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3-2024 (This Year)\DTS\Part C Table 2 - Settings ( Done)\"/>
    </mc:Choice>
  </mc:AlternateContent>
  <xr:revisionPtr revIDLastSave="0" documentId="13_ncr:1_{D433D5A8-EB80-4966-9B70-5713C3089C2A}" xr6:coauthVersionLast="47" xr6:coauthVersionMax="47" xr10:uidLastSave="{00000000-0000-0000-0000-000000000000}"/>
  <bookViews>
    <workbookView xWindow="1560" yWindow="1560" windowWidth="24735" windowHeight="13770" tabRatio="540" xr2:uid="{00000000-000D-0000-FFFF-FFFF00000000}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<sst xmlns="http://schemas.openxmlformats.org/spreadsheetml/2006/main" count="69" uniqueCount="38">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</sst>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Protection="1">
      <protection locked="0"/>
    </xf>
    <xf numFmtId="1" fontId="4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/>
    <xf numFmtId="14" fontId="8" fillId="2" borderId="1" xfId="0" applyNumberFormat="1" applyFont="1" applyFill="1" applyBorder="1" applyProtection="1">
      <protection locked="0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29"/>
  <sheetViews>
    <sheetView tabSelected="1" zoomScale="95" zoomScaleNormal="95" workbookViewId="0">
      <selection activeCell="B32" sqref="B32"/>
    </sheetView>
  </sheetViews>
  <sheetFormatPr defaultColWidth="7.85546875" defaultRowHeight="12.75" x14ac:dyDescent="0.2"/>
  <cols>
    <col min="1" max="1" width="15.7109375" customWidth="1"/>
    <col min="2" max="2" width="40.28515625" customWidth="1"/>
    <col min="3" max="3" width="19.5703125" customWidth="1"/>
    <col min="4" max="4" width="16.28515625" customWidth="1"/>
    <col min="5" max="5" width="17.5703125" customWidth="1"/>
    <col min="6" max="6" width="20.7109375" customWidth="1"/>
    <col min="7" max="7" width="9.85546875" customWidth="1"/>
    <col min="8" max="8" width="13.85546875" customWidth="1"/>
    <col min="9" max="9" width="2.42578125" hidden="1" customWidth="1"/>
    <col min="10" max="16" width="7.85546875" customWidth="1"/>
    <col min="17" max="17" width="7.7109375" customWidth="1"/>
    <col min="18" max="18" width="7.85546875" hidden="1" customWidth="1"/>
  </cols>
  <sheetData>
    <row r="1" spans="1:18" ht="15" customHeight="1" x14ac:dyDescent="0.2">
      <c r="A1" s="37" t="s">
        <v>36</v>
      </c>
      <c r="B1" s="7"/>
      <c r="C1" s="15"/>
      <c r="D1" s="7"/>
      <c r="E1" s="7"/>
      <c r="F1" s="17" t="s">
        <v>9</v>
      </c>
    </row>
    <row r="2" spans="1:18" ht="15" customHeight="1" x14ac:dyDescent="0.2">
      <c r="A2" s="16"/>
      <c r="B2" s="7"/>
      <c r="C2" s="16"/>
      <c r="D2" s="7"/>
      <c r="E2" s="7"/>
      <c r="F2" s="17"/>
    </row>
    <row r="3" spans="1:18" ht="15" customHeight="1" x14ac:dyDescent="0.2">
      <c r="A3" s="16"/>
      <c r="B3" s="7"/>
      <c r="C3" s="18" t="s">
        <v>0</v>
      </c>
      <c r="D3" s="7"/>
      <c r="G3" s="4"/>
    </row>
    <row r="4" spans="1:18" ht="15" customHeight="1" x14ac:dyDescent="0.2">
      <c r="A4" s="16"/>
      <c r="B4" s="7"/>
      <c r="C4" s="18" t="s">
        <v>10</v>
      </c>
      <c r="D4" s="7"/>
    </row>
    <row r="5" spans="1:18" ht="15" customHeight="1" x14ac:dyDescent="0.2">
      <c r="B5" s="7"/>
      <c r="C5" s="18" t="s">
        <v>3</v>
      </c>
      <c r="D5" s="7"/>
      <c r="G5" s="4"/>
    </row>
    <row r="6" spans="1:18" ht="9.9499999999999993" customHeight="1" x14ac:dyDescent="0.2">
      <c r="A6" s="7"/>
      <c r="B6" s="7"/>
      <c r="C6" s="16"/>
      <c r="D6" s="7"/>
      <c r="G6" s="4"/>
    </row>
    <row r="7" spans="1:18" ht="19.149999999999999" customHeight="1" x14ac:dyDescent="0.2">
      <c r="A7" s="7"/>
      <c r="B7" s="7"/>
      <c r="C7" s="32" t="s">
        <v>34</v>
      </c>
      <c r="D7" s="35">
        <v>45261</v>
      </c>
      <c r="G7" s="4"/>
    </row>
    <row r="8" spans="1:18" ht="9.9499999999999993" customHeight="1" x14ac:dyDescent="0.2">
      <c r="A8" s="7"/>
      <c r="B8" s="7"/>
      <c r="D8" s="7"/>
      <c r="E8" s="7"/>
      <c r="F8" s="9"/>
      <c r="G8" s="4"/>
    </row>
    <row r="9" spans="1:18" ht="12" customHeight="1" x14ac:dyDescent="0.2">
      <c r="A9" s="7"/>
      <c r="B9" s="41" t="s">
        <v>33</v>
      </c>
      <c r="C9" s="41"/>
      <c r="D9" s="41"/>
      <c r="E9" s="41"/>
      <c r="F9" s="9"/>
      <c r="G9" s="4"/>
    </row>
    <row r="10" spans="1:18" x14ac:dyDescent="0.2">
      <c r="A10" s="7"/>
      <c r="B10" s="7"/>
      <c r="C10" s="15" t="s">
        <v>17</v>
      </c>
    </row>
    <row r="11" spans="1:18" x14ac:dyDescent="0.2">
      <c r="A11" s="7"/>
      <c r="B11" s="7"/>
    </row>
    <row r="12" spans="1:18" s="7" customFormat="1" ht="18" customHeight="1" x14ac:dyDescent="0.2">
      <c r="B12" s="38" t="s">
        <v>11</v>
      </c>
      <c r="C12" s="39"/>
      <c r="D12" s="39"/>
      <c r="E12" s="39"/>
      <c r="F12" s="40"/>
      <c r="G12" s="9"/>
      <c r="I12" s="30">
        <v>0</v>
      </c>
    </row>
    <row r="13" spans="1:18" s="7" customFormat="1" ht="22.5" customHeight="1" x14ac:dyDescent="0.2">
      <c r="B13" s="26"/>
      <c r="C13" s="12" t="s">
        <v>6</v>
      </c>
      <c r="D13" s="20" t="s">
        <v>13</v>
      </c>
      <c r="E13" s="21" t="s">
        <v>14</v>
      </c>
      <c r="F13" s="21" t="s">
        <v>32</v>
      </c>
      <c r="G13" s="25" t="s">
        <v>2</v>
      </c>
    </row>
    <row r="14" spans="1:18" s="7" customFormat="1" ht="19.5" customHeight="1" x14ac:dyDescent="0.2">
      <c r="B14" s="26" t="s">
        <v>12</v>
      </c>
      <c r="C14" s="10">
        <v>4199</v>
      </c>
      <c r="D14" s="10">
        <v>372</v>
      </c>
      <c r="E14" s="10">
        <v>1231</v>
      </c>
      <c r="F14" s="10">
        <v>2596</v>
      </c>
      <c r="G14" s="11">
        <f>MAX(D14,0)+MAX(E14,0)+MAX(F14,0)</f>
        <v>4199</v>
      </c>
      <c r="R14" s="7">
        <f>MIN(LEN(TRIM(C14)),LEN(TRIM(D14)),LEN(TRIM(E14)),LEN(TRIM(F14)))</f>
        <v>3</v>
      </c>
    </row>
    <row r="15" spans="1:18" s="7" customFormat="1" ht="20.25" customHeight="1" x14ac:dyDescent="0.2">
      <c r="B15" s="26" t="s">
        <v>7</v>
      </c>
      <c r="C15" s="10">
        <v>3768</v>
      </c>
      <c r="D15" s="10">
        <v>353</v>
      </c>
      <c r="E15" s="10">
        <v>1146</v>
      </c>
      <c r="F15" s="10">
        <v>2269</v>
      </c>
      <c r="G15" s="11">
        <f>MAX(D15,0)+MAX(E15,0)+MAX(F15,0)</f>
        <v>3768</v>
      </c>
      <c r="R15" s="7">
        <f>MIN(LEN(TRIM(C15)),LEN(TRIM(D15)),LEN(TRIM(E15)),LEN(TRIM(F15)))</f>
        <v>3</v>
      </c>
    </row>
    <row r="16" spans="1:18" s="7" customFormat="1" ht="21" customHeight="1" x14ac:dyDescent="0.2">
      <c r="B16" s="26" t="s">
        <v>8</v>
      </c>
      <c r="C16" s="10">
        <v>348</v>
      </c>
      <c r="D16" s="10">
        <v>14</v>
      </c>
      <c r="E16" s="10">
        <v>72</v>
      </c>
      <c r="F16" s="10">
        <v>262</v>
      </c>
      <c r="G16" s="11">
        <f>MAX(D16,0)+MAX(E16,0)+MAX(F16,0)</f>
        <v>348</v>
      </c>
      <c r="R16" s="7">
        <f>MIN(LEN(TRIM(C16)),LEN(TRIM(D16)),LEN(TRIM(E16)),LEN(TRIM(F16)))</f>
        <v>2</v>
      </c>
    </row>
    <row r="17" spans="1:18" s="7" customFormat="1" ht="19.5" customHeight="1" x14ac:dyDescent="0.2">
      <c r="B17" s="26" t="s">
        <v>35</v>
      </c>
      <c r="C17" s="10">
        <v>83</v>
      </c>
      <c r="D17" s="10">
        <v>5</v>
      </c>
      <c r="E17" s="10">
        <v>13</v>
      </c>
      <c r="F17" s="10">
        <v>65</v>
      </c>
      <c r="G17" s="11">
        <f>MAX(D17,0)+MAX(E17,0)+MAX(F17,0)</f>
        <v>83</v>
      </c>
      <c r="R17" s="7">
        <f>MIN(LEN(TRIM(C17)),LEN(TRIM(D17)),LEN(TRIM(E17)),LEN(TRIM(F17)))</f>
        <v>1</v>
      </c>
    </row>
    <row r="18" spans="1:18" s="7" customFormat="1" x14ac:dyDescent="0.2">
      <c r="A18" s="8"/>
      <c r="B18" s="8"/>
      <c r="C18" s="11"/>
      <c r="D18" s="11"/>
      <c r="E18" s="11"/>
      <c r="F18" s="11"/>
    </row>
    <row r="20" spans="1:18" s="7" customFormat="1" ht="18" customHeight="1" x14ac:dyDescent="0.2">
      <c r="B20" s="38" t="s">
        <v>22</v>
      </c>
      <c r="C20" s="39"/>
      <c r="D20" s="39"/>
      <c r="E20" s="39"/>
      <c r="F20" s="40"/>
      <c r="G20" s="9"/>
    </row>
    <row r="21" spans="1:18" s="7" customFormat="1" ht="25.5" customHeight="1" x14ac:dyDescent="0.2">
      <c r="B21" s="26"/>
      <c r="C21" s="12" t="s">
        <v>6</v>
      </c>
      <c r="D21" s="20" t="s">
        <v>15</v>
      </c>
      <c r="E21" s="20" t="s">
        <v>25</v>
      </c>
      <c r="F21" s="21" t="s">
        <v>16</v>
      </c>
      <c r="G21" s="25" t="s">
        <v>2</v>
      </c>
    </row>
    <row r="22" spans="1:18" s="7" customFormat="1" ht="19.5" customHeight="1" x14ac:dyDescent="0.2">
      <c r="B22" s="26" t="s">
        <v>12</v>
      </c>
      <c r="C22" s="10">
        <v>-9</v>
      </c>
      <c r="D22" s="10">
        <v>-9</v>
      </c>
      <c r="E22" s="10">
        <v>-9</v>
      </c>
      <c r="F22" s="10">
        <v>-9</v>
      </c>
      <c r="G22" s="11">
        <f>MAX(D22,0)+MAX(E22,0)+MAX(F22,0)</f>
        <v>0</v>
      </c>
      <c r="R22" s="7">
        <f>MIN(LEN(TRIM(C22)),LEN(TRIM(D22)),LEN(TRIM(E22)),LEN(TRIM(F22)))</f>
        <v>2</v>
      </c>
    </row>
    <row r="23" spans="1:18" s="7" customFormat="1" ht="20.25" customHeight="1" x14ac:dyDescent="0.2">
      <c r="B23" s="26" t="s">
        <v>7</v>
      </c>
      <c r="C23" s="10">
        <v>-9</v>
      </c>
      <c r="D23" s="10">
        <v>-9</v>
      </c>
      <c r="E23" s="10">
        <v>-9</v>
      </c>
      <c r="F23" s="10">
        <v>-9</v>
      </c>
      <c r="G23" s="11">
        <f>MAX(D23,0)+MAX(E23,0)+MAX(F23,0)</f>
        <v>0</v>
      </c>
      <c r="R23" s="7">
        <f>MIN(LEN(TRIM(C23)),LEN(TRIM(D23)),LEN(TRIM(E23)),LEN(TRIM(F23)))</f>
        <v>2</v>
      </c>
    </row>
    <row r="24" spans="1:18" s="7" customFormat="1" ht="21" customHeight="1" x14ac:dyDescent="0.2">
      <c r="B24" s="26" t="s">
        <v>8</v>
      </c>
      <c r="C24" s="10">
        <v>-9</v>
      </c>
      <c r="D24" s="10">
        <v>-9</v>
      </c>
      <c r="E24" s="10">
        <v>-9</v>
      </c>
      <c r="F24" s="10">
        <v>-9</v>
      </c>
      <c r="G24" s="11">
        <f>MAX(D24,0)+MAX(E24,0)+MAX(F24,0)</f>
        <v>0</v>
      </c>
      <c r="R24" s="7">
        <f>MIN(LEN(TRIM(C24)),LEN(TRIM(D24)),LEN(TRIM(E24)),LEN(TRIM(F24)))</f>
        <v>2</v>
      </c>
    </row>
    <row r="25" spans="1:18" s="7" customFormat="1" ht="19.5" customHeight="1" x14ac:dyDescent="0.2">
      <c r="B25" s="26" t="s">
        <v>35</v>
      </c>
      <c r="C25" s="10">
        <v>-9</v>
      </c>
      <c r="D25" s="10">
        <v>-9</v>
      </c>
      <c r="E25" s="10">
        <v>-9</v>
      </c>
      <c r="F25" s="10">
        <v>-9</v>
      </c>
      <c r="G25" s="11">
        <f>MAX(D25,0)+MAX(E25,0)+MAX(F25,0)</f>
        <v>0</v>
      </c>
      <c r="R25" s="7">
        <f>MIN(LEN(TRIM(C25)),LEN(TRIM(D25)),LEN(TRIM(E25)),LEN(TRIM(F25)))</f>
        <v>2</v>
      </c>
    </row>
    <row r="27" spans="1:18" s="7" customFormat="1" x14ac:dyDescent="0.2">
      <c r="A27" s="8"/>
      <c r="B27" s="31" t="s">
        <v>23</v>
      </c>
      <c r="C27" s="11">
        <f>MAX(C15,0)+MAX(C16,0)+MAX(C17,0)</f>
        <v>4199</v>
      </c>
      <c r="D27" s="11">
        <f>MAX(D15,0)+MAX(D16,0)+MAX(D17,0)</f>
        <v>372</v>
      </c>
      <c r="E27" s="11">
        <f>MAX(E15,0)+MAX(E16,0)+MAX(E17,0)</f>
        <v>1231</v>
      </c>
      <c r="F27" s="11">
        <f>MAX(F15,0)+MAX(F16,0)+MAX(F17,0)</f>
        <v>2596</v>
      </c>
    </row>
    <row r="28" spans="1:18" s="7" customFormat="1" x14ac:dyDescent="0.2">
      <c r="A28" s="8"/>
      <c r="B28" s="8"/>
      <c r="C28" s="11"/>
      <c r="D28" s="11"/>
      <c r="E28" s="11"/>
      <c r="F28" s="11"/>
    </row>
    <row r="29" spans="1:18" x14ac:dyDescent="0.2">
      <c r="B29" s="31" t="s">
        <v>24</v>
      </c>
      <c r="C29" s="11">
        <f>MAX(C23,0)+MAX(C24,0)+MAX(C25,0)</f>
        <v>0</v>
      </c>
      <c r="D29" s="11">
        <f>MAX(D23,0)+MAX(D24,0)+MAX(D25,0)</f>
        <v>0</v>
      </c>
      <c r="E29" s="11">
        <f>MAX(E23,0)+MAX(E24,0)+MAX(E25,0)</f>
        <v>0</v>
      </c>
      <c r="F29" s="11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B9:E9">
    <cfRule type="expression" dxfId="11" priority="7" stopIfTrue="1">
      <formula>MIN(R14:R17,R22:R25)=0</formula>
    </cfRule>
  </conditionalFormatting>
  <conditionalFormatting sqref="C14:F17 C22:F25">
    <cfRule type="expression" dxfId="10" priority="6" stopIfTrue="1">
      <formula>LEN(TRIM(C14))=0</formula>
    </cfRule>
  </conditionalFormatting>
  <conditionalFormatting sqref="C27:F27">
    <cfRule type="expression" dxfId="9" priority="1" stopIfTrue="1">
      <formula>AND(OR(MAX(C14:C17)&gt;-9, MIN(C14:C17)&lt;-9), C14&lt;&gt;C27)</formula>
    </cfRule>
  </conditionalFormatting>
  <conditionalFormatting sqref="C29:F29">
    <cfRule type="expression" dxfId="8" priority="2" stopIfTrue="1">
      <formula>AND(OR(MAX(C22:C25)&gt;-9, MIN(C22:C25)&lt;-9), C22&lt;&gt;C29)</formula>
    </cfRule>
  </conditionalFormatting>
  <conditionalFormatting sqref="G14:G17 G22:G25">
    <cfRule type="expression" dxfId="7" priority="5" stopIfTrue="1">
      <formula>MAX(C14,0)&lt;&gt;G14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29"/>
  <sheetViews>
    <sheetView zoomScale="90" zoomScaleNormal="90" workbookViewId="0">
      <selection activeCell="B32" sqref="B32"/>
    </sheetView>
  </sheetViews>
  <sheetFormatPr defaultColWidth="7.85546875" defaultRowHeight="12.75" x14ac:dyDescent="0.2"/>
  <cols>
    <col min="1" max="1" width="14" customWidth="1"/>
    <col min="2" max="2" width="40.7109375" customWidth="1"/>
    <col min="3" max="3" width="14.7109375" customWidth="1"/>
    <col min="4" max="4" width="12.85546875" customWidth="1"/>
    <col min="5" max="5" width="17.7109375" customWidth="1"/>
    <col min="6" max="6" width="14" customWidth="1"/>
    <col min="7" max="7" width="13.42578125" customWidth="1"/>
    <col min="8" max="8" width="12.7109375" customWidth="1"/>
    <col min="9" max="9" width="11" customWidth="1"/>
    <col min="10" max="10" width="13.85546875" customWidth="1"/>
    <col min="11" max="11" width="5.42578125" customWidth="1"/>
    <col min="12" max="12" width="14.28515625" customWidth="1"/>
    <col min="13" max="13" width="10.140625" customWidth="1"/>
    <col min="14" max="16" width="7.85546875" customWidth="1"/>
    <col min="17" max="17" width="7.7109375" customWidth="1"/>
    <col min="18" max="18" width="7.85546875" hidden="1" customWidth="1"/>
  </cols>
  <sheetData>
    <row r="1" spans="1:18" ht="13.9" customHeight="1" x14ac:dyDescent="0.2">
      <c r="A1" s="37" t="s">
        <v>37</v>
      </c>
      <c r="B1" s="13"/>
      <c r="D1" s="5"/>
      <c r="E1" s="15"/>
      <c r="J1" s="17" t="s">
        <v>18</v>
      </c>
    </row>
    <row r="2" spans="1:18" ht="13.9" customHeight="1" x14ac:dyDescent="0.2">
      <c r="A2" s="16"/>
      <c r="B2" s="13"/>
      <c r="C2" s="5"/>
      <c r="D2" s="5"/>
    </row>
    <row r="3" spans="1:18" ht="13.9" customHeight="1" x14ac:dyDescent="0.2">
      <c r="A3" s="16"/>
      <c r="B3" s="13"/>
      <c r="D3" s="5"/>
      <c r="E3" s="18" t="s">
        <v>0</v>
      </c>
      <c r="H3" s="4"/>
      <c r="K3" s="4"/>
    </row>
    <row r="4" spans="1:18" ht="13.9" customHeight="1" x14ac:dyDescent="0.2">
      <c r="A4" s="16"/>
      <c r="B4" s="13"/>
      <c r="D4" s="5"/>
      <c r="E4" s="18" t="s">
        <v>10</v>
      </c>
    </row>
    <row r="5" spans="1:18" ht="13.9" customHeight="1" x14ac:dyDescent="0.2">
      <c r="A5" s="16"/>
      <c r="B5" s="13"/>
      <c r="E5" s="18" t="s">
        <v>3</v>
      </c>
      <c r="H5" s="4"/>
      <c r="K5" s="4"/>
    </row>
    <row r="6" spans="1:18" ht="9.9499999999999993" customHeight="1" x14ac:dyDescent="0.2">
      <c r="H6" s="4"/>
      <c r="K6" s="4"/>
    </row>
    <row r="7" spans="1:18" ht="13.15" customHeight="1" x14ac:dyDescent="0.2">
      <c r="A7" s="7"/>
      <c r="B7" s="7"/>
      <c r="D7" s="7"/>
      <c r="E7" s="33" t="str">
        <f>Page1!C7</f>
        <v>Child Count Date:</v>
      </c>
      <c r="F7" s="36">
        <f>IF(Page1!D7="","",Page1!D7)</f>
        <v>45261</v>
      </c>
      <c r="G7" s="7"/>
      <c r="H7" s="3"/>
      <c r="K7" s="4"/>
    </row>
    <row r="8" spans="1:18" ht="9.9499999999999993" customHeight="1" x14ac:dyDescent="0.2">
      <c r="A8" s="7"/>
      <c r="B8" s="7"/>
      <c r="C8" s="15"/>
      <c r="D8" s="7"/>
      <c r="E8" s="7"/>
      <c r="F8" s="7"/>
      <c r="G8" s="7"/>
    </row>
    <row r="9" spans="1:18" ht="12.6" customHeight="1" x14ac:dyDescent="0.2">
      <c r="A9" s="7"/>
      <c r="B9" s="7"/>
      <c r="D9" s="41" t="s">
        <v>33</v>
      </c>
      <c r="E9" s="41"/>
      <c r="F9" s="41"/>
      <c r="G9" s="1"/>
      <c r="H9" s="1"/>
      <c r="I9" s="1"/>
      <c r="J9" s="1"/>
      <c r="K9" s="1"/>
    </row>
    <row r="10" spans="1:18" x14ac:dyDescent="0.2">
      <c r="D10" s="14"/>
      <c r="E10" s="34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"/>
    </row>
    <row r="12" spans="1:18" ht="27" customHeight="1" x14ac:dyDescent="0.2">
      <c r="B12" s="42" t="s">
        <v>20</v>
      </c>
      <c r="C12" s="43"/>
      <c r="D12" s="43"/>
      <c r="E12" s="43"/>
      <c r="F12" s="43"/>
      <c r="G12" s="43"/>
      <c r="H12" s="43"/>
      <c r="I12" s="43"/>
      <c r="J12" s="44"/>
      <c r="K12" s="4"/>
    </row>
    <row r="13" spans="1:18" ht="68.25" customHeight="1" x14ac:dyDescent="0.2">
      <c r="B13" s="27"/>
      <c r="C13" s="22" t="s">
        <v>1</v>
      </c>
      <c r="D13" s="23" t="s">
        <v>26</v>
      </c>
      <c r="E13" s="23" t="s">
        <v>4</v>
      </c>
      <c r="F13" s="23" t="s">
        <v>27</v>
      </c>
      <c r="G13" s="23" t="s">
        <v>28</v>
      </c>
      <c r="H13" s="23" t="s">
        <v>29</v>
      </c>
      <c r="I13" s="24" t="s">
        <v>30</v>
      </c>
      <c r="J13" s="28" t="s">
        <v>31</v>
      </c>
      <c r="K13" s="18"/>
      <c r="L13" s="19" t="s">
        <v>2</v>
      </c>
      <c r="M13" s="19" t="s">
        <v>5</v>
      </c>
    </row>
    <row r="14" spans="1:18" ht="30.75" customHeight="1" x14ac:dyDescent="0.2">
      <c r="B14" s="26" t="s">
        <v>12</v>
      </c>
      <c r="C14" s="10">
        <v>4199</v>
      </c>
      <c r="D14" s="10">
        <v>1056</v>
      </c>
      <c r="E14" s="10">
        <v>54</v>
      </c>
      <c r="F14" s="10">
        <v>138</v>
      </c>
      <c r="G14" s="10">
        <v>145</v>
      </c>
      <c r="H14" s="10">
        <v>26</v>
      </c>
      <c r="I14" s="10">
        <v>2506</v>
      </c>
      <c r="J14" s="10">
        <v>274</v>
      </c>
      <c r="L14" s="11">
        <f>MAX(D14,0)+MAX(E14,0)+MAX(F14,0)+MAX(G14,0)+MAX(H14,0)+MAX(I14,0)+MAX(J14,0)</f>
        <v>4199</v>
      </c>
      <c r="M14" s="11">
        <f>Page1!C14</f>
        <v>4199</v>
      </c>
      <c r="R14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26" t="s">
        <v>7</v>
      </c>
      <c r="C15" s="10">
        <v>3768</v>
      </c>
      <c r="D15" s="10">
        <v>957</v>
      </c>
      <c r="E15" s="10">
        <v>49</v>
      </c>
      <c r="F15" s="10">
        <v>132</v>
      </c>
      <c r="G15" s="10">
        <v>111</v>
      </c>
      <c r="H15" s="10">
        <v>24</v>
      </c>
      <c r="I15" s="10">
        <v>2252</v>
      </c>
      <c r="J15" s="10">
        <v>243</v>
      </c>
      <c r="L15" s="11">
        <f>MAX(D15,0)+MAX(E15,0)+MAX(F15,0)+MAX(G15,0)+MAX(H15,0)+MAX(I15,0)+MAX(J15,0)</f>
        <v>3768</v>
      </c>
      <c r="M15" s="11">
        <f>Page1!C15</f>
        <v>3768</v>
      </c>
      <c r="R15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26" t="s">
        <v>8</v>
      </c>
      <c r="C16" s="10">
        <v>348</v>
      </c>
      <c r="D16" s="10">
        <v>85</v>
      </c>
      <c r="E16" s="10">
        <v>3</v>
      </c>
      <c r="F16" s="10">
        <v>5</v>
      </c>
      <c r="G16" s="10">
        <v>33</v>
      </c>
      <c r="H16" s="10">
        <v>2</v>
      </c>
      <c r="I16" s="10">
        <v>198</v>
      </c>
      <c r="J16" s="10">
        <v>22</v>
      </c>
      <c r="L16" s="11">
        <f>MAX(D16,0)+MAX(E16,0)+MAX(F16,0)+MAX(G16,0)+MAX(H16,0)+MAX(I16,0)+MAX(J16,0)</f>
        <v>348</v>
      </c>
      <c r="M16" s="11">
        <f>Page1!C16</f>
        <v>348</v>
      </c>
      <c r="R1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26" t="s">
        <v>35</v>
      </c>
      <c r="C17" s="10">
        <v>83</v>
      </c>
      <c r="D17" s="10">
        <v>14</v>
      </c>
      <c r="E17" s="10">
        <v>2</v>
      </c>
      <c r="F17" s="10">
        <v>1</v>
      </c>
      <c r="G17" s="10">
        <v>1</v>
      </c>
      <c r="H17" s="10">
        <v>0</v>
      </c>
      <c r="I17" s="10">
        <v>56</v>
      </c>
      <c r="J17" s="10">
        <v>9</v>
      </c>
      <c r="L17" s="11">
        <f>MAX(D17,0)+MAX(E17,0)+MAX(F17,0)+MAX(G17,0)+MAX(H17,0)+MAX(I17,0)+MAX(J17,0)</f>
        <v>83</v>
      </c>
      <c r="M17" s="11">
        <f>Page1!C17</f>
        <v>83</v>
      </c>
      <c r="R17">
        <f>MIN(LEN(TRIM(C17)),LEN(TRIM(D17)),LEN(TRIM(E17)),LEN(TRIM(F17)),LEN(TRIM(G17)),LEN(TRIM(H17)),LEN(TRIM(I17)),LEN(TRIM(J17)))</f>
        <v>1</v>
      </c>
    </row>
    <row r="19" spans="1:18" x14ac:dyDescent="0.2">
      <c r="A19" s="6"/>
      <c r="B19" s="6"/>
    </row>
    <row r="20" spans="1:18" ht="27" customHeight="1" x14ac:dyDescent="0.2">
      <c r="B20" s="42" t="s">
        <v>21</v>
      </c>
      <c r="C20" s="43"/>
      <c r="D20" s="43"/>
      <c r="E20" s="43"/>
      <c r="F20" s="43"/>
      <c r="G20" s="43"/>
      <c r="H20" s="43"/>
      <c r="I20" s="43"/>
      <c r="J20" s="44"/>
      <c r="K20" s="4"/>
    </row>
    <row r="21" spans="1:18" ht="67.5" customHeight="1" x14ac:dyDescent="0.2">
      <c r="B21" s="27"/>
      <c r="C21" s="22" t="s">
        <v>1</v>
      </c>
      <c r="D21" s="23" t="s">
        <v>26</v>
      </c>
      <c r="E21" s="23" t="s">
        <v>4</v>
      </c>
      <c r="F21" s="23" t="s">
        <v>27</v>
      </c>
      <c r="G21" s="23" t="s">
        <v>28</v>
      </c>
      <c r="H21" s="23" t="s">
        <v>29</v>
      </c>
      <c r="I21" s="24" t="s">
        <v>30</v>
      </c>
      <c r="J21" s="28" t="s">
        <v>31</v>
      </c>
      <c r="K21" s="18"/>
      <c r="L21" s="19" t="s">
        <v>2</v>
      </c>
      <c r="M21" s="19" t="s">
        <v>5</v>
      </c>
    </row>
    <row r="22" spans="1:18" ht="28.5" customHeight="1" x14ac:dyDescent="0.2">
      <c r="B22" s="26" t="s">
        <v>12</v>
      </c>
      <c r="C22" s="10">
        <v>-9</v>
      </c>
      <c r="D22" s="10">
        <v>-9</v>
      </c>
      <c r="E22" s="10">
        <v>-9</v>
      </c>
      <c r="F22" s="10">
        <v>-9</v>
      </c>
      <c r="G22" s="10">
        <v>-9</v>
      </c>
      <c r="H22" s="10">
        <v>-9</v>
      </c>
      <c r="I22" s="10">
        <v>-9</v>
      </c>
      <c r="J22" s="10">
        <v>-9</v>
      </c>
      <c r="L22" s="11">
        <f>MAX(D22,0)+MAX(E22,0)+MAX(F22,0)+MAX(G22,0)+MAX(H22,0)+MAX(I22,0)+MAX(J22,0)</f>
        <v>0</v>
      </c>
      <c r="M22" s="11">
        <f>Page1!C22</f>
        <v>-9</v>
      </c>
      <c r="R22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26" t="s">
        <v>7</v>
      </c>
      <c r="C23" s="10">
        <v>-9</v>
      </c>
      <c r="D23" s="10">
        <v>-9</v>
      </c>
      <c r="E23" s="10">
        <v>-9</v>
      </c>
      <c r="F23" s="10">
        <v>-9</v>
      </c>
      <c r="G23" s="10">
        <v>-9</v>
      </c>
      <c r="H23" s="10">
        <v>-9</v>
      </c>
      <c r="I23" s="10">
        <v>-9</v>
      </c>
      <c r="J23" s="10">
        <v>-9</v>
      </c>
      <c r="L23" s="11">
        <f>MAX(D23,0)+MAX(E23,0)+MAX(F23,0)+MAX(G23,0)+MAX(H23,0)+MAX(I23,0)+MAX(J23,0)</f>
        <v>0</v>
      </c>
      <c r="M23" s="11">
        <f>Page1!C23</f>
        <v>-9</v>
      </c>
      <c r="R23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26" t="s">
        <v>8</v>
      </c>
      <c r="C24" s="10">
        <v>-9</v>
      </c>
      <c r="D24" s="10">
        <v>-9</v>
      </c>
      <c r="E24" s="10">
        <v>-9</v>
      </c>
      <c r="F24" s="10">
        <v>-9</v>
      </c>
      <c r="G24" s="10">
        <v>-9</v>
      </c>
      <c r="H24" s="10">
        <v>-9</v>
      </c>
      <c r="I24" s="10">
        <v>-9</v>
      </c>
      <c r="J24" s="10">
        <v>-9</v>
      </c>
      <c r="L24" s="11">
        <f>MAX(D24,0)+MAX(E24,0)+MAX(F24,0)+MAX(G24,0)+MAX(H24,0)+MAX(I24,0)+MAX(J24,0)</f>
        <v>0</v>
      </c>
      <c r="M24" s="11">
        <f>Page1!C24</f>
        <v>-9</v>
      </c>
      <c r="R24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26" t="s">
        <v>35</v>
      </c>
      <c r="C25" s="10">
        <v>-9</v>
      </c>
      <c r="D25" s="10">
        <v>-9</v>
      </c>
      <c r="E25" s="10">
        <v>-9</v>
      </c>
      <c r="F25" s="10">
        <v>-9</v>
      </c>
      <c r="G25" s="10">
        <v>-9</v>
      </c>
      <c r="H25" s="10">
        <v>-9</v>
      </c>
      <c r="I25" s="10">
        <v>-9</v>
      </c>
      <c r="J25" s="10">
        <v>-9</v>
      </c>
      <c r="L25" s="11">
        <f>MAX(D25,0)+MAX(E25,0)+MAX(F25,0)+MAX(G25,0)+MAX(H25,0)+MAX(I25,0)+MAX(J25,0)</f>
        <v>0</v>
      </c>
      <c r="M25" s="11">
        <f>Page1!C25</f>
        <v>-9</v>
      </c>
      <c r="R25">
        <f>MIN(LEN(TRIM(C25)),LEN(TRIM(D25)),LEN(TRIM(E25)),LEN(TRIM(F25)),LEN(TRIM(G25)),LEN(TRIM(H25)),LEN(TRIM(I25)),LEN(TRIM(J25)))</f>
        <v>2</v>
      </c>
    </row>
    <row r="27" spans="1:18" x14ac:dyDescent="0.2">
      <c r="B27" s="31" t="s">
        <v>23</v>
      </c>
      <c r="C27" s="29">
        <f t="shared" ref="C27:J27" si="0">MAX(C15,0)+MAX(C16,0)+MAX(C17,0)</f>
        <v>4199</v>
      </c>
      <c r="D27" s="29">
        <f t="shared" si="0"/>
        <v>1056</v>
      </c>
      <c r="E27" s="29">
        <f t="shared" si="0"/>
        <v>54</v>
      </c>
      <c r="F27" s="29">
        <f t="shared" si="0"/>
        <v>138</v>
      </c>
      <c r="G27" s="29">
        <f t="shared" si="0"/>
        <v>145</v>
      </c>
      <c r="H27" s="29">
        <f t="shared" si="0"/>
        <v>26</v>
      </c>
      <c r="I27" s="29">
        <f t="shared" si="0"/>
        <v>2506</v>
      </c>
      <c r="J27" s="29">
        <f t="shared" si="0"/>
        <v>274</v>
      </c>
    </row>
    <row r="29" spans="1:18" x14ac:dyDescent="0.2">
      <c r="B29" s="31" t="s">
        <v>24</v>
      </c>
      <c r="C29" s="29">
        <f t="shared" ref="C29:J29" si="1">MAX(C23,0)+MAX(C24,0)+MAX(C25,0)</f>
        <v>0</v>
      </c>
      <c r="D29" s="29">
        <f t="shared" si="1"/>
        <v>0</v>
      </c>
      <c r="E29" s="29">
        <f t="shared" si="1"/>
        <v>0</v>
      </c>
      <c r="F29" s="29">
        <f t="shared" si="1"/>
        <v>0</v>
      </c>
      <c r="G29" s="29">
        <f t="shared" si="1"/>
        <v>0</v>
      </c>
      <c r="H29" s="29">
        <f t="shared" si="1"/>
        <v>0</v>
      </c>
      <c r="I29" s="29">
        <f t="shared" si="1"/>
        <v>0</v>
      </c>
      <c r="J29" s="29">
        <f t="shared" si="1"/>
        <v>0</v>
      </c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C14:J17 C22:J25">
    <cfRule type="expression" dxfId="6" priority="13" stopIfTrue="1">
      <formula>LEN(TRIM(C14))=0</formula>
    </cfRule>
  </conditionalFormatting>
  <conditionalFormatting sqref="C27:J27">
    <cfRule type="expression" dxfId="5" priority="10" stopIfTrue="1">
      <formula>C27&lt;&gt;MAX(C14,0)</formula>
    </cfRule>
  </conditionalFormatting>
  <conditionalFormatting sqref="C29:J29">
    <cfRule type="expression" dxfId="4" priority="11" stopIfTrue="1">
      <formula>C29&lt;&gt;MAX(C22,0)</formula>
    </cfRule>
  </conditionalFormatting>
  <conditionalFormatting sqref="D9:F9">
    <cfRule type="expression" dxfId="3" priority="14" stopIfTrue="1">
      <formula>MIN(R14:R17,R22:R25)=0</formula>
    </cfRule>
  </conditionalFormatting>
  <conditionalFormatting sqref="L14:L17 L22:L25">
    <cfRule type="expression" dxfId="2" priority="9" stopIfTrue="1">
      <formula>MAX(C14,0)&lt;&gt;L14</formula>
    </cfRule>
  </conditionalFormatting>
  <conditionalFormatting sqref="M14:M17">
    <cfRule type="expression" dxfId="1" priority="5" stopIfTrue="1">
      <formula>M14&lt;&gt;C14</formula>
    </cfRule>
  </conditionalFormatting>
  <conditionalFormatting sqref="M22:M25">
    <cfRule type="expression" dxfId="0" priority="1" stopIfTrue="1">
      <formula>M22&lt;&gt;C22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2024-07-12T07:00:00+00:00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2025-03-04T08:00:00+00:00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16E22-1BC1-48E3-B219-4F66B010FB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E727C1-ED77-4B96-9840-5518DEA23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1BD00-0B7E-4984-9781-5907112A46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Part C Program Settings</dc:title>
  <dc:creator>longnecker_k</dc:creator>
  <cp:lastModifiedBy>GARTON Cynthia * ODE</cp:lastModifiedBy>
  <cp:lastPrinted>2018-07-10T19:26:01Z</cp:lastPrinted>
  <dcterms:created xsi:type="dcterms:W3CDTF">1998-10-07T17:07:18Z</dcterms:created>
  <dcterms:modified xsi:type="dcterms:W3CDTF">2025-03-04T22:28:39Z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2024-07-12T17:57:17Z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02426121-0836-4e46-b306-2bb66a737f81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