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B Table 7 - Dispute Resolution (DONE)\"/>
    </mc:Choice>
  </mc:AlternateContent>
  <xr:revisionPtr revIDLastSave="0" documentId="13_ncr:1_{30BB7FC7-9B1A-46E8-9B1D-A4A4CB84FF13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Page1" sheetId="28" r:id="rId1"/>
  </sheets>
  <definedNames>
    <definedName name="_xlnm.Print_Area" localSheetId="0">Page1!$H$10:$H$42</definedName>
    <definedName name="_xlnm.Print_Titles" localSheetId="0">Page1!$1:$6</definedName>
    <definedName name="Sec_A">Page1!$C$10:$C$17</definedName>
    <definedName name="Sec_B">Page1!$C$19:$C$26</definedName>
    <definedName name="Sec_C">Page1!$C$28:$C$35</definedName>
    <definedName name="Sec_D">Page1!$C$37:$C$43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8" l="1"/>
  <c r="M10" i="28"/>
  <c r="G19" i="28"/>
  <c r="M19" i="28"/>
  <c r="G20" i="28"/>
  <c r="M28" i="28"/>
  <c r="G37" i="28"/>
  <c r="M37" i="28"/>
  <c r="G38" i="28"/>
  <c r="G39" i="28"/>
  <c r="G40" i="28"/>
  <c r="G41" i="28"/>
  <c r="G42" i="28"/>
</calcChain>
</file>

<file path=xl/sharedStrings.xml><?xml version="1.0" encoding="utf-8"?>
<sst xmlns="http://schemas.openxmlformats.org/spreadsheetml/2006/main" count="62" uniqueCount="62">
  <si>
    <t xml:space="preserve"> </t>
  </si>
  <si>
    <t xml:space="preserve">        (4.4) Expedited due process complaints withdrawn or dismissed</t>
  </si>
  <si>
    <t>Section 4.2+4.3+4.4 should be equal to section 4</t>
  </si>
  <si>
    <t xml:space="preserve">        (4.3) Expedited due process complaints pending</t>
  </si>
  <si>
    <t xml:space="preserve">                (a) Change of placement ordered</t>
  </si>
  <si>
    <t xml:space="preserve">        (4.2) Expedited hearings fully adjudicated</t>
  </si>
  <si>
    <t>Section 4.1.a should be less than or equal to 4.1 and less than or equal to 3.1.a</t>
  </si>
  <si>
    <t xml:space="preserve">                (a) Written settlement agreements</t>
  </si>
  <si>
    <t>Section 4.1 should be less than or equal to 4 and less than or equal to 3.1</t>
  </si>
  <si>
    <t xml:space="preserve">        (4.1) Resolution meetings</t>
  </si>
  <si>
    <t>Section 4 should be less than or equal to section 3</t>
  </si>
  <si>
    <t>(4)  Total number of expedited due process complaints filed</t>
  </si>
  <si>
    <t>SECTION D:  Expedited Due Process Complaints (Related to Disciplinary Decision)</t>
  </si>
  <si>
    <t xml:space="preserve">        (3.4) Due process complaints withdrawn or dismissed (including 
        resolved without a hearing)</t>
  </si>
  <si>
    <t xml:space="preserve">        (3.3) Due process complaints pending</t>
  </si>
  <si>
    <t xml:space="preserve">                (b) Decisions within extended timeline</t>
  </si>
  <si>
    <t xml:space="preserve">                (a) Decisions within timeline (include expedited)</t>
  </si>
  <si>
    <t>Section 3.2+Section 3.3 + Section 3.4 should be equal to Section 3.</t>
  </si>
  <si>
    <t xml:space="preserve">        (3.2) Hearings fully adjudicated</t>
  </si>
  <si>
    <t xml:space="preserve">Section 3.1.a should be less than or equal to section 3.1 </t>
  </si>
  <si>
    <t xml:space="preserve">                (a) Written Settlement agreements reached through resolution 
                meetings</t>
  </si>
  <si>
    <t xml:space="preserve">        (3.1) Resolution meetings</t>
  </si>
  <si>
    <t>(3) Total number of due process complaints filed</t>
  </si>
  <si>
    <t>SECTION C:  Due Process Complaints</t>
  </si>
  <si>
    <t xml:space="preserve">        (2.3) Mediations withdrawn or not held</t>
  </si>
  <si>
    <t xml:space="preserve">        (2.2) Mediations pending</t>
  </si>
  <si>
    <t>Section 2.1.b.i should be less than or equal to section 2.1.b</t>
  </si>
  <si>
    <t xml:space="preserve">                       (i) Mediation agreements not related to due process 
                       complaints</t>
  </si>
  <si>
    <t xml:space="preserve">                (b) Mediations held not related to due process complaints</t>
  </si>
  <si>
    <t>Section 2.1.a.i should be less than or equal to section 2.1.a</t>
  </si>
  <si>
    <t xml:space="preserve">                       (i) Mediation agreements related to due process complaints</t>
  </si>
  <si>
    <t xml:space="preserve">                (a) Mediations held related to due process complaints</t>
  </si>
  <si>
    <t>Section 2.1a + 2.1b should equal Section 2.1</t>
  </si>
  <si>
    <t xml:space="preserve">        (2.1) Mediations held</t>
  </si>
  <si>
    <t>Section 2.1 + 2.2 + 2.3 should equal Section2.</t>
  </si>
  <si>
    <t>(2) Total number of mediation requests received through all dispute resolution processes</t>
  </si>
  <si>
    <t>SECTION B:  Mediation Requests</t>
  </si>
  <si>
    <t xml:space="preserve">        (1.3) Complaints withdrawn or dismissed</t>
  </si>
  <si>
    <t>Section 1.2.a should be less than or equal to section 1.2</t>
  </si>
  <si>
    <t xml:space="preserve">                   (a) Complaints pending a due process hearing</t>
  </si>
  <si>
    <t xml:space="preserve">        (1.2) Complaints pending</t>
  </si>
  <si>
    <t>Section 1.1b + 1.1c should be less than or equal to section 1.1</t>
  </si>
  <si>
    <t xml:space="preserve">                   (c) Reports within extended timelines</t>
  </si>
  <si>
    <t xml:space="preserve">                   (b) Reports within timeline</t>
  </si>
  <si>
    <t>Section 1.1a should be less than or equal to section 1.1</t>
  </si>
  <si>
    <t xml:space="preserve">                   (a) Reports with findings of noncompliance</t>
  </si>
  <si>
    <t xml:space="preserve">        (1.1) Complaints with reports issued</t>
  </si>
  <si>
    <t>Sum of Sections 1.1, 1.2 and 1.3 should equal section 1.</t>
  </si>
  <si>
    <t>(1) Total number of written, signed complaints filed</t>
  </si>
  <si>
    <t>SECTION A:  Written, Signed Complaints</t>
  </si>
  <si>
    <t>INDIVIDUALS WITH DISABILITIES EDUCATION ACT</t>
  </si>
  <si>
    <t>REPORT OF DISPUTE RESOLUTION UNDER PART B, OF THE</t>
  </si>
  <si>
    <t>PAGE 1 OF 1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</si>
  <si>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</si>
  <si>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</si>
  <si>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 should be less than or equal to section 3.0</t>
  </si>
  <si>
    <t>Sum Row 3.2a and Row 3.2b Should be less than or equal to Section 3.2.</t>
  </si>
  <si>
    <t>Section 4.2 should be less than or equal to 3.2</t>
  </si>
  <si>
    <t xml:space="preserve">Section 4.2.a should be less than or equal to 4.2 </t>
  </si>
  <si>
    <t>Row 3.3 should be greater than or equal to row 4.3</t>
  </si>
  <si>
    <t>Section 3.1.a should be less than or equal to Section 3.4
Row 3.4 should be greater than or equal to row 4.4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</si>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</sst>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1" xfId="1" applyBorder="1" applyAlignment="1">
      <alignment vertical="center" wrapText="1"/>
    </xf>
    <xf numFmtId="0" fontId="1" fillId="0" borderId="0" xfId="1" applyAlignment="1">
      <alignment horizontal="left" wrapText="1"/>
    </xf>
    <xf numFmtId="0" fontId="1" fillId="0" borderId="1" xfId="1" applyBorder="1" applyAlignment="1">
      <alignment vertical="center"/>
    </xf>
    <xf numFmtId="0" fontId="1" fillId="0" borderId="0" xfId="1" applyAlignment="1">
      <alignment horizontal="left"/>
    </xf>
    <xf numFmtId="0" fontId="7" fillId="0" borderId="0" xfId="1" applyFont="1" applyAlignment="1">
      <alignment wrapText="1"/>
    </xf>
    <xf numFmtId="0" fontId="1" fillId="0" borderId="1" xfId="1" quotePrefix="1" applyBorder="1" applyAlignment="1">
      <alignment vertical="center"/>
    </xf>
    <xf numFmtId="0" fontId="7" fillId="0" borderId="0" xfId="1" applyFont="1" applyAlignment="1">
      <alignment horizontal="center"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7" fillId="0" borderId="0" xfId="1" applyFont="1" applyProtection="1">
      <protection locked="0"/>
    </xf>
    <xf numFmtId="0" fontId="2" fillId="0" borderId="0" xfId="1" applyFont="1" applyAlignment="1">
      <alignment horizontal="center"/>
    </xf>
    <xf numFmtId="0" fontId="5" fillId="0" borderId="0" xfId="1" applyFont="1"/>
    <xf numFmtId="0" fontId="2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/>
    <xf numFmtId="0" fontId="6" fillId="2" borderId="0" xfId="1" applyFont="1" applyFill="1" applyProtection="1">
      <protection locked="0"/>
    </xf>
    <xf numFmtId="0" fontId="6" fillId="0" borderId="0" xfId="1" applyFont="1" applyAlignment="1">
      <alignment horizontal="right"/>
    </xf>
    <xf numFmtId="0" fontId="1" fillId="2" borderId="1" xfId="1" applyFill="1" applyBorder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"/>
  <sheetViews>
    <sheetView tabSelected="1" zoomScale="90" zoomScaleNormal="90" workbookViewId="0">
      <selection activeCell="B49" sqref="B49"/>
    </sheetView>
  </sheetViews>
  <sheetFormatPr defaultColWidth="7.85546875" defaultRowHeight="12.75" x14ac:dyDescent="0.2"/>
  <cols>
    <col min="1" max="1" width="28.5703125" style="1" customWidth="1"/>
    <col min="2" max="2" width="64.42578125" style="1" customWidth="1"/>
    <col min="3" max="3" width="18.140625" style="1" customWidth="1"/>
    <col min="4" max="4" width="2.5703125" style="1" customWidth="1"/>
    <col min="5" max="5" width="12.5703125" style="1" customWidth="1"/>
    <col min="6" max="6" width="16.28515625" style="1" customWidth="1"/>
    <col min="7" max="7" width="19" style="1" customWidth="1"/>
    <col min="8" max="8" width="79.28515625" style="1" customWidth="1"/>
    <col min="9" max="9" width="3" style="1" hidden="1" customWidth="1"/>
    <col min="10" max="12" width="7.85546875" style="1" customWidth="1"/>
    <col min="13" max="13" width="4.42578125" style="1" hidden="1" customWidth="1"/>
    <col min="14" max="16384" width="7.85546875" style="1"/>
  </cols>
  <sheetData>
    <row r="1" spans="1:13" ht="13.9" customHeight="1" x14ac:dyDescent="0.2">
      <c r="A1" s="19" t="s">
        <v>54</v>
      </c>
      <c r="B1" s="23"/>
      <c r="C1" s="23"/>
      <c r="D1" s="9"/>
      <c r="E1" s="18" t="s">
        <v>52</v>
      </c>
    </row>
    <row r="2" spans="1:13" ht="9.9499999999999993" customHeight="1" x14ac:dyDescent="0.2">
      <c r="A2" s="16"/>
      <c r="B2" s="28"/>
      <c r="C2" s="28"/>
      <c r="D2" s="9"/>
      <c r="E2" s="9"/>
      <c r="F2" s="18"/>
    </row>
    <row r="3" spans="1:13" ht="15" customHeight="1" x14ac:dyDescent="0.2">
      <c r="A3" s="16"/>
      <c r="B3" s="26" t="s">
        <v>51</v>
      </c>
      <c r="C3" s="27"/>
      <c r="D3" s="9"/>
      <c r="E3" s="9"/>
      <c r="F3" s="18"/>
      <c r="G3" s="17"/>
    </row>
    <row r="4" spans="1:13" ht="15" customHeight="1" x14ac:dyDescent="0.2">
      <c r="A4" s="16"/>
      <c r="B4" s="26" t="s">
        <v>50</v>
      </c>
      <c r="C4" s="27"/>
      <c r="D4" s="9"/>
      <c r="E4" s="9"/>
      <c r="F4" s="15"/>
    </row>
    <row r="5" spans="1:13" x14ac:dyDescent="0.2">
      <c r="A5" s="9"/>
      <c r="B5" s="14"/>
      <c r="C5" s="13"/>
    </row>
    <row r="6" spans="1:13" x14ac:dyDescent="0.2">
      <c r="A6" s="9"/>
      <c r="B6" s="9"/>
    </row>
    <row r="7" spans="1:13" x14ac:dyDescent="0.2">
      <c r="A7" s="9"/>
      <c r="B7" s="21" t="s">
        <v>53</v>
      </c>
      <c r="C7" s="20" t="s">
        <v>61</v>
      </c>
    </row>
    <row r="8" spans="1:13" x14ac:dyDescent="0.2">
      <c r="A8" s="9"/>
      <c r="B8" s="9"/>
    </row>
    <row r="9" spans="1:13" s="9" customFormat="1" ht="23.1" customHeight="1" x14ac:dyDescent="0.2">
      <c r="B9" s="24" t="s">
        <v>49</v>
      </c>
      <c r="C9" s="25"/>
      <c r="D9" s="1"/>
      <c r="F9" s="1" t="s">
        <v>0</v>
      </c>
      <c r="I9" s="12">
        <v>0</v>
      </c>
    </row>
    <row r="10" spans="1:13" s="9" customFormat="1" ht="20.100000000000001" customHeight="1" x14ac:dyDescent="0.2">
      <c r="B10" s="7" t="s">
        <v>48</v>
      </c>
      <c r="C10" s="22">
        <v>83</v>
      </c>
      <c r="D10" s="1"/>
      <c r="F10" s="1"/>
      <c r="G10" s="1">
        <f>MAX($C$11,0)+MAX($C$15,0)+MAX($C$17,0)</f>
        <v>83</v>
      </c>
      <c r="H10" s="3" t="s">
        <v>47</v>
      </c>
      <c r="M10" s="6">
        <f>MIN(LEN(TRIM(C10)), LEN(TRIM(C11)), LEN(TRIM(C12)), LEN(TRIM(C13)),
    LEN(TRIM(C14)), LEN(TRIM(C15)), LEN(TRIM(C16)), LEN(TRIM(C17)))</f>
        <v>1</v>
      </c>
    </row>
    <row r="11" spans="1:13" s="9" customFormat="1" ht="20.100000000000001" customHeight="1" x14ac:dyDescent="0.2">
      <c r="B11" s="4" t="s">
        <v>46</v>
      </c>
      <c r="C11" s="22">
        <v>71</v>
      </c>
      <c r="D11" s="1"/>
      <c r="H11" s="5"/>
    </row>
    <row r="12" spans="1:13" s="9" customFormat="1" ht="20.100000000000001" customHeight="1" x14ac:dyDescent="0.2">
      <c r="B12" s="4" t="s">
        <v>45</v>
      </c>
      <c r="C12" s="22">
        <v>49</v>
      </c>
      <c r="D12" s="1"/>
      <c r="F12" s="1"/>
      <c r="G12" s="1"/>
      <c r="H12" s="5" t="s">
        <v>44</v>
      </c>
    </row>
    <row r="13" spans="1:13" s="9" customFormat="1" ht="20.100000000000001" customHeight="1" x14ac:dyDescent="0.2">
      <c r="B13" s="4" t="s">
        <v>43</v>
      </c>
      <c r="C13" s="22">
        <v>61</v>
      </c>
      <c r="D13" s="1"/>
      <c r="F13" s="1"/>
      <c r="G13" s="1"/>
      <c r="H13" s="5"/>
    </row>
    <row r="14" spans="1:13" s="9" customFormat="1" ht="20.100000000000001" customHeight="1" x14ac:dyDescent="0.2">
      <c r="B14" s="4" t="s">
        <v>42</v>
      </c>
      <c r="C14" s="22">
        <v>6</v>
      </c>
      <c r="D14" s="1"/>
      <c r="G14" s="1"/>
      <c r="H14" s="5" t="s">
        <v>41</v>
      </c>
    </row>
    <row r="15" spans="1:13" s="9" customFormat="1" ht="20.100000000000001" customHeight="1" x14ac:dyDescent="0.2">
      <c r="A15" s="10"/>
      <c r="B15" s="4" t="s">
        <v>40</v>
      </c>
      <c r="C15" s="22">
        <v>4</v>
      </c>
      <c r="D15" s="1"/>
      <c r="G15" s="1"/>
      <c r="H15" s="11"/>
    </row>
    <row r="16" spans="1:13" ht="20.100000000000001" customHeight="1" x14ac:dyDescent="0.2">
      <c r="B16" s="4" t="s">
        <v>39</v>
      </c>
      <c r="C16" s="22">
        <v>0</v>
      </c>
      <c r="H16" s="5" t="s">
        <v>38</v>
      </c>
    </row>
    <row r="17" spans="1:13" s="9" customFormat="1" ht="20.100000000000001" customHeight="1" x14ac:dyDescent="0.2">
      <c r="B17" s="4" t="s">
        <v>37</v>
      </c>
      <c r="C17" s="22">
        <v>8</v>
      </c>
      <c r="D17" s="1"/>
      <c r="F17" s="1"/>
      <c r="G17" s="1"/>
      <c r="H17" s="5"/>
    </row>
    <row r="18" spans="1:13" s="9" customFormat="1" ht="23.1" customHeight="1" x14ac:dyDescent="0.2">
      <c r="B18" s="24" t="s">
        <v>36</v>
      </c>
      <c r="C18" s="25"/>
      <c r="D18" s="1"/>
      <c r="F18" s="1"/>
      <c r="G18" s="1"/>
      <c r="H18" s="5"/>
    </row>
    <row r="19" spans="1:13" s="9" customFormat="1" ht="32.1" customHeight="1" x14ac:dyDescent="0.2">
      <c r="B19" s="2" t="s">
        <v>35</v>
      </c>
      <c r="C19" s="22">
        <v>52</v>
      </c>
      <c r="D19" s="1"/>
      <c r="F19" s="1"/>
      <c r="G19" s="1">
        <f>MAX(C20,0)+MAX(C25,0)+MAX(C26,0)</f>
        <v>52</v>
      </c>
      <c r="H19" s="3" t="s">
        <v>34</v>
      </c>
      <c r="M19" s="6">
        <f>MIN(LEN(TRIM(C19)), LEN(TRIM(C20)), LEN(TRIM(C21)), LEN(TRIM(C22)),
    LEN(TRIM(C23)), LEN(TRIM(C24)), LEN(TRIM(C26)))</f>
        <v>1</v>
      </c>
    </row>
    <row r="20" spans="1:13" s="9" customFormat="1" ht="20.100000000000001" customHeight="1" x14ac:dyDescent="0.2">
      <c r="B20" s="4" t="s">
        <v>33</v>
      </c>
      <c r="C20" s="22">
        <v>32</v>
      </c>
      <c r="D20" s="1"/>
      <c r="F20" s="1"/>
      <c r="G20" s="1">
        <f>MAX(C21,0)+MAX(C23,0)</f>
        <v>32</v>
      </c>
      <c r="H20" s="3" t="s">
        <v>32</v>
      </c>
    </row>
    <row r="21" spans="1:13" s="9" customFormat="1" ht="20.100000000000001" customHeight="1" x14ac:dyDescent="0.2">
      <c r="B21" s="4" t="s">
        <v>31</v>
      </c>
      <c r="C21" s="22">
        <v>13</v>
      </c>
      <c r="D21" s="1"/>
      <c r="G21" s="1"/>
      <c r="H21" s="11"/>
    </row>
    <row r="22" spans="1:13" ht="20.100000000000001" customHeight="1" x14ac:dyDescent="0.2">
      <c r="B22" s="4" t="s">
        <v>30</v>
      </c>
      <c r="C22" s="22">
        <v>7</v>
      </c>
      <c r="H22" s="5" t="s">
        <v>29</v>
      </c>
    </row>
    <row r="23" spans="1:13" s="9" customFormat="1" ht="20.100000000000001" customHeight="1" x14ac:dyDescent="0.2">
      <c r="A23" s="10"/>
      <c r="B23" s="4" t="s">
        <v>28</v>
      </c>
      <c r="C23" s="22">
        <v>19</v>
      </c>
      <c r="D23" s="1"/>
      <c r="G23" s="1"/>
      <c r="H23" s="11"/>
    </row>
    <row r="24" spans="1:13" s="9" customFormat="1" ht="32.1" customHeight="1" x14ac:dyDescent="0.2">
      <c r="A24" s="10"/>
      <c r="B24" s="2" t="s">
        <v>27</v>
      </c>
      <c r="C24" s="22">
        <v>19</v>
      </c>
      <c r="D24" s="1"/>
      <c r="G24" s="1"/>
      <c r="H24" s="5" t="s">
        <v>26</v>
      </c>
    </row>
    <row r="25" spans="1:13" s="9" customFormat="1" ht="20.100000000000001" customHeight="1" x14ac:dyDescent="0.2">
      <c r="A25" s="10"/>
      <c r="B25" s="4" t="s">
        <v>25</v>
      </c>
      <c r="C25" s="22">
        <v>7</v>
      </c>
      <c r="D25" s="1"/>
      <c r="G25" s="1"/>
      <c r="H25" s="5"/>
    </row>
    <row r="26" spans="1:13" ht="20.100000000000001" customHeight="1" x14ac:dyDescent="0.2">
      <c r="B26" s="4" t="s">
        <v>24</v>
      </c>
      <c r="C26" s="22">
        <v>13</v>
      </c>
      <c r="H26" s="5"/>
    </row>
    <row r="27" spans="1:13" ht="23.1" customHeight="1" x14ac:dyDescent="0.2">
      <c r="B27" s="24" t="s">
        <v>23</v>
      </c>
      <c r="C27" s="25"/>
      <c r="H27" s="5"/>
    </row>
    <row r="28" spans="1:13" ht="20.100000000000001" customHeight="1" x14ac:dyDescent="0.2">
      <c r="B28" s="7" t="s">
        <v>22</v>
      </c>
      <c r="C28" s="22">
        <v>31</v>
      </c>
      <c r="H28" s="5"/>
      <c r="M28" s="6">
        <f>MIN(LEN(TRIM(C28)), LEN(TRIM(C29)), LEN(TRIM(C30)), LEN(TRIM(C31)),
    LEN(TRIM(C32)), LEN(TRIM(C33)), LEN(TRIM(C35)))</f>
        <v>1</v>
      </c>
    </row>
    <row r="29" spans="1:13" ht="20.100000000000001" customHeight="1" x14ac:dyDescent="0.2">
      <c r="B29" s="4" t="s">
        <v>21</v>
      </c>
      <c r="C29" s="22">
        <v>0</v>
      </c>
      <c r="H29" s="5" t="s">
        <v>55</v>
      </c>
    </row>
    <row r="30" spans="1:13" ht="32.1" customHeight="1" x14ac:dyDescent="0.2">
      <c r="B30" s="2" t="s">
        <v>20</v>
      </c>
      <c r="C30" s="22">
        <v>0</v>
      </c>
      <c r="H30" s="5" t="s">
        <v>19</v>
      </c>
    </row>
    <row r="31" spans="1:13" ht="20.100000000000001" customHeight="1" x14ac:dyDescent="0.2">
      <c r="B31" s="4" t="s">
        <v>18</v>
      </c>
      <c r="C31" s="22">
        <v>0</v>
      </c>
      <c r="H31" s="5" t="s">
        <v>17</v>
      </c>
    </row>
    <row r="32" spans="1:13" ht="20.100000000000001" customHeight="1" x14ac:dyDescent="0.2">
      <c r="B32" s="4" t="s">
        <v>16</v>
      </c>
      <c r="C32" s="22">
        <v>0</v>
      </c>
      <c r="H32" s="5" t="s">
        <v>56</v>
      </c>
    </row>
    <row r="33" spans="2:13" ht="20.100000000000001" customHeight="1" x14ac:dyDescent="0.2">
      <c r="B33" s="4" t="s">
        <v>15</v>
      </c>
      <c r="C33" s="22">
        <v>0</v>
      </c>
      <c r="H33" s="5"/>
    </row>
    <row r="34" spans="2:13" ht="20.100000000000001" customHeight="1" x14ac:dyDescent="0.2">
      <c r="B34" s="4" t="s">
        <v>14</v>
      </c>
      <c r="C34" s="22">
        <v>3</v>
      </c>
      <c r="H34" s="5" t="s">
        <v>59</v>
      </c>
    </row>
    <row r="35" spans="2:13" ht="32.1" customHeight="1" x14ac:dyDescent="0.2">
      <c r="B35" s="2" t="s">
        <v>13</v>
      </c>
      <c r="C35" s="22">
        <v>28</v>
      </c>
      <c r="H35" s="3" t="s">
        <v>60</v>
      </c>
    </row>
    <row r="36" spans="2:13" ht="30.6" customHeight="1" x14ac:dyDescent="0.2">
      <c r="B36" s="24" t="s">
        <v>12</v>
      </c>
      <c r="C36" s="25"/>
      <c r="G36" s="8"/>
      <c r="H36" s="5"/>
    </row>
    <row r="37" spans="2:13" ht="20.100000000000001" customHeight="1" x14ac:dyDescent="0.2">
      <c r="B37" s="7" t="s">
        <v>11</v>
      </c>
      <c r="C37" s="22">
        <v>0</v>
      </c>
      <c r="G37" s="1">
        <f>MAX(C28,0)</f>
        <v>31</v>
      </c>
      <c r="H37" s="5" t="s">
        <v>10</v>
      </c>
      <c r="M37" s="6">
        <f>MIN(LEN(TRIM(C37)), LEN(TRIM(C38)), LEN(TRIM(C39)), LEN(TRIM(C40)),
    LEN(TRIM(C43)))</f>
        <v>1</v>
      </c>
    </row>
    <row r="38" spans="2:13" ht="20.100000000000001" customHeight="1" x14ac:dyDescent="0.2">
      <c r="B38" s="4" t="s">
        <v>9</v>
      </c>
      <c r="C38" s="22">
        <v>0</v>
      </c>
      <c r="G38" s="1">
        <f>MAX(C29,0)</f>
        <v>0</v>
      </c>
      <c r="H38" s="3" t="s">
        <v>8</v>
      </c>
    </row>
    <row r="39" spans="2:13" ht="20.100000000000001" customHeight="1" x14ac:dyDescent="0.2">
      <c r="B39" s="4" t="s">
        <v>7</v>
      </c>
      <c r="C39" s="22">
        <v>0</v>
      </c>
      <c r="G39" s="1">
        <f>MAX(C30,0)</f>
        <v>0</v>
      </c>
      <c r="H39" s="3" t="s">
        <v>6</v>
      </c>
    </row>
    <row r="40" spans="2:13" ht="20.100000000000001" customHeight="1" x14ac:dyDescent="0.2">
      <c r="B40" s="4" t="s">
        <v>5</v>
      </c>
      <c r="C40" s="22">
        <v>0</v>
      </c>
      <c r="G40" s="1">
        <f>MAX(C31,0)</f>
        <v>0</v>
      </c>
      <c r="H40" s="5" t="s">
        <v>57</v>
      </c>
    </row>
    <row r="41" spans="2:13" ht="20.100000000000001" customHeight="1" x14ac:dyDescent="0.2">
      <c r="B41" s="4" t="s">
        <v>4</v>
      </c>
      <c r="C41" s="22">
        <v>0</v>
      </c>
      <c r="G41" s="1">
        <f>MAX(C40,0)</f>
        <v>0</v>
      </c>
      <c r="H41" s="3" t="s">
        <v>58</v>
      </c>
    </row>
    <row r="42" spans="2:13" ht="20.100000000000001" customHeight="1" x14ac:dyDescent="0.2">
      <c r="B42" s="4" t="s">
        <v>3</v>
      </c>
      <c r="C42" s="22">
        <v>0</v>
      </c>
      <c r="G42" s="1">
        <f>MAX(C37,0)</f>
        <v>0</v>
      </c>
      <c r="H42" s="3" t="s">
        <v>2</v>
      </c>
    </row>
    <row r="43" spans="2:13" ht="20.100000000000001" customHeight="1" x14ac:dyDescent="0.2">
      <c r="B43" s="2" t="s">
        <v>1</v>
      </c>
      <c r="C43" s="22">
        <v>0</v>
      </c>
    </row>
  </sheetData>
  <sheetProtection password="CDE0" sheet="1" objects="1" scenarios="1"/>
  <mergeCells count="8">
    <mergeCell ref="B1:C1"/>
    <mergeCell ref="B9:C9"/>
    <mergeCell ref="B18:C18"/>
    <mergeCell ref="B36:C36"/>
    <mergeCell ref="B4:C4"/>
    <mergeCell ref="B3:C3"/>
    <mergeCell ref="B2:C2"/>
    <mergeCell ref="B27:C27"/>
  </mergeCells>
  <conditionalFormatting sqref="B5">
    <cfRule type="expression" dxfId="19" priority="21" stopIfTrue="1">
      <formula>MIN(M10,M19,M28,M37)=0</formula>
    </cfRule>
  </conditionalFormatting>
  <conditionalFormatting sqref="G10">
    <cfRule type="cellIs" dxfId="18" priority="11" stopIfTrue="1" operator="notEqual">
      <formula>MAX($C$10,0)</formula>
    </cfRule>
  </conditionalFormatting>
  <conditionalFormatting sqref="G12">
    <cfRule type="expression" dxfId="17" priority="15" stopIfTrue="1">
      <formula>MAX(C12,0)&gt;MAX(C11,0)</formula>
    </cfRule>
  </conditionalFormatting>
  <conditionalFormatting sqref="G14">
    <cfRule type="expression" dxfId="16" priority="16" stopIfTrue="1">
      <formula>(MAX(C13,0)+MAX(C14,0))&gt;MAX(C11,0)</formula>
    </cfRule>
  </conditionalFormatting>
  <conditionalFormatting sqref="G16">
    <cfRule type="expression" dxfId="15" priority="14" stopIfTrue="1">
      <formula>MAX(C16,0)&gt;MAX(C15,0)</formula>
    </cfRule>
  </conditionalFormatting>
  <conditionalFormatting sqref="G19">
    <cfRule type="cellIs" dxfId="14" priority="12" stopIfTrue="1" operator="notEqual">
      <formula>MAX($C$19,0)</formula>
    </cfRule>
  </conditionalFormatting>
  <conditionalFormatting sqref="G20">
    <cfRule type="cellIs" dxfId="13" priority="13" stopIfTrue="1" operator="notEqual">
      <formula>MAX($C$20,0)</formula>
    </cfRule>
  </conditionalFormatting>
  <conditionalFormatting sqref="G22">
    <cfRule type="expression" dxfId="12" priority="6" stopIfTrue="1">
      <formula>(C22&gt;C21)</formula>
    </cfRule>
  </conditionalFormatting>
  <conditionalFormatting sqref="G24">
    <cfRule type="expression" dxfId="11" priority="5" stopIfTrue="1">
      <formula>(C24&gt;C23)</formula>
    </cfRule>
  </conditionalFormatting>
  <conditionalFormatting sqref="G29:G30">
    <cfRule type="expression" dxfId="10" priority="4" stopIfTrue="1">
      <formula>MAX(C29,0)&gt;MAX(C28,0)</formula>
    </cfRule>
  </conditionalFormatting>
  <conditionalFormatting sqref="G31">
    <cfRule type="expression" dxfId="9" priority="7" stopIfTrue="1">
      <formula>SUM(MAX(C31,0)+MAX(C34,0)+MAX(C35,0))&lt;&gt;MAX(C28,0)</formula>
    </cfRule>
  </conditionalFormatting>
  <conditionalFormatting sqref="G32">
    <cfRule type="expression" dxfId="8" priority="10" stopIfTrue="1">
      <formula>MAX(C32,0)+MAX(C33,0)&gt;MAX(C31,0)</formula>
    </cfRule>
  </conditionalFormatting>
  <conditionalFormatting sqref="G34">
    <cfRule type="expression" dxfId="7" priority="1">
      <formula>MAX($C$34,0)&lt;MAX($C$42,0)</formula>
    </cfRule>
  </conditionalFormatting>
  <conditionalFormatting sqref="G35">
    <cfRule type="expression" dxfId="6" priority="3" stopIfTrue="1">
      <formula>OR(MAX(C30,0)&gt;MAX(C35,0),MAX($C$35,0)&lt;MAX($C$43,0))</formula>
    </cfRule>
  </conditionalFormatting>
  <conditionalFormatting sqref="G37">
    <cfRule type="expression" dxfId="5" priority="17" stopIfTrue="1">
      <formula>MAX(C37,0)&gt;MAX(C28,0)</formula>
    </cfRule>
  </conditionalFormatting>
  <conditionalFormatting sqref="G38">
    <cfRule type="expression" dxfId="4" priority="18" stopIfTrue="1">
      <formula>OR(MAX(C38,0)&gt;MAX(C29,0), MAX(C38,0)&gt;MAX(C37,0))</formula>
    </cfRule>
  </conditionalFormatting>
  <conditionalFormatting sqref="G39">
    <cfRule type="expression" dxfId="3" priority="19" stopIfTrue="1">
      <formula>OR(MAX(C39,0)&gt;MAX(C38,0),MAX(C39,0)&gt;MAX(C30,0))</formula>
    </cfRule>
  </conditionalFormatting>
  <conditionalFormatting sqref="G40">
    <cfRule type="expression" dxfId="2" priority="9" stopIfTrue="1">
      <formula>MAX(C40,0)&gt;MAX(C31,0)</formula>
    </cfRule>
  </conditionalFormatting>
  <conditionalFormatting sqref="G41">
    <cfRule type="expression" dxfId="1" priority="20" stopIfTrue="1">
      <formula>MAX(C41,0)&gt;MAX(C40,0)</formula>
    </cfRule>
  </conditionalFormatting>
  <conditionalFormatting sqref="G42">
    <cfRule type="expression" dxfId="0" priority="2" stopIfTrue="1">
      <formula>(MAX(C40,0)+MAX(C42,0)+MAX(C43,0))&lt;&gt;MAX(C37,0)</formula>
    </cfRule>
  </conditionalFormatting>
  <printOptions horizontalCentered="1" headings="1" gridLines="1"/>
  <pageMargins left="0.5" right="0.5" top="0.5" bottom="0.5" header="0.25" footer="0.25"/>
  <pageSetup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2026-04-01T07:00:00+00:00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2026-04-02T07:00:00+00:00</Remediation_x0020_Date>
  </documentManagement>
</p:properties>
</file>

<file path=customXml/itemProps1.xml><?xml version="1.0" encoding="utf-8"?>
<ds:datastoreItem xmlns:ds="http://schemas.openxmlformats.org/officeDocument/2006/customXml" ds:itemID="{F1CBCDD6-A26D-42AF-9779-CA41B67B18AF}"/>
</file>

<file path=customXml/itemProps2.xml><?xml version="1.0" encoding="utf-8"?>
<ds:datastoreItem xmlns:ds="http://schemas.openxmlformats.org/officeDocument/2006/customXml" ds:itemID="{FAF8522E-5AB1-4042-8D95-89A8F177C5EE}"/>
</file>

<file path=customXml/itemProps3.xml><?xml version="1.0" encoding="utf-8"?>
<ds:datastoreItem xmlns:ds="http://schemas.openxmlformats.org/officeDocument/2006/customXml" ds:itemID="{58D92893-43F4-4D5C-8AD1-ED28FBC09FF2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Sec_A</vt:lpstr>
      <vt:lpstr>Sec_B</vt:lpstr>
      <vt:lpstr>Sec_C</vt:lpstr>
      <vt:lpstr>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B Dispute Resolution</dc:title>
  <dc:creator>SCHRACK_B</dc:creator>
  <cp:lastModifiedBy>GARTON Cynthia * ODE</cp:lastModifiedBy>
  <cp:lastPrinted>2015-09-30T15:11:10Z</cp:lastPrinted>
  <dcterms:created xsi:type="dcterms:W3CDTF">1998-12-02T14:43:21Z</dcterms:created>
  <dcterms:modified xsi:type="dcterms:W3CDTF">2026-04-02T15:44:09Z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2023-10-17T21:37:08Z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8a7d6652-7ab4-42e4-9742-6af8c448c5a4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