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Data Group\Cynthia\Web stuff\"/>
    </mc:Choice>
  </mc:AlternateContent>
  <bookViews>
    <workbookView xWindow="0" yWindow="0" windowWidth="21570" windowHeight="8055"/>
  </bookViews>
  <sheets>
    <sheet name="EIECSE" sheetId="1" r:id="rId1"/>
  </sheets>
  <definedNames>
    <definedName name="date_compiled">EIECSE!$C$2</definedName>
    <definedName name="start_row">EIECSE!$A$7</definedName>
  </definedNames>
  <calcPr calcId="162913"/>
</workbook>
</file>

<file path=xl/calcChain.xml><?xml version="1.0" encoding="utf-8"?>
<calcChain xmlns="http://schemas.openxmlformats.org/spreadsheetml/2006/main">
  <c r="A18" i="1" l="1"/>
  <c r="A1" i="1"/>
  <c r="AS1" i="1" s="1"/>
  <c r="F1" i="1" l="1"/>
  <c r="K1" i="1"/>
  <c r="AL1" i="1"/>
</calcChain>
</file>

<file path=xl/sharedStrings.xml><?xml version="1.0" encoding="utf-8"?>
<sst xmlns="http://schemas.openxmlformats.org/spreadsheetml/2006/main" count="247" uniqueCount="80">
  <si>
    <t>6/9/2017</t>
  </si>
  <si>
    <t>Program for</t>
  </si>
  <si>
    <t>Typically</t>
  </si>
  <si>
    <t>Children</t>
  </si>
  <si>
    <t>Service</t>
  </si>
  <si>
    <t>Other</t>
  </si>
  <si>
    <t>Race/Ethnicity</t>
  </si>
  <si>
    <t>Gender</t>
  </si>
  <si>
    <t>Intellectual</t>
  </si>
  <si>
    <t>Hearing</t>
  </si>
  <si>
    <t>Visual</t>
  </si>
  <si>
    <t>Deaf</t>
  </si>
  <si>
    <t>Communication</t>
  </si>
  <si>
    <t>Emotional</t>
  </si>
  <si>
    <t>Orthopedic</t>
  </si>
  <si>
    <t>Traumatic</t>
  </si>
  <si>
    <t>Other Health</t>
  </si>
  <si>
    <t>Developmental</t>
  </si>
  <si>
    <t>Developing</t>
  </si>
  <si>
    <t>with Delay</t>
  </si>
  <si>
    <t>Provider</t>
  </si>
  <si>
    <t>Residential</t>
  </si>
  <si>
    <t>Education</t>
  </si>
  <si>
    <t>Am Indian /</t>
  </si>
  <si>
    <t>Pacific</t>
  </si>
  <si>
    <t>Institution ID</t>
  </si>
  <si>
    <t>EI/ECSE Program</t>
  </si>
  <si>
    <t>Total</t>
  </si>
  <si>
    <t>Male</t>
  </si>
  <si>
    <t>Male %</t>
  </si>
  <si>
    <t>Female</t>
  </si>
  <si>
    <t>Female %</t>
  </si>
  <si>
    <t>Disability</t>
  </si>
  <si>
    <t>Disability %</t>
  </si>
  <si>
    <t>Impairment</t>
  </si>
  <si>
    <t>Impairment %</t>
  </si>
  <si>
    <t>Blindness</t>
  </si>
  <si>
    <t>Blindness %</t>
  </si>
  <si>
    <t>Disorder</t>
  </si>
  <si>
    <t>Disorder %</t>
  </si>
  <si>
    <t>Disturbance</t>
  </si>
  <si>
    <t>Disturbance %</t>
  </si>
  <si>
    <t>Brain Injury</t>
  </si>
  <si>
    <t>Brain Injury %</t>
  </si>
  <si>
    <t>Delay 0-2 yrs</t>
  </si>
  <si>
    <t>Delay 0-2 yrs%</t>
  </si>
  <si>
    <t>Delay 3-4 yrs</t>
  </si>
  <si>
    <t>Delay 3-4 yrs%</t>
  </si>
  <si>
    <t>or Disability</t>
  </si>
  <si>
    <t>Location</t>
  </si>
  <si>
    <t>Facility</t>
  </si>
  <si>
    <t>Environment</t>
  </si>
  <si>
    <t>Home</t>
  </si>
  <si>
    <t>Asian</t>
  </si>
  <si>
    <t>Black</t>
  </si>
  <si>
    <t>White</t>
  </si>
  <si>
    <t>Hispanic</t>
  </si>
  <si>
    <t>AK Native</t>
  </si>
  <si>
    <t>Islander</t>
  </si>
  <si>
    <t>Multi</t>
  </si>
  <si>
    <t>School Year</t>
  </si>
  <si>
    <t>Autism</t>
  </si>
  <si>
    <t>Spectrum</t>
  </si>
  <si>
    <t>Specific</t>
  </si>
  <si>
    <t>Learning</t>
  </si>
  <si>
    <t>Placment</t>
  </si>
  <si>
    <t>Primary Disability</t>
  </si>
  <si>
    <t>EI/ECSE Students Ages 0-5</t>
  </si>
  <si>
    <t>*To conform with the Department of Education's confidentiality policy, cell sizes less than 6 are suppressed. In some cases, larger cells may require suppression.</t>
  </si>
  <si>
    <t>InterMountain ESD EI/ECSE-Umatilla (Area 1)</t>
  </si>
  <si>
    <t>*</t>
  </si>
  <si>
    <t>High Desert ESD EI/ECSE - Deschutes (Area 2)</t>
  </si>
  <si>
    <t>Douglas ESD EI/ECSE (Area 3)</t>
  </si>
  <si>
    <t>Linn-Benton-Lincoln ESD EI/ECSE (Area 4)</t>
  </si>
  <si>
    <t>Willamette ESD EI/ECSE-Marion (Area 5)</t>
  </si>
  <si>
    <t>David Douglas School District EI/ECSE (Area 6)</t>
  </si>
  <si>
    <t>Lane ESD-EI/ECSE (Area 7)</t>
  </si>
  <si>
    <t>NW Regional ESD EI/ECSE-Washington (Area 8)</t>
  </si>
  <si>
    <t>Clackamas ESD EI/ECSE (Area 9)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</si>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</sst>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0">
    <xf numFmtId="0" fontId="0" fillId="0" borderId="0" xfId="0"/>
    <xf numFmtId="164" fontId="1" fillId="2" borderId="1" xfId="1" applyNumberFormat="1" applyBorder="1" applyAlignment="1">
      <alignment horizontal="right"/>
    </xf>
    <xf numFmtId="164" fontId="1" fillId="2" borderId="3" xfId="1" applyNumberFormat="1" applyBorder="1" applyAlignment="1">
      <alignment horizontal="right"/>
    </xf>
    <xf numFmtId="0" fontId="0" fillId="0" borderId="2" xfId="0" applyBorder="1"/>
    <xf numFmtId="164" fontId="1" fillId="2" borderId="2" xfId="1" applyNumberFormat="1" applyBorder="1" applyAlignment="1">
      <alignment horizontal="right"/>
    </xf>
    <xf numFmtId="0" fontId="0" fillId="0" borderId="2" xfId="0" applyBorder="1" applyAlignment="1">
      <alignment horizontal="right"/>
    </xf>
    <xf numFmtId="0" fontId="0" fillId="3" borderId="3" xfId="0" applyFill="1" applyBorder="1"/>
    <xf numFmtId="0" fontId="0" fillId="4" borderId="0" xfId="0" applyFill="1"/>
    <xf numFmtId="0" fontId="0" fillId="4" borderId="0" xfId="0" applyFill="1" applyAlignment="1">
      <alignment horizontal="center"/>
    </xf>
    <xf numFmtId="164" fontId="1" fillId="2" borderId="5" xfId="1" applyNumberFormat="1" applyBorder="1"/>
    <xf numFmtId="164" fontId="1" fillId="2" borderId="5" xfId="1" applyNumberFormat="1" applyBorder="1" applyAlignment="1">
      <alignment horizontal="center"/>
    </xf>
    <xf numFmtId="164" fontId="1" fillId="2" borderId="3" xfId="1" applyNumberFormat="1" applyBorder="1" applyAlignment="1">
      <alignment horizontal="center"/>
    </xf>
    <xf numFmtId="0" fontId="0" fillId="3" borderId="4" xfId="0" applyFill="1" applyBorder="1"/>
    <xf numFmtId="0" fontId="0" fillId="3" borderId="5" xfId="0" applyFill="1" applyBorder="1"/>
    <xf numFmtId="0" fontId="0" fillId="3" borderId="5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164" fontId="1" fillId="2" borderId="4" xfId="1" applyNumberFormat="1" applyBorder="1"/>
    <xf numFmtId="0" fontId="0" fillId="5" borderId="4" xfId="0" applyFill="1" applyBorder="1"/>
    <xf numFmtId="0" fontId="0" fillId="5" borderId="5" xfId="0" applyFill="1" applyBorder="1"/>
    <xf numFmtId="0" fontId="0" fillId="5" borderId="5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1" xfId="0" applyFill="1" applyBorder="1" applyAlignment="1">
      <alignment horizontal="right"/>
    </xf>
    <xf numFmtId="0" fontId="0" fillId="5" borderId="2" xfId="0" applyFill="1" applyBorder="1" applyAlignment="1">
      <alignment horizontal="right"/>
    </xf>
    <xf numFmtId="0" fontId="0" fillId="5" borderId="3" xfId="0" applyFill="1" applyBorder="1" applyAlignment="1">
      <alignment horizontal="right"/>
    </xf>
    <xf numFmtId="0" fontId="0" fillId="5" borderId="4" xfId="0" applyFill="1" applyBorder="1" applyAlignment="1">
      <alignment horizontal="center"/>
    </xf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1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4" borderId="11" xfId="0" applyFill="1" applyBorder="1" applyAlignment="1">
      <alignment horizontal="right"/>
    </xf>
    <xf numFmtId="0" fontId="0" fillId="4" borderId="12" xfId="0" applyFill="1" applyBorder="1" applyAlignment="1">
      <alignment horizontal="right"/>
    </xf>
    <xf numFmtId="0" fontId="0" fillId="4" borderId="13" xfId="0" applyFill="1" applyBorder="1" applyAlignment="1">
      <alignment horizontal="right"/>
    </xf>
    <xf numFmtId="0" fontId="0" fillId="4" borderId="11" xfId="0" applyFill="1" applyBorder="1"/>
    <xf numFmtId="0" fontId="0" fillId="4" borderId="12" xfId="0" applyFill="1" applyBorder="1"/>
    <xf numFmtId="0" fontId="0" fillId="4" borderId="13" xfId="0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Border="1"/>
    <xf numFmtId="0" fontId="0" fillId="0" borderId="10" xfId="0" applyBorder="1"/>
    <xf numFmtId="49" fontId="0" fillId="0" borderId="0" xfId="0" applyNumberFormat="1" applyBorder="1"/>
    <xf numFmtId="0" fontId="0" fillId="0" borderId="0" xfId="0" applyAlignment="1">
      <alignment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2">
    <cellStyle name="40% - Accent3" xfId="1" builtinId="3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Y21"/>
  <sheetViews>
    <sheetView tabSelected="1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A22" sqref="A22"/>
    </sheetView>
  </sheetViews>
  <sheetFormatPr defaultRowHeight="15" x14ac:dyDescent="0.25"/>
  <cols>
    <col min="1" max="1" width="11.140625" bestFit="1" customWidth="1"/>
    <col min="2" max="2" width="12.5703125" bestFit="1" customWidth="1"/>
    <col min="3" max="3" width="43" bestFit="1" customWidth="1"/>
    <col min="5" max="5" width="1.42578125" customWidth="1"/>
    <col min="6" max="6" width="10.140625" bestFit="1" customWidth="1"/>
    <col min="10" max="10" width="1.42578125" customWidth="1"/>
    <col min="11" max="11" width="11.140625" bestFit="1" customWidth="1"/>
    <col min="12" max="12" width="11.28515625" bestFit="1" customWidth="1"/>
    <col min="13" max="13" width="11.42578125" bestFit="1" customWidth="1"/>
    <col min="14" max="14" width="13.5703125" bestFit="1" customWidth="1"/>
    <col min="15" max="15" width="11.42578125" bestFit="1" customWidth="1"/>
    <col min="16" max="16" width="13.5703125" bestFit="1" customWidth="1"/>
    <col min="17" max="17" width="9.5703125" bestFit="1" customWidth="1"/>
    <col min="18" max="18" width="12" bestFit="1" customWidth="1"/>
    <col min="19" max="20" width="15.140625" bestFit="1" customWidth="1"/>
    <col min="21" max="21" width="11.5703125" bestFit="1" customWidth="1"/>
    <col min="22" max="22" width="13.7109375" bestFit="1" customWidth="1"/>
    <col min="23" max="23" width="11.42578125" bestFit="1" customWidth="1"/>
    <col min="24" max="24" width="13.5703125" bestFit="1" customWidth="1"/>
    <col min="25" max="25" width="11.140625" bestFit="1" customWidth="1"/>
    <col min="26" max="26" width="13.28515625" bestFit="1" customWidth="1"/>
    <col min="27" max="27" width="12.42578125" bestFit="1" customWidth="1"/>
    <col min="28" max="28" width="13.5703125" bestFit="1" customWidth="1"/>
    <col min="29" max="29" width="9.42578125" bestFit="1" customWidth="1"/>
    <col min="30" max="30" width="12" bestFit="1" customWidth="1"/>
    <col min="31" max="31" width="9.28515625" bestFit="1" customWidth="1"/>
    <col min="32" max="32" width="11.28515625" bestFit="1" customWidth="1"/>
    <col min="33" max="36" width="14.85546875" bestFit="1" customWidth="1"/>
    <col min="37" max="37" width="1.42578125" customWidth="1"/>
    <col min="38" max="38" width="11.42578125" bestFit="1" customWidth="1"/>
    <col min="39" max="39" width="11.5703125" bestFit="1" customWidth="1"/>
    <col min="40" max="40" width="8.5703125" bestFit="1" customWidth="1"/>
    <col min="41" max="41" width="11" bestFit="1" customWidth="1"/>
    <col min="42" max="42" width="12.42578125" bestFit="1" customWidth="1"/>
    <col min="43" max="43" width="9.42578125" customWidth="1"/>
    <col min="44" max="44" width="1.42578125" customWidth="1"/>
    <col min="48" max="48" width="8.42578125" bestFit="1" customWidth="1"/>
    <col min="49" max="49" width="11.28515625" bestFit="1" customWidth="1"/>
    <col min="50" max="50" width="8.140625" bestFit="1" customWidth="1"/>
  </cols>
  <sheetData>
    <row r="1" spans="1:51" x14ac:dyDescent="0.25">
      <c r="A1" s="36" t="str">
        <f>RIGHT($C$2,4)-1&amp;" Special Education Child Count Media File"</f>
        <v>2016 Special Education Child Count Media File</v>
      </c>
      <c r="B1" s="37"/>
      <c r="C1" s="37"/>
      <c r="D1" s="38"/>
      <c r="E1" s="7"/>
      <c r="F1" s="44" t="str">
        <f>LEFT($A$1,4)&amp;"-"&amp;LEFT($A$1,4)+1</f>
        <v>2016-2017</v>
      </c>
      <c r="G1" s="45"/>
      <c r="H1" s="45"/>
      <c r="I1" s="46"/>
      <c r="J1" s="7"/>
      <c r="K1" s="44" t="str">
        <f>LEFT($A$1,4)&amp;"-"&amp;LEFT($A$1,4)+1</f>
        <v>2016-2017</v>
      </c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6"/>
      <c r="AK1" s="7"/>
      <c r="AL1" s="44" t="str">
        <f>LEFT($A$1,4)&amp;"-"&amp;LEFT($A$1,4)+1</f>
        <v>2016-2017</v>
      </c>
      <c r="AM1" s="45"/>
      <c r="AN1" s="45"/>
      <c r="AO1" s="45"/>
      <c r="AP1" s="45"/>
      <c r="AQ1" s="46"/>
      <c r="AR1" s="7"/>
      <c r="AS1" s="44" t="str">
        <f>LEFT($A$1,4)&amp;"-"&amp;LEFT($A$1,4)+1</f>
        <v>2016-2017</v>
      </c>
      <c r="AT1" s="45"/>
      <c r="AU1" s="45"/>
      <c r="AV1" s="45"/>
      <c r="AW1" s="45"/>
      <c r="AX1" s="45"/>
      <c r="AY1" s="46"/>
    </row>
    <row r="2" spans="1:51" x14ac:dyDescent="0.25">
      <c r="A2" s="39" t="s">
        <v>67</v>
      </c>
      <c r="B2" s="40"/>
      <c r="C2" s="42" t="s">
        <v>0</v>
      </c>
      <c r="D2" s="41"/>
      <c r="E2" s="7"/>
      <c r="F2" s="47" t="s">
        <v>7</v>
      </c>
      <c r="G2" s="48"/>
      <c r="H2" s="48"/>
      <c r="I2" s="49"/>
      <c r="J2" s="7"/>
      <c r="K2" s="47" t="s">
        <v>66</v>
      </c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9"/>
      <c r="AK2" s="7"/>
      <c r="AL2" s="47" t="s">
        <v>65</v>
      </c>
      <c r="AM2" s="48"/>
      <c r="AN2" s="48"/>
      <c r="AO2" s="48"/>
      <c r="AP2" s="48"/>
      <c r="AQ2" s="49"/>
      <c r="AR2" s="7"/>
      <c r="AS2" s="47" t="s">
        <v>6</v>
      </c>
      <c r="AT2" s="48"/>
      <c r="AU2" s="48"/>
      <c r="AV2" s="48"/>
      <c r="AW2" s="48"/>
      <c r="AX2" s="48"/>
      <c r="AY2" s="49"/>
    </row>
    <row r="3" spans="1:51" x14ac:dyDescent="0.25">
      <c r="A3" s="12"/>
      <c r="B3" s="12"/>
      <c r="C3" s="12"/>
      <c r="D3" s="12"/>
      <c r="E3" s="7"/>
      <c r="F3" s="12"/>
      <c r="G3" s="16"/>
      <c r="H3" s="12"/>
      <c r="I3" s="16"/>
      <c r="J3" s="7"/>
      <c r="K3" s="17"/>
      <c r="L3" s="16"/>
      <c r="M3" s="17"/>
      <c r="N3" s="16"/>
      <c r="O3" s="17"/>
      <c r="P3" s="16"/>
      <c r="Q3" s="17"/>
      <c r="R3" s="16"/>
      <c r="S3" s="17"/>
      <c r="T3" s="16"/>
      <c r="U3" s="17"/>
      <c r="V3" s="16"/>
      <c r="W3" s="17"/>
      <c r="X3" s="16"/>
      <c r="Y3" s="17"/>
      <c r="Z3" s="16"/>
      <c r="AA3" s="17"/>
      <c r="AB3" s="16"/>
      <c r="AC3" s="17"/>
      <c r="AD3" s="16"/>
      <c r="AE3" s="17"/>
      <c r="AF3" s="16"/>
      <c r="AG3" s="17"/>
      <c r="AH3" s="16"/>
      <c r="AI3" s="17"/>
      <c r="AJ3" s="16"/>
      <c r="AK3" s="7"/>
      <c r="AL3" s="24" t="s">
        <v>1</v>
      </c>
      <c r="AM3" s="24" t="s">
        <v>1</v>
      </c>
      <c r="AN3" s="24"/>
      <c r="AO3" s="24"/>
      <c r="AP3" s="24"/>
      <c r="AQ3" s="24"/>
      <c r="AR3" s="7"/>
      <c r="AS3" s="17"/>
      <c r="AT3" s="17"/>
      <c r="AU3" s="17"/>
      <c r="AV3" s="17"/>
      <c r="AW3" s="17"/>
      <c r="AX3" s="17"/>
      <c r="AY3" s="17"/>
    </row>
    <row r="4" spans="1:51" x14ac:dyDescent="0.25">
      <c r="A4" s="13"/>
      <c r="B4" s="13"/>
      <c r="C4" s="13"/>
      <c r="D4" s="13"/>
      <c r="E4" s="7"/>
      <c r="F4" s="13"/>
      <c r="G4" s="9"/>
      <c r="H4" s="13"/>
      <c r="I4" s="9"/>
      <c r="J4" s="7"/>
      <c r="K4" s="18"/>
      <c r="L4" s="9"/>
      <c r="M4" s="18"/>
      <c r="N4" s="9"/>
      <c r="O4" s="18"/>
      <c r="P4" s="9"/>
      <c r="Q4" s="18"/>
      <c r="R4" s="9"/>
      <c r="S4" s="18"/>
      <c r="T4" s="9"/>
      <c r="U4" s="18"/>
      <c r="V4" s="9"/>
      <c r="W4" s="18"/>
      <c r="X4" s="9"/>
      <c r="Y4" s="18"/>
      <c r="Z4" s="9"/>
      <c r="AA4" s="18"/>
      <c r="AB4" s="9"/>
      <c r="AC4" s="19" t="s">
        <v>61</v>
      </c>
      <c r="AD4" s="10" t="s">
        <v>61</v>
      </c>
      <c r="AE4" s="19" t="s">
        <v>63</v>
      </c>
      <c r="AF4" s="10" t="s">
        <v>63</v>
      </c>
      <c r="AG4" s="18"/>
      <c r="AH4" s="9"/>
      <c r="AI4" s="18"/>
      <c r="AJ4" s="9"/>
      <c r="AK4" s="7"/>
      <c r="AL4" s="19" t="s">
        <v>2</v>
      </c>
      <c r="AM4" s="19" t="s">
        <v>3</v>
      </c>
      <c r="AN4" s="19" t="s">
        <v>4</v>
      </c>
      <c r="AO4" s="19"/>
      <c r="AP4" s="19" t="s">
        <v>5</v>
      </c>
      <c r="AQ4" s="19"/>
      <c r="AR4" s="7"/>
      <c r="AS4" s="18"/>
      <c r="AT4" s="18"/>
      <c r="AU4" s="18"/>
      <c r="AV4" s="18"/>
      <c r="AW4" s="18"/>
      <c r="AX4" s="18"/>
      <c r="AY4" s="18"/>
    </row>
    <row r="5" spans="1:51" x14ac:dyDescent="0.25">
      <c r="A5" s="13"/>
      <c r="B5" s="13"/>
      <c r="C5" s="13"/>
      <c r="D5" s="14"/>
      <c r="E5" s="8"/>
      <c r="F5" s="13"/>
      <c r="G5" s="9"/>
      <c r="H5" s="13"/>
      <c r="I5" s="9"/>
      <c r="J5" s="8"/>
      <c r="K5" s="19" t="s">
        <v>8</v>
      </c>
      <c r="L5" s="10" t="s">
        <v>8</v>
      </c>
      <c r="M5" s="19" t="s">
        <v>9</v>
      </c>
      <c r="N5" s="10" t="s">
        <v>9</v>
      </c>
      <c r="O5" s="19" t="s">
        <v>10</v>
      </c>
      <c r="P5" s="10" t="s">
        <v>10</v>
      </c>
      <c r="Q5" s="19" t="s">
        <v>11</v>
      </c>
      <c r="R5" s="10" t="s">
        <v>11</v>
      </c>
      <c r="S5" s="19" t="s">
        <v>12</v>
      </c>
      <c r="T5" s="10" t="s">
        <v>12</v>
      </c>
      <c r="U5" s="19" t="s">
        <v>13</v>
      </c>
      <c r="V5" s="10" t="s">
        <v>13</v>
      </c>
      <c r="W5" s="19" t="s">
        <v>14</v>
      </c>
      <c r="X5" s="10" t="s">
        <v>14</v>
      </c>
      <c r="Y5" s="19" t="s">
        <v>15</v>
      </c>
      <c r="Z5" s="10" t="s">
        <v>15</v>
      </c>
      <c r="AA5" s="19" t="s">
        <v>16</v>
      </c>
      <c r="AB5" s="10" t="s">
        <v>16</v>
      </c>
      <c r="AC5" s="19" t="s">
        <v>62</v>
      </c>
      <c r="AD5" s="10" t="s">
        <v>62</v>
      </c>
      <c r="AE5" s="19" t="s">
        <v>64</v>
      </c>
      <c r="AF5" s="10" t="s">
        <v>64</v>
      </c>
      <c r="AG5" s="19" t="s">
        <v>17</v>
      </c>
      <c r="AH5" s="10" t="s">
        <v>17</v>
      </c>
      <c r="AI5" s="19" t="s">
        <v>17</v>
      </c>
      <c r="AJ5" s="10" t="s">
        <v>17</v>
      </c>
      <c r="AK5" s="8"/>
      <c r="AL5" s="19" t="s">
        <v>18</v>
      </c>
      <c r="AM5" s="19" t="s">
        <v>19</v>
      </c>
      <c r="AN5" s="19" t="s">
        <v>20</v>
      </c>
      <c r="AO5" s="19" t="s">
        <v>21</v>
      </c>
      <c r="AP5" s="19" t="s">
        <v>22</v>
      </c>
      <c r="AQ5" s="19"/>
      <c r="AR5" s="8"/>
      <c r="AS5" s="19"/>
      <c r="AT5" s="19"/>
      <c r="AU5" s="19"/>
      <c r="AV5" s="19"/>
      <c r="AW5" s="19" t="s">
        <v>23</v>
      </c>
      <c r="AX5" s="19" t="s">
        <v>24</v>
      </c>
      <c r="AY5" s="19"/>
    </row>
    <row r="6" spans="1:51" x14ac:dyDescent="0.25">
      <c r="A6" s="6" t="s">
        <v>60</v>
      </c>
      <c r="B6" s="6" t="s">
        <v>25</v>
      </c>
      <c r="C6" s="6" t="s">
        <v>26</v>
      </c>
      <c r="D6" s="15" t="s">
        <v>27</v>
      </c>
      <c r="E6" s="8"/>
      <c r="F6" s="15" t="s">
        <v>28</v>
      </c>
      <c r="G6" s="11" t="s">
        <v>29</v>
      </c>
      <c r="H6" s="15" t="s">
        <v>30</v>
      </c>
      <c r="I6" s="11" t="s">
        <v>31</v>
      </c>
      <c r="J6" s="8"/>
      <c r="K6" s="20" t="s">
        <v>32</v>
      </c>
      <c r="L6" s="11" t="s">
        <v>33</v>
      </c>
      <c r="M6" s="20" t="s">
        <v>34</v>
      </c>
      <c r="N6" s="11" t="s">
        <v>35</v>
      </c>
      <c r="O6" s="20" t="s">
        <v>34</v>
      </c>
      <c r="P6" s="11" t="s">
        <v>35</v>
      </c>
      <c r="Q6" s="20" t="s">
        <v>36</v>
      </c>
      <c r="R6" s="11" t="s">
        <v>37</v>
      </c>
      <c r="S6" s="20" t="s">
        <v>38</v>
      </c>
      <c r="T6" s="11" t="s">
        <v>39</v>
      </c>
      <c r="U6" s="20" t="s">
        <v>40</v>
      </c>
      <c r="V6" s="11" t="s">
        <v>41</v>
      </c>
      <c r="W6" s="20" t="s">
        <v>34</v>
      </c>
      <c r="X6" s="11" t="s">
        <v>35</v>
      </c>
      <c r="Y6" s="20" t="s">
        <v>42</v>
      </c>
      <c r="Z6" s="11" t="s">
        <v>43</v>
      </c>
      <c r="AA6" s="20" t="s">
        <v>34</v>
      </c>
      <c r="AB6" s="11" t="s">
        <v>35</v>
      </c>
      <c r="AC6" s="20" t="s">
        <v>38</v>
      </c>
      <c r="AD6" s="11" t="s">
        <v>39</v>
      </c>
      <c r="AE6" s="20" t="s">
        <v>32</v>
      </c>
      <c r="AF6" s="11" t="s">
        <v>33</v>
      </c>
      <c r="AG6" s="20" t="s">
        <v>44</v>
      </c>
      <c r="AH6" s="11" t="s">
        <v>45</v>
      </c>
      <c r="AI6" s="20" t="s">
        <v>46</v>
      </c>
      <c r="AJ6" s="11" t="s">
        <v>47</v>
      </c>
      <c r="AK6" s="8"/>
      <c r="AL6" s="20" t="s">
        <v>3</v>
      </c>
      <c r="AM6" s="20" t="s">
        <v>48</v>
      </c>
      <c r="AN6" s="20" t="s">
        <v>49</v>
      </c>
      <c r="AO6" s="20" t="s">
        <v>50</v>
      </c>
      <c r="AP6" s="20" t="s">
        <v>51</v>
      </c>
      <c r="AQ6" s="20" t="s">
        <v>52</v>
      </c>
      <c r="AR6" s="8"/>
      <c r="AS6" s="20" t="s">
        <v>53</v>
      </c>
      <c r="AT6" s="20" t="s">
        <v>54</v>
      </c>
      <c r="AU6" s="20" t="s">
        <v>55</v>
      </c>
      <c r="AV6" s="20" t="s">
        <v>56</v>
      </c>
      <c r="AW6" s="20" t="s">
        <v>57</v>
      </c>
      <c r="AX6" s="20" t="s">
        <v>58</v>
      </c>
      <c r="AY6" s="20" t="s">
        <v>59</v>
      </c>
    </row>
    <row r="7" spans="1:51" x14ac:dyDescent="0.25">
      <c r="A7" s="26">
        <v>1617</v>
      </c>
      <c r="B7" s="26">
        <v>2366</v>
      </c>
      <c r="C7" s="26" t="s">
        <v>69</v>
      </c>
      <c r="D7" s="26">
        <v>553</v>
      </c>
      <c r="E7" s="33"/>
      <c r="F7" s="26">
        <v>375</v>
      </c>
      <c r="G7" s="1">
        <v>0.67811934900542492</v>
      </c>
      <c r="H7" s="28">
        <v>178</v>
      </c>
      <c r="I7" s="1">
        <v>0.32188065099457502</v>
      </c>
      <c r="J7" s="30"/>
      <c r="K7" s="21" t="s">
        <v>70</v>
      </c>
      <c r="L7" s="1" t="s">
        <v>70</v>
      </c>
      <c r="M7" s="21">
        <v>18</v>
      </c>
      <c r="N7" s="1">
        <v>3.25497287522604E-2</v>
      </c>
      <c r="O7" s="21" t="s">
        <v>70</v>
      </c>
      <c r="P7" s="1" t="s">
        <v>70</v>
      </c>
      <c r="Q7" s="21" t="s">
        <v>70</v>
      </c>
      <c r="R7" s="1" t="s">
        <v>70</v>
      </c>
      <c r="S7" s="21">
        <v>155</v>
      </c>
      <c r="T7" s="1">
        <v>0.28028933092224234</v>
      </c>
      <c r="U7" s="21" t="s">
        <v>70</v>
      </c>
      <c r="V7" s="1" t="s">
        <v>70</v>
      </c>
      <c r="W7" s="21">
        <v>7</v>
      </c>
      <c r="X7" s="1">
        <v>1.2658227848101266E-2</v>
      </c>
      <c r="Y7" s="21" t="s">
        <v>70</v>
      </c>
      <c r="Z7" s="1" t="s">
        <v>70</v>
      </c>
      <c r="AA7" s="21">
        <v>16</v>
      </c>
      <c r="AB7" s="1">
        <v>2.8933092224231464E-2</v>
      </c>
      <c r="AC7" s="21">
        <v>29</v>
      </c>
      <c r="AD7" s="1">
        <v>5.2441229656419529E-2</v>
      </c>
      <c r="AE7" s="21" t="s">
        <v>70</v>
      </c>
      <c r="AF7" s="1" t="s">
        <v>70</v>
      </c>
      <c r="AG7" s="21">
        <v>159</v>
      </c>
      <c r="AH7" s="1">
        <v>0.28752260397830021</v>
      </c>
      <c r="AI7" s="21">
        <v>162</v>
      </c>
      <c r="AJ7" s="1">
        <v>0.29294755877034356</v>
      </c>
      <c r="AK7" s="30"/>
      <c r="AL7" s="21">
        <v>252</v>
      </c>
      <c r="AM7" s="21">
        <v>105</v>
      </c>
      <c r="AN7" s="21">
        <v>29</v>
      </c>
      <c r="AO7" s="21" t="s">
        <v>70</v>
      </c>
      <c r="AP7" s="21" t="s">
        <v>70</v>
      </c>
      <c r="AQ7" s="21">
        <v>166</v>
      </c>
      <c r="AR7" s="30"/>
      <c r="AS7" s="21" t="s">
        <v>70</v>
      </c>
      <c r="AT7" s="21" t="s">
        <v>70</v>
      </c>
      <c r="AU7" s="21">
        <v>312</v>
      </c>
      <c r="AV7" s="21">
        <v>211</v>
      </c>
      <c r="AW7" s="21">
        <v>9</v>
      </c>
      <c r="AX7" s="21" t="s">
        <v>70</v>
      </c>
      <c r="AY7" s="21">
        <v>12</v>
      </c>
    </row>
    <row r="8" spans="1:51" x14ac:dyDescent="0.25">
      <c r="A8" s="26">
        <v>1617</v>
      </c>
      <c r="B8" s="26">
        <v>2294</v>
      </c>
      <c r="C8" s="26" t="s">
        <v>71</v>
      </c>
      <c r="D8" s="26">
        <v>568</v>
      </c>
      <c r="E8" s="33"/>
      <c r="F8" s="26">
        <v>357</v>
      </c>
      <c r="G8" s="1">
        <v>0.62852112676056338</v>
      </c>
      <c r="H8" s="28">
        <v>211</v>
      </c>
      <c r="I8" s="1">
        <v>0.37147887323943662</v>
      </c>
      <c r="J8" s="30"/>
      <c r="K8" s="21" t="s">
        <v>70</v>
      </c>
      <c r="L8" s="1" t="s">
        <v>70</v>
      </c>
      <c r="M8" s="21">
        <v>9</v>
      </c>
      <c r="N8" s="1">
        <v>1.5845070422535211E-2</v>
      </c>
      <c r="O8" s="21" t="s">
        <v>70</v>
      </c>
      <c r="P8" s="1" t="s">
        <v>70</v>
      </c>
      <c r="Q8" s="21" t="s">
        <v>70</v>
      </c>
      <c r="R8" s="1" t="s">
        <v>70</v>
      </c>
      <c r="S8" s="21">
        <v>159</v>
      </c>
      <c r="T8" s="1">
        <v>0.27992957746478875</v>
      </c>
      <c r="U8" s="21" t="s">
        <v>70</v>
      </c>
      <c r="V8" s="1" t="s">
        <v>70</v>
      </c>
      <c r="W8" s="21">
        <v>19</v>
      </c>
      <c r="X8" s="1">
        <v>3.345070422535211E-2</v>
      </c>
      <c r="Y8" s="21" t="s">
        <v>70</v>
      </c>
      <c r="Z8" s="1" t="s">
        <v>70</v>
      </c>
      <c r="AA8" s="21">
        <v>23</v>
      </c>
      <c r="AB8" s="1">
        <v>4.0492957746478875E-2</v>
      </c>
      <c r="AC8" s="21">
        <v>23</v>
      </c>
      <c r="AD8" s="1">
        <v>4.0492957746478875E-2</v>
      </c>
      <c r="AE8" s="21" t="s">
        <v>70</v>
      </c>
      <c r="AF8" s="1" t="s">
        <v>70</v>
      </c>
      <c r="AG8" s="21">
        <v>199</v>
      </c>
      <c r="AH8" s="1">
        <v>0.35035211267605632</v>
      </c>
      <c r="AI8" s="21">
        <v>133</v>
      </c>
      <c r="AJ8" s="1">
        <v>0.23415492957746478</v>
      </c>
      <c r="AK8" s="30"/>
      <c r="AL8" s="21">
        <v>225</v>
      </c>
      <c r="AM8" s="21">
        <v>127</v>
      </c>
      <c r="AN8" s="21">
        <v>8</v>
      </c>
      <c r="AO8" s="21" t="s">
        <v>70</v>
      </c>
      <c r="AP8" s="21" t="s">
        <v>70</v>
      </c>
      <c r="AQ8" s="21">
        <v>207</v>
      </c>
      <c r="AR8" s="30"/>
      <c r="AS8" s="21" t="s">
        <v>70</v>
      </c>
      <c r="AT8" s="21" t="s">
        <v>70</v>
      </c>
      <c r="AU8" s="21">
        <v>406</v>
      </c>
      <c r="AV8" s="21">
        <v>102</v>
      </c>
      <c r="AW8" s="21">
        <v>32</v>
      </c>
      <c r="AX8" s="21" t="s">
        <v>70</v>
      </c>
      <c r="AY8" s="21">
        <v>15</v>
      </c>
    </row>
    <row r="9" spans="1:51" x14ac:dyDescent="0.25">
      <c r="A9" s="26">
        <v>1617</v>
      </c>
      <c r="B9" s="26">
        <v>2295</v>
      </c>
      <c r="C9" s="26" t="s">
        <v>72</v>
      </c>
      <c r="D9" s="26">
        <v>1332</v>
      </c>
      <c r="E9" s="33"/>
      <c r="F9" s="26">
        <v>923</v>
      </c>
      <c r="G9" s="1">
        <v>0.6929429429429429</v>
      </c>
      <c r="H9" s="28">
        <v>409</v>
      </c>
      <c r="I9" s="1">
        <v>0.30705705705705705</v>
      </c>
      <c r="J9" s="30"/>
      <c r="K9" s="21" t="s">
        <v>70</v>
      </c>
      <c r="L9" s="1" t="s">
        <v>70</v>
      </c>
      <c r="M9" s="21">
        <v>17</v>
      </c>
      <c r="N9" s="1">
        <v>1.2762762762762763E-2</v>
      </c>
      <c r="O9" s="21">
        <v>17</v>
      </c>
      <c r="P9" s="1">
        <v>1.2762762762762763E-2</v>
      </c>
      <c r="Q9" s="21" t="s">
        <v>70</v>
      </c>
      <c r="R9" s="1" t="s">
        <v>70</v>
      </c>
      <c r="S9" s="21">
        <v>504</v>
      </c>
      <c r="T9" s="1">
        <v>0.3783783783783784</v>
      </c>
      <c r="U9" s="21" t="s">
        <v>70</v>
      </c>
      <c r="V9" s="1" t="s">
        <v>70</v>
      </c>
      <c r="W9" s="21">
        <v>34</v>
      </c>
      <c r="X9" s="1">
        <v>2.5525525525525526E-2</v>
      </c>
      <c r="Y9" s="21" t="s">
        <v>70</v>
      </c>
      <c r="Z9" s="1" t="s">
        <v>70</v>
      </c>
      <c r="AA9" s="21">
        <v>13</v>
      </c>
      <c r="AB9" s="1">
        <v>9.7597597597597601E-3</v>
      </c>
      <c r="AC9" s="21">
        <v>100</v>
      </c>
      <c r="AD9" s="1">
        <v>7.5075075075075076E-2</v>
      </c>
      <c r="AE9" s="21" t="s">
        <v>70</v>
      </c>
      <c r="AF9" s="1" t="s">
        <v>70</v>
      </c>
      <c r="AG9" s="21">
        <v>420</v>
      </c>
      <c r="AH9" s="1">
        <v>0.31531531531531531</v>
      </c>
      <c r="AI9" s="21">
        <v>215</v>
      </c>
      <c r="AJ9" s="1">
        <v>0.16141141141141141</v>
      </c>
      <c r="AK9" s="30"/>
      <c r="AL9" s="21">
        <v>566</v>
      </c>
      <c r="AM9" s="21">
        <v>243</v>
      </c>
      <c r="AN9" s="21">
        <v>66</v>
      </c>
      <c r="AO9" s="21" t="s">
        <v>70</v>
      </c>
      <c r="AP9" s="21" t="s">
        <v>70</v>
      </c>
      <c r="AQ9" s="21">
        <v>456</v>
      </c>
      <c r="AR9" s="30"/>
      <c r="AS9" s="21" t="s">
        <v>70</v>
      </c>
      <c r="AT9" s="21">
        <v>11</v>
      </c>
      <c r="AU9" s="21">
        <v>1055</v>
      </c>
      <c r="AV9" s="21">
        <v>207</v>
      </c>
      <c r="AW9" s="21">
        <v>14</v>
      </c>
      <c r="AX9" s="21" t="s">
        <v>70</v>
      </c>
      <c r="AY9" s="21">
        <v>37</v>
      </c>
    </row>
    <row r="10" spans="1:51" x14ac:dyDescent="0.25">
      <c r="A10" s="26">
        <v>1617</v>
      </c>
      <c r="B10" s="26">
        <v>2323</v>
      </c>
      <c r="C10" s="26" t="s">
        <v>73</v>
      </c>
      <c r="D10" s="26">
        <v>825</v>
      </c>
      <c r="E10" s="33"/>
      <c r="F10" s="26">
        <v>556</v>
      </c>
      <c r="G10" s="1">
        <v>0.67393939393939395</v>
      </c>
      <c r="H10" s="28">
        <v>269</v>
      </c>
      <c r="I10" s="1">
        <v>0.32606060606060605</v>
      </c>
      <c r="J10" s="30"/>
      <c r="K10" s="21" t="s">
        <v>70</v>
      </c>
      <c r="L10" s="1" t="s">
        <v>70</v>
      </c>
      <c r="M10" s="21">
        <v>30</v>
      </c>
      <c r="N10" s="1">
        <v>3.6363636363636362E-2</v>
      </c>
      <c r="O10" s="21">
        <v>14</v>
      </c>
      <c r="P10" s="1">
        <v>1.6969696969696971E-2</v>
      </c>
      <c r="Q10" s="21" t="s">
        <v>70</v>
      </c>
      <c r="R10" s="1" t="s">
        <v>70</v>
      </c>
      <c r="S10" s="21">
        <v>318</v>
      </c>
      <c r="T10" s="1">
        <v>0.38545454545454544</v>
      </c>
      <c r="U10" s="21" t="s">
        <v>70</v>
      </c>
      <c r="V10" s="1" t="s">
        <v>70</v>
      </c>
      <c r="W10" s="21">
        <v>11</v>
      </c>
      <c r="X10" s="1">
        <v>1.3333333333333334E-2</v>
      </c>
      <c r="Y10" s="21" t="s">
        <v>70</v>
      </c>
      <c r="Z10" s="1" t="s">
        <v>70</v>
      </c>
      <c r="AA10" s="21">
        <v>7</v>
      </c>
      <c r="AB10" s="1">
        <v>8.4848484848484857E-3</v>
      </c>
      <c r="AC10" s="21">
        <v>51</v>
      </c>
      <c r="AD10" s="1">
        <v>6.1818181818181821E-2</v>
      </c>
      <c r="AE10" s="21" t="s">
        <v>70</v>
      </c>
      <c r="AF10" s="1" t="s">
        <v>70</v>
      </c>
      <c r="AG10" s="21">
        <v>249</v>
      </c>
      <c r="AH10" s="1">
        <v>0.30181818181818182</v>
      </c>
      <c r="AI10" s="21">
        <v>139</v>
      </c>
      <c r="AJ10" s="1">
        <v>0.16848484848484849</v>
      </c>
      <c r="AK10" s="30"/>
      <c r="AL10" s="21">
        <v>332</v>
      </c>
      <c r="AM10" s="21">
        <v>222</v>
      </c>
      <c r="AN10" s="21" t="s">
        <v>70</v>
      </c>
      <c r="AO10" s="21" t="s">
        <v>70</v>
      </c>
      <c r="AP10" s="21" t="s">
        <v>70</v>
      </c>
      <c r="AQ10" s="21">
        <v>262</v>
      </c>
      <c r="AR10" s="30"/>
      <c r="AS10" s="21">
        <v>9</v>
      </c>
      <c r="AT10" s="21" t="s">
        <v>70</v>
      </c>
      <c r="AU10" s="21">
        <v>649</v>
      </c>
      <c r="AV10" s="21">
        <v>130</v>
      </c>
      <c r="AW10" s="21" t="s">
        <v>70</v>
      </c>
      <c r="AX10" s="21" t="s">
        <v>70</v>
      </c>
      <c r="AY10" s="21">
        <v>27</v>
      </c>
    </row>
    <row r="11" spans="1:51" x14ac:dyDescent="0.25">
      <c r="A11" s="26">
        <v>1617</v>
      </c>
      <c r="B11" s="26">
        <v>2326</v>
      </c>
      <c r="C11" s="26" t="s">
        <v>74</v>
      </c>
      <c r="D11" s="26">
        <v>1315</v>
      </c>
      <c r="E11" s="33"/>
      <c r="F11" s="26">
        <v>911</v>
      </c>
      <c r="G11" s="1">
        <v>0.69277566539923952</v>
      </c>
      <c r="H11" s="28">
        <v>404</v>
      </c>
      <c r="I11" s="1">
        <v>0.30722433460076043</v>
      </c>
      <c r="J11" s="30"/>
      <c r="K11" s="21" t="s">
        <v>70</v>
      </c>
      <c r="L11" s="1" t="s">
        <v>70</v>
      </c>
      <c r="M11" s="21">
        <v>59</v>
      </c>
      <c r="N11" s="1">
        <v>4.4866920152091254E-2</v>
      </c>
      <c r="O11" s="21">
        <v>19</v>
      </c>
      <c r="P11" s="1">
        <v>1.4448669201520912E-2</v>
      </c>
      <c r="Q11" s="21" t="s">
        <v>70</v>
      </c>
      <c r="R11" s="1" t="s">
        <v>70</v>
      </c>
      <c r="S11" s="21">
        <v>447</v>
      </c>
      <c r="T11" s="1">
        <v>0.33992395437262357</v>
      </c>
      <c r="U11" s="21" t="s">
        <v>70</v>
      </c>
      <c r="V11" s="1" t="s">
        <v>70</v>
      </c>
      <c r="W11" s="21">
        <v>49</v>
      </c>
      <c r="X11" s="1">
        <v>3.7262357414448666E-2</v>
      </c>
      <c r="Y11" s="21" t="s">
        <v>70</v>
      </c>
      <c r="Z11" s="1" t="s">
        <v>70</v>
      </c>
      <c r="AA11" s="21">
        <v>37</v>
      </c>
      <c r="AB11" s="1">
        <v>2.8136882129277566E-2</v>
      </c>
      <c r="AC11" s="21">
        <v>64</v>
      </c>
      <c r="AD11" s="1">
        <v>4.8669201520912544E-2</v>
      </c>
      <c r="AE11" s="21" t="s">
        <v>70</v>
      </c>
      <c r="AF11" s="1" t="s">
        <v>70</v>
      </c>
      <c r="AG11" s="21">
        <v>303</v>
      </c>
      <c r="AH11" s="1">
        <v>0.23041825095057034</v>
      </c>
      <c r="AI11" s="21">
        <v>333</v>
      </c>
      <c r="AJ11" s="1">
        <v>0.25323193916349812</v>
      </c>
      <c r="AK11" s="30"/>
      <c r="AL11" s="21">
        <v>496</v>
      </c>
      <c r="AM11" s="21">
        <v>284</v>
      </c>
      <c r="AN11" s="21">
        <v>78</v>
      </c>
      <c r="AO11" s="21" t="s">
        <v>70</v>
      </c>
      <c r="AP11" s="21" t="s">
        <v>70</v>
      </c>
      <c r="AQ11" s="21">
        <v>456</v>
      </c>
      <c r="AR11" s="30"/>
      <c r="AS11" s="21">
        <v>13</v>
      </c>
      <c r="AT11" s="21" t="s">
        <v>70</v>
      </c>
      <c r="AU11" s="21">
        <v>820</v>
      </c>
      <c r="AV11" s="21">
        <v>467</v>
      </c>
      <c r="AW11" s="21" t="s">
        <v>70</v>
      </c>
      <c r="AX11" s="21" t="s">
        <v>70</v>
      </c>
      <c r="AY11" s="21">
        <v>7</v>
      </c>
    </row>
    <row r="12" spans="1:51" x14ac:dyDescent="0.25">
      <c r="A12" s="26">
        <v>1617</v>
      </c>
      <c r="B12" s="26">
        <v>2342</v>
      </c>
      <c r="C12" s="26" t="s">
        <v>75</v>
      </c>
      <c r="D12" s="26">
        <v>2438</v>
      </c>
      <c r="E12" s="33"/>
      <c r="F12" s="26">
        <v>1632</v>
      </c>
      <c r="G12" s="1">
        <v>0.66940114848236254</v>
      </c>
      <c r="H12" s="28">
        <v>806</v>
      </c>
      <c r="I12" s="1">
        <v>0.3305988515176374</v>
      </c>
      <c r="J12" s="30"/>
      <c r="K12" s="21" t="s">
        <v>70</v>
      </c>
      <c r="L12" s="1" t="s">
        <v>70</v>
      </c>
      <c r="M12" s="21">
        <v>82</v>
      </c>
      <c r="N12" s="1">
        <v>3.3634126333059886E-2</v>
      </c>
      <c r="O12" s="21">
        <v>38</v>
      </c>
      <c r="P12" s="1">
        <v>1.5586546349466776E-2</v>
      </c>
      <c r="Q12" s="21" t="s">
        <v>70</v>
      </c>
      <c r="R12" s="1" t="s">
        <v>70</v>
      </c>
      <c r="S12" s="21">
        <v>846</v>
      </c>
      <c r="T12" s="1">
        <v>0.34700574241181298</v>
      </c>
      <c r="U12" s="21" t="s">
        <v>70</v>
      </c>
      <c r="V12" s="1" t="s">
        <v>70</v>
      </c>
      <c r="W12" s="21">
        <v>40</v>
      </c>
      <c r="X12" s="1">
        <v>1.6406890894175553E-2</v>
      </c>
      <c r="Y12" s="21" t="s">
        <v>70</v>
      </c>
      <c r="Z12" s="1" t="s">
        <v>70</v>
      </c>
      <c r="AA12" s="21">
        <v>48</v>
      </c>
      <c r="AB12" s="1">
        <v>1.9688269073010665E-2</v>
      </c>
      <c r="AC12" s="21">
        <v>203</v>
      </c>
      <c r="AD12" s="1">
        <v>8.3264971287940942E-2</v>
      </c>
      <c r="AE12" s="21" t="s">
        <v>70</v>
      </c>
      <c r="AF12" s="1" t="s">
        <v>70</v>
      </c>
      <c r="AG12" s="21">
        <v>782</v>
      </c>
      <c r="AH12" s="1">
        <v>0.32075471698113206</v>
      </c>
      <c r="AI12" s="21">
        <v>398</v>
      </c>
      <c r="AJ12" s="1">
        <v>0.16324856439704677</v>
      </c>
      <c r="AK12" s="30"/>
      <c r="AL12" s="21">
        <v>1257</v>
      </c>
      <c r="AM12" s="21">
        <v>101</v>
      </c>
      <c r="AN12" s="21">
        <v>39</v>
      </c>
      <c r="AO12" s="21" t="s">
        <v>70</v>
      </c>
      <c r="AP12" s="21" t="s">
        <v>70</v>
      </c>
      <c r="AQ12" s="21">
        <v>1032</v>
      </c>
      <c r="AR12" s="30"/>
      <c r="AS12" s="21">
        <v>123</v>
      </c>
      <c r="AT12" s="21">
        <v>145</v>
      </c>
      <c r="AU12" s="21">
        <v>1401</v>
      </c>
      <c r="AV12" s="21">
        <v>598</v>
      </c>
      <c r="AW12" s="21">
        <v>11</v>
      </c>
      <c r="AX12" s="21">
        <v>15</v>
      </c>
      <c r="AY12" s="21">
        <v>145</v>
      </c>
    </row>
    <row r="13" spans="1:51" x14ac:dyDescent="0.25">
      <c r="A13" s="26">
        <v>1617</v>
      </c>
      <c r="B13" s="26">
        <v>2318</v>
      </c>
      <c r="C13" s="26" t="s">
        <v>76</v>
      </c>
      <c r="D13" s="26">
        <v>1382</v>
      </c>
      <c r="E13" s="33"/>
      <c r="F13" s="26">
        <v>927</v>
      </c>
      <c r="G13" s="1">
        <v>0.67076700434153402</v>
      </c>
      <c r="H13" s="28">
        <v>455</v>
      </c>
      <c r="I13" s="1">
        <v>0.32923299565846598</v>
      </c>
      <c r="J13" s="30"/>
      <c r="K13" s="21" t="s">
        <v>70</v>
      </c>
      <c r="L13" s="1" t="s">
        <v>70</v>
      </c>
      <c r="M13" s="21">
        <v>27</v>
      </c>
      <c r="N13" s="1">
        <v>1.9536903039073805E-2</v>
      </c>
      <c r="O13" s="21">
        <v>10</v>
      </c>
      <c r="P13" s="1">
        <v>7.2358900144717797E-3</v>
      </c>
      <c r="Q13" s="21" t="s">
        <v>70</v>
      </c>
      <c r="R13" s="1" t="s">
        <v>70</v>
      </c>
      <c r="S13" s="21">
        <v>350</v>
      </c>
      <c r="T13" s="1">
        <v>0.25325615050651229</v>
      </c>
      <c r="U13" s="21" t="s">
        <v>70</v>
      </c>
      <c r="V13" s="1" t="s">
        <v>70</v>
      </c>
      <c r="W13" s="21">
        <v>11</v>
      </c>
      <c r="X13" s="1">
        <v>7.9594790159189573E-3</v>
      </c>
      <c r="Y13" s="21" t="s">
        <v>70</v>
      </c>
      <c r="Z13" s="1" t="s">
        <v>70</v>
      </c>
      <c r="AA13" s="21">
        <v>7</v>
      </c>
      <c r="AB13" s="1">
        <v>5.065123010130246E-3</v>
      </c>
      <c r="AC13" s="21">
        <v>62</v>
      </c>
      <c r="AD13" s="1">
        <v>4.4862518089725037E-2</v>
      </c>
      <c r="AE13" s="21" t="s">
        <v>70</v>
      </c>
      <c r="AF13" s="1" t="s">
        <v>70</v>
      </c>
      <c r="AG13" s="21">
        <v>397</v>
      </c>
      <c r="AH13" s="1">
        <v>0.28726483357452964</v>
      </c>
      <c r="AI13" s="21">
        <v>517</v>
      </c>
      <c r="AJ13" s="1">
        <v>0.374095513748191</v>
      </c>
      <c r="AK13" s="30"/>
      <c r="AL13" s="21">
        <v>635</v>
      </c>
      <c r="AM13" s="21">
        <v>313</v>
      </c>
      <c r="AN13" s="21">
        <v>29</v>
      </c>
      <c r="AO13" s="21" t="s">
        <v>70</v>
      </c>
      <c r="AP13" s="21" t="s">
        <v>70</v>
      </c>
      <c r="AQ13" s="21">
        <v>405</v>
      </c>
      <c r="AR13" s="30"/>
      <c r="AS13" s="21">
        <v>10</v>
      </c>
      <c r="AT13" s="21">
        <v>12</v>
      </c>
      <c r="AU13" s="21">
        <v>1088</v>
      </c>
      <c r="AV13" s="21">
        <v>222</v>
      </c>
      <c r="AW13" s="21" t="s">
        <v>70</v>
      </c>
      <c r="AX13" s="21" t="s">
        <v>70</v>
      </c>
      <c r="AY13" s="21">
        <v>42</v>
      </c>
    </row>
    <row r="14" spans="1:51" x14ac:dyDescent="0.25">
      <c r="A14" s="26">
        <v>1617</v>
      </c>
      <c r="B14" s="26">
        <v>2375</v>
      </c>
      <c r="C14" s="26" t="s">
        <v>77</v>
      </c>
      <c r="D14" s="26">
        <v>2245</v>
      </c>
      <c r="E14" s="33"/>
      <c r="F14" s="26">
        <v>1529</v>
      </c>
      <c r="G14" s="1">
        <v>0.68106904231625831</v>
      </c>
      <c r="H14" s="28">
        <v>716</v>
      </c>
      <c r="I14" s="1">
        <v>0.31893095768374163</v>
      </c>
      <c r="J14" s="30"/>
      <c r="K14" s="21" t="s">
        <v>70</v>
      </c>
      <c r="L14" s="1" t="s">
        <v>70</v>
      </c>
      <c r="M14" s="21">
        <v>58</v>
      </c>
      <c r="N14" s="1">
        <v>2.5835189309576838E-2</v>
      </c>
      <c r="O14" s="21">
        <v>14</v>
      </c>
      <c r="P14" s="1">
        <v>6.2360801781737195E-3</v>
      </c>
      <c r="Q14" s="21" t="s">
        <v>70</v>
      </c>
      <c r="R14" s="1" t="s">
        <v>70</v>
      </c>
      <c r="S14" s="21">
        <v>868</v>
      </c>
      <c r="T14" s="1">
        <v>0.38663697104677058</v>
      </c>
      <c r="U14" s="21" t="s">
        <v>70</v>
      </c>
      <c r="V14" s="1" t="s">
        <v>70</v>
      </c>
      <c r="W14" s="21">
        <v>35</v>
      </c>
      <c r="X14" s="1">
        <v>1.5590200445434299E-2</v>
      </c>
      <c r="Y14" s="21" t="s">
        <v>70</v>
      </c>
      <c r="Z14" s="1" t="s">
        <v>70</v>
      </c>
      <c r="AA14" s="21">
        <v>29</v>
      </c>
      <c r="AB14" s="1">
        <v>1.2917594654788419E-2</v>
      </c>
      <c r="AC14" s="21">
        <v>147</v>
      </c>
      <c r="AD14" s="1">
        <v>6.5478841870824048E-2</v>
      </c>
      <c r="AE14" s="21" t="s">
        <v>70</v>
      </c>
      <c r="AF14" s="1" t="s">
        <v>70</v>
      </c>
      <c r="AG14" s="21">
        <v>660</v>
      </c>
      <c r="AH14" s="1">
        <v>0.29398663697104677</v>
      </c>
      <c r="AI14" s="21">
        <v>424</v>
      </c>
      <c r="AJ14" s="1">
        <v>0.18886414253897549</v>
      </c>
      <c r="AK14" s="30"/>
      <c r="AL14" s="21">
        <v>883</v>
      </c>
      <c r="AM14" s="21">
        <v>653</v>
      </c>
      <c r="AN14" s="21">
        <v>9</v>
      </c>
      <c r="AO14" s="21" t="s">
        <v>70</v>
      </c>
      <c r="AP14" s="21" t="s">
        <v>70</v>
      </c>
      <c r="AQ14" s="21">
        <v>698</v>
      </c>
      <c r="AR14" s="30"/>
      <c r="AS14" s="21">
        <v>157</v>
      </c>
      <c r="AT14" s="21">
        <v>35</v>
      </c>
      <c r="AU14" s="21">
        <v>1246</v>
      </c>
      <c r="AV14" s="21">
        <v>656</v>
      </c>
      <c r="AW14" s="21" t="s">
        <v>70</v>
      </c>
      <c r="AX14" s="21" t="s">
        <v>70</v>
      </c>
      <c r="AY14" s="21">
        <v>135</v>
      </c>
    </row>
    <row r="15" spans="1:51" ht="15.75" thickBot="1" x14ac:dyDescent="0.3">
      <c r="A15" s="3">
        <v>1617</v>
      </c>
      <c r="B15" s="3">
        <v>2283</v>
      </c>
      <c r="C15" s="3" t="s">
        <v>78</v>
      </c>
      <c r="D15" s="3">
        <v>1121</v>
      </c>
      <c r="E15" s="34"/>
      <c r="F15" s="3">
        <v>740</v>
      </c>
      <c r="G15" s="4">
        <v>0.66012488849241746</v>
      </c>
      <c r="H15" s="5">
        <v>381</v>
      </c>
      <c r="I15" s="4">
        <v>0.33987511150758254</v>
      </c>
      <c r="J15" s="31"/>
      <c r="K15" s="22" t="s">
        <v>70</v>
      </c>
      <c r="L15" s="4" t="s">
        <v>70</v>
      </c>
      <c r="M15" s="22">
        <v>41</v>
      </c>
      <c r="N15" s="4">
        <v>3.6574487065120426E-2</v>
      </c>
      <c r="O15" s="22">
        <v>18</v>
      </c>
      <c r="P15" s="4">
        <v>1.6057091882247992E-2</v>
      </c>
      <c r="Q15" s="22" t="s">
        <v>70</v>
      </c>
      <c r="R15" s="4" t="s">
        <v>70</v>
      </c>
      <c r="S15" s="22">
        <v>470</v>
      </c>
      <c r="T15" s="4">
        <v>0.4192685102586976</v>
      </c>
      <c r="U15" s="22" t="s">
        <v>70</v>
      </c>
      <c r="V15" s="4" t="s">
        <v>70</v>
      </c>
      <c r="W15" s="22">
        <v>20</v>
      </c>
      <c r="X15" s="4">
        <v>1.784121320249777E-2</v>
      </c>
      <c r="Y15" s="22" t="s">
        <v>70</v>
      </c>
      <c r="Z15" s="4" t="s">
        <v>70</v>
      </c>
      <c r="AA15" s="22">
        <v>22</v>
      </c>
      <c r="AB15" s="4">
        <v>1.9625334522747548E-2</v>
      </c>
      <c r="AC15" s="22">
        <v>89</v>
      </c>
      <c r="AD15" s="4">
        <v>7.9393398751115077E-2</v>
      </c>
      <c r="AE15" s="22" t="s">
        <v>70</v>
      </c>
      <c r="AF15" s="4" t="s">
        <v>70</v>
      </c>
      <c r="AG15" s="22">
        <v>324</v>
      </c>
      <c r="AH15" s="4">
        <v>0.28902765388046386</v>
      </c>
      <c r="AI15" s="22">
        <v>134</v>
      </c>
      <c r="AJ15" s="4">
        <v>0.11953612845673506</v>
      </c>
      <c r="AK15" s="31"/>
      <c r="AL15" s="22">
        <v>531</v>
      </c>
      <c r="AM15" s="22">
        <v>179</v>
      </c>
      <c r="AN15" s="22" t="s">
        <v>70</v>
      </c>
      <c r="AO15" s="22" t="s">
        <v>70</v>
      </c>
      <c r="AP15" s="22" t="s">
        <v>70</v>
      </c>
      <c r="AQ15" s="22">
        <v>405</v>
      </c>
      <c r="AR15" s="31"/>
      <c r="AS15" s="22">
        <v>20</v>
      </c>
      <c r="AT15" s="22">
        <v>11</v>
      </c>
      <c r="AU15" s="22">
        <v>855</v>
      </c>
      <c r="AV15" s="22">
        <v>194</v>
      </c>
      <c r="AW15" s="22" t="s">
        <v>70</v>
      </c>
      <c r="AX15" s="22" t="s">
        <v>70</v>
      </c>
      <c r="AY15" s="22">
        <v>34</v>
      </c>
    </row>
    <row r="16" spans="1:51" ht="15.75" thickTop="1" x14ac:dyDescent="0.25">
      <c r="A16" s="27">
        <v>1617</v>
      </c>
      <c r="B16" s="27"/>
      <c r="C16" s="27" t="s">
        <v>79</v>
      </c>
      <c r="D16" s="27">
        <v>11779</v>
      </c>
      <c r="E16" s="35"/>
      <c r="F16" s="27">
        <v>7950</v>
      </c>
      <c r="G16" s="2">
        <v>0.67492996009848039</v>
      </c>
      <c r="H16" s="29">
        <v>3829</v>
      </c>
      <c r="I16" s="2">
        <v>0.32507003990151967</v>
      </c>
      <c r="J16" s="32"/>
      <c r="K16" s="23" t="s">
        <v>70</v>
      </c>
      <c r="L16" s="2" t="s">
        <v>70</v>
      </c>
      <c r="M16" s="23">
        <v>341</v>
      </c>
      <c r="N16" s="2">
        <v>2.8949825961456829E-2</v>
      </c>
      <c r="O16" s="23">
        <v>135</v>
      </c>
      <c r="P16" s="2">
        <v>1.1461074794125137E-2</v>
      </c>
      <c r="Q16" s="23">
        <v>10</v>
      </c>
      <c r="R16" s="2">
        <v>8.4896850326852871E-4</v>
      </c>
      <c r="S16" s="23">
        <v>4117</v>
      </c>
      <c r="T16" s="2">
        <v>0.34952033279565325</v>
      </c>
      <c r="U16" s="23">
        <v>15</v>
      </c>
      <c r="V16" s="2">
        <v>1.2734527549027931E-3</v>
      </c>
      <c r="W16" s="23">
        <v>226</v>
      </c>
      <c r="X16" s="2">
        <v>1.918668817386875E-2</v>
      </c>
      <c r="Y16" s="23">
        <v>17</v>
      </c>
      <c r="Z16" s="2">
        <v>1.4432464555564988E-3</v>
      </c>
      <c r="AA16" s="23">
        <v>202</v>
      </c>
      <c r="AB16" s="2">
        <v>1.7149163766024281E-2</v>
      </c>
      <c r="AC16" s="23">
        <v>768</v>
      </c>
      <c r="AD16" s="2">
        <v>6.5200781051023005E-2</v>
      </c>
      <c r="AE16" s="23" t="s">
        <v>70</v>
      </c>
      <c r="AF16" s="2" t="s">
        <v>70</v>
      </c>
      <c r="AG16" s="23">
        <v>3493</v>
      </c>
      <c r="AH16" s="2">
        <v>0.2965446981916971</v>
      </c>
      <c r="AI16" s="23">
        <v>2455</v>
      </c>
      <c r="AJ16" s="2">
        <v>0.20842176755242381</v>
      </c>
      <c r="AK16" s="32"/>
      <c r="AL16" s="23">
        <v>5177</v>
      </c>
      <c r="AM16" s="23">
        <v>2227</v>
      </c>
      <c r="AN16" s="23">
        <v>269</v>
      </c>
      <c r="AO16" s="23" t="s">
        <v>70</v>
      </c>
      <c r="AP16" s="23" t="s">
        <v>70</v>
      </c>
      <c r="AQ16" s="23">
        <v>4087</v>
      </c>
      <c r="AR16" s="32"/>
      <c r="AS16" s="23">
        <v>345</v>
      </c>
      <c r="AT16" s="23">
        <v>232</v>
      </c>
      <c r="AU16" s="23">
        <v>7832</v>
      </c>
      <c r="AV16" s="23">
        <v>2787</v>
      </c>
      <c r="AW16" s="23">
        <v>89</v>
      </c>
      <c r="AX16" s="23">
        <v>40</v>
      </c>
      <c r="AY16" s="23">
        <v>454</v>
      </c>
    </row>
    <row r="18" spans="1:3" x14ac:dyDescent="0.25">
      <c r="A18" s="25" t="str">
        <f>"Data Source: "&amp;RIGHT($C$2,4)-1&amp;" Special Education Child Count"</f>
        <v>Data Source: 2016 Special Education Child Count</v>
      </c>
    </row>
    <row r="19" spans="1:3" x14ac:dyDescent="0.25">
      <c r="A19" s="43" t="s">
        <v>68</v>
      </c>
      <c r="B19" s="43"/>
      <c r="C19" s="43"/>
    </row>
    <row r="20" spans="1:3" x14ac:dyDescent="0.25">
      <c r="A20" s="43"/>
      <c r="B20" s="43"/>
      <c r="C20" s="43"/>
    </row>
    <row r="21" spans="1:3" x14ac:dyDescent="0.25">
      <c r="A21" s="43"/>
      <c r="B21" s="43"/>
      <c r="C21" s="43"/>
    </row>
  </sheetData>
  <sheetProtection sheet="1" objects="1" scenarios="1"/>
  <mergeCells count="9">
    <mergeCell ref="A19:C21"/>
    <mergeCell ref="F1:I1"/>
    <mergeCell ref="F2:I2"/>
    <mergeCell ref="K1:AJ1"/>
    <mergeCell ref="AS1:AY1"/>
    <mergeCell ref="AS2:AY2"/>
    <mergeCell ref="AL1:AQ1"/>
    <mergeCell ref="AL2:AQ2"/>
    <mergeCell ref="K2:AJ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E3A0F89BB9954C8B253FD585569827" ma:contentTypeVersion="7" ma:contentTypeDescription="Create a new document." ma:contentTypeScope="" ma:versionID="a81cf9d4b13597e61b9efcf1db968191">
  <xsd:schema xmlns:xsd="http://www.w3.org/2001/XMLSchema" xmlns:xs="http://www.w3.org/2001/XMLSchema" xmlns:p="http://schemas.microsoft.com/office/2006/metadata/properties" xmlns:ns1="http://schemas.microsoft.com/sharepoint/v3" xmlns:ns2="b4311169-ef95-4eb4-ad55-0b8e815ccd7b" xmlns:ns3="626a857a-181d-4963-b522-a6055312c9f6" targetNamespace="http://schemas.microsoft.com/office/2006/metadata/properties" ma:root="true" ma:fieldsID="502f16f298c31747db7e96094745dff6" ns1:_="" ns2:_="" ns3:_="">
    <xsd:import namespace="http://schemas.microsoft.com/sharepoint/v3"/>
    <xsd:import namespace="b4311169-ef95-4eb4-ad55-0b8e815ccd7b"/>
    <xsd:import namespace="626a857a-181d-4963-b522-a6055312c9f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311169-ef95-4eb4-ad55-0b8e815ccd7b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a857a-181d-4963-b522-a6055312c9f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Priority xmlns="b4311169-ef95-4eb4-ad55-0b8e815ccd7b">New</Priority>
    <Estimated_x0020_Creation_x0020_Date xmlns="b4311169-ef95-4eb4-ad55-0b8e815ccd7b">2017-06-09T07:00:00+00:00</Estimated_x0020_Creation_x0020_Date>
    <Remediation_x0020_Date xmlns="b4311169-ef95-4eb4-ad55-0b8e815ccd7b">2021-05-27T07:00:00+00:00</Remediation_x0020_Date>
  </documentManagement>
</p:properties>
</file>

<file path=customXml/itemProps1.xml><?xml version="1.0" encoding="utf-8"?>
<ds:datastoreItem xmlns:ds="http://schemas.openxmlformats.org/officeDocument/2006/customXml" ds:itemID="{B00A6A40-5AD8-4D0B-B0DB-365AF4E4AD5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BE1E71-9D74-4EBB-8F58-7BCB40A0BE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4311169-ef95-4eb4-ad55-0b8e815ccd7b"/>
    <ds:schemaRef ds:uri="626a857a-181d-4963-b522-a6055312c9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46BF72A-F5FB-4D67-BEE1-6D21293067CA}">
  <ds:schemaRefs>
    <ds:schemaRef ds:uri="http://purl.org/dc/elements/1.1/"/>
    <ds:schemaRef ds:uri="http://schemas.microsoft.com/office/2006/metadata/properties"/>
    <ds:schemaRef ds:uri="b4311169-ef95-4eb4-ad55-0b8e815ccd7b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626a857a-181d-4963-b522-a6055312c9f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EIECSE</vt:lpstr>
      <vt:lpstr>date_compiled</vt:lpstr>
      <vt:lpstr>start_row</vt:lpstr>
    </vt:vector>
  </TitlesOfParts>
  <Company>Oregon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2016-2017 Early Intervention Early Childhood Special Education Media File</dc:title>
  <dc:creator>ODE Staff</dc:creator>
  <cp:lastModifiedBy>"gartonc"</cp:lastModifiedBy>
  <dcterms:created xsi:type="dcterms:W3CDTF">2017-06-09T19:14:47Z</dcterms:created>
  <dcterms:modified xsi:type="dcterms:W3CDTF">2021-05-27T17:43:12Z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0x01010054E3A0F89BB9954C8B253FD585569827</vt:lpwstr>
  </property>
</Properties>
</file>