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Data Group\MediaFiles\2020-2021\"/>
    </mc:Choice>
  </mc:AlternateContent>
  <bookViews>
    <workbookView xWindow="480" yWindow="30" windowWidth="22995" windowHeight="15135"/>
  </bookViews>
  <sheets>
    <sheet name="EIECSE" sheetId="1" r:id="rId1"/>
    <sheet name="Gender" sheetId="2" r:id="rId2"/>
    <sheet name="Primary Disability" sheetId="3" r:id="rId3"/>
    <sheet name="Placement" sheetId="4" r:id="rId4"/>
    <sheet name="Race Ethnicity" sheetId="5" r:id="rId5"/>
  </sheets>
  <definedNames>
    <definedName name="_xlnm._FilterDatabase" localSheetId="0" hidden="1">EIECSE!$A$6:$AW$6</definedName>
    <definedName name="date_compiled">EIECSE!$B$5</definedName>
    <definedName name="start_row">EIECSE!$A$7</definedName>
  </definedNames>
  <calcPr calcId="162913"/>
</workbook>
</file>

<file path=xl/calcChain.xml><?xml version="1.0" encoding="utf-8"?>
<calcChain xmlns="http://schemas.openxmlformats.org/spreadsheetml/2006/main">
  <c r="Z15" i="3" l="1"/>
  <c r="X15" i="3"/>
  <c r="V15" i="3"/>
  <c r="R15" i="3"/>
  <c r="N15" i="3"/>
  <c r="J15" i="3"/>
  <c r="H15" i="3"/>
  <c r="F15" i="3"/>
  <c r="Z14" i="3"/>
  <c r="X14" i="3"/>
  <c r="V14" i="3"/>
  <c r="R14" i="3"/>
  <c r="N14" i="3"/>
  <c r="L14" i="3"/>
  <c r="J14" i="3"/>
  <c r="H14" i="3"/>
  <c r="Z13" i="3"/>
  <c r="X13" i="3"/>
  <c r="V13" i="3"/>
  <c r="R13" i="3"/>
  <c r="P13" i="3"/>
  <c r="N13" i="3"/>
  <c r="L13" i="3"/>
  <c r="H13" i="3"/>
  <c r="F13" i="3"/>
  <c r="Z12" i="3"/>
  <c r="X12" i="3"/>
  <c r="R12" i="3"/>
  <c r="P12" i="3"/>
  <c r="N12" i="3"/>
  <c r="J12" i="3"/>
  <c r="H12" i="3"/>
  <c r="F12" i="3"/>
  <c r="Z11" i="3"/>
  <c r="X11" i="3"/>
  <c r="V11" i="3"/>
  <c r="R11" i="3"/>
  <c r="P11" i="3"/>
  <c r="N11" i="3"/>
  <c r="L11" i="3"/>
  <c r="H11" i="3"/>
  <c r="Z10" i="3"/>
  <c r="X10" i="3"/>
  <c r="V10" i="3"/>
  <c r="R10" i="3"/>
  <c r="N10" i="3"/>
  <c r="H10" i="3"/>
  <c r="F10" i="3"/>
  <c r="Z9" i="3"/>
  <c r="X9" i="3"/>
  <c r="R9" i="3"/>
  <c r="P9" i="3"/>
  <c r="N9" i="3"/>
  <c r="J9" i="3"/>
  <c r="H9" i="3"/>
  <c r="F9" i="3"/>
  <c r="Z8" i="3"/>
  <c r="X8" i="3"/>
  <c r="V8" i="3"/>
  <c r="R8" i="3"/>
  <c r="P8" i="3"/>
  <c r="N8" i="3"/>
  <c r="H8" i="3"/>
  <c r="F8" i="3"/>
  <c r="Z7" i="3"/>
  <c r="X7" i="3"/>
  <c r="V7" i="3"/>
  <c r="R7" i="3"/>
  <c r="N7" i="3"/>
  <c r="H7" i="3"/>
  <c r="F7" i="3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J10" i="2"/>
  <c r="H10" i="2"/>
  <c r="F10" i="2"/>
  <c r="J9" i="2"/>
  <c r="H9" i="2"/>
  <c r="F9" i="2"/>
  <c r="J8" i="2"/>
  <c r="H8" i="2"/>
  <c r="F8" i="2"/>
  <c r="J7" i="2"/>
  <c r="H7" i="2"/>
  <c r="F7" i="2"/>
  <c r="V9" i="1"/>
  <c r="AF15" i="1" l="1"/>
  <c r="AD15" i="1"/>
  <c r="AB15" i="1"/>
  <c r="X15" i="1"/>
  <c r="T15" i="1"/>
  <c r="P15" i="1"/>
  <c r="N15" i="1"/>
  <c r="L15" i="1"/>
  <c r="J15" i="1"/>
  <c r="H15" i="1"/>
  <c r="F15" i="1"/>
  <c r="AF14" i="1"/>
  <c r="AD14" i="1"/>
  <c r="AB14" i="1"/>
  <c r="X14" i="1"/>
  <c r="T14" i="1"/>
  <c r="R14" i="1"/>
  <c r="P14" i="1"/>
  <c r="N14" i="1"/>
  <c r="J14" i="1"/>
  <c r="H14" i="1"/>
  <c r="F14" i="1"/>
  <c r="AF13" i="1"/>
  <c r="AD13" i="1"/>
  <c r="AB13" i="1"/>
  <c r="X13" i="1"/>
  <c r="V13" i="1"/>
  <c r="T13" i="1"/>
  <c r="R13" i="1"/>
  <c r="N13" i="1"/>
  <c r="L13" i="1"/>
  <c r="J13" i="1"/>
  <c r="H13" i="1"/>
  <c r="F13" i="1"/>
  <c r="AF12" i="1"/>
  <c r="AD12" i="1"/>
  <c r="X12" i="1"/>
  <c r="V12" i="1"/>
  <c r="T12" i="1"/>
  <c r="P12" i="1"/>
  <c r="N12" i="1"/>
  <c r="L12" i="1"/>
  <c r="J12" i="1"/>
  <c r="H12" i="1"/>
  <c r="F12" i="1"/>
  <c r="AF11" i="1"/>
  <c r="AD11" i="1"/>
  <c r="AB11" i="1"/>
  <c r="X11" i="1"/>
  <c r="V11" i="1"/>
  <c r="T11" i="1"/>
  <c r="R11" i="1"/>
  <c r="N11" i="1"/>
  <c r="J11" i="1"/>
  <c r="H11" i="1"/>
  <c r="F11" i="1"/>
  <c r="AF10" i="1"/>
  <c r="AD10" i="1"/>
  <c r="AB10" i="1"/>
  <c r="X10" i="1"/>
  <c r="T10" i="1"/>
  <c r="N10" i="1"/>
  <c r="L10" i="1"/>
  <c r="J10" i="1"/>
  <c r="H10" i="1"/>
  <c r="F10" i="1"/>
  <c r="AF9" i="1"/>
  <c r="AD9" i="1"/>
  <c r="X9" i="1"/>
  <c r="T9" i="1"/>
  <c r="P9" i="1"/>
  <c r="N9" i="1"/>
  <c r="L9" i="1"/>
  <c r="J9" i="1"/>
  <c r="H9" i="1"/>
  <c r="F9" i="1"/>
  <c r="AF8" i="1"/>
  <c r="AD8" i="1"/>
  <c r="AB8" i="1"/>
  <c r="X8" i="1"/>
  <c r="V8" i="1"/>
  <c r="T8" i="1"/>
  <c r="N8" i="1"/>
  <c r="L8" i="1"/>
  <c r="J8" i="1"/>
  <c r="H8" i="1"/>
  <c r="F8" i="1"/>
  <c r="AF7" i="1"/>
  <c r="AD7" i="1"/>
  <c r="AB7" i="1"/>
  <c r="X7" i="1"/>
  <c r="T7" i="1"/>
  <c r="N7" i="1"/>
  <c r="L7" i="1"/>
  <c r="J7" i="1"/>
  <c r="H7" i="1"/>
  <c r="F7" i="1"/>
</calcChain>
</file>

<file path=xl/sharedStrings.xml><?xml version="1.0" encoding="utf-8"?>
<sst xmlns="http://schemas.openxmlformats.org/spreadsheetml/2006/main" count="394" uniqueCount="65">
  <si>
    <t>Race/Ethnicity</t>
  </si>
  <si>
    <t>Gender</t>
  </si>
  <si>
    <t>Institution ID</t>
  </si>
  <si>
    <t>EI/ECSE Program</t>
  </si>
  <si>
    <t>Total</t>
  </si>
  <si>
    <t>Male</t>
  </si>
  <si>
    <t>Male %</t>
  </si>
  <si>
    <t>Female</t>
  </si>
  <si>
    <t>Female %</t>
  </si>
  <si>
    <t>Home</t>
  </si>
  <si>
    <t>Asian</t>
  </si>
  <si>
    <t>White</t>
  </si>
  <si>
    <t>Hispanic</t>
  </si>
  <si>
    <t>Multi</t>
  </si>
  <si>
    <t>School Year</t>
  </si>
  <si>
    <t>Primary Disability</t>
  </si>
  <si>
    <t>EI/ECSE Students Ages 0-5</t>
  </si>
  <si>
    <t>*To conform with the Department of Education's confidentiality policy, cell sizes less than 6 are suppressed. In some cases, larger cells may require suppression in order to maintain confidentiality.</t>
  </si>
  <si>
    <t>InterMountain ESD EI/ECSE-Umatilla (Area 1)</t>
  </si>
  <si>
    <t>High Desert ESD EI/ECSE - Deschutes (Area 2)</t>
  </si>
  <si>
    <t>Douglas ESD EI/ECSE (Area 3)</t>
  </si>
  <si>
    <t>Linn-Benton-Lincoln ESD EI/ECSE (Area 4)</t>
  </si>
  <si>
    <t>Willamette ESD EI/ECSE-Marion (Area 5)</t>
  </si>
  <si>
    <t>David Douglas School District EI/ECSE (Area 6)</t>
  </si>
  <si>
    <t>Lane ESD-EI/ECSE (Area 7)</t>
  </si>
  <si>
    <t>NW Regional ESD EI/ECSE-Washington (Area 8)</t>
  </si>
  <si>
    <t>Clackamas ESD EI/ECSE (Area 9)</t>
  </si>
  <si>
    <t>Non-Binary</t>
  </si>
  <si>
    <t>Intellectual Disability</t>
  </si>
  <si>
    <t>Intellectual Disability %</t>
  </si>
  <si>
    <t>Hearing Impairment</t>
  </si>
  <si>
    <t>Visual Impairment</t>
  </si>
  <si>
    <t>Visual Impairment %</t>
  </si>
  <si>
    <t>Deaf Blindness</t>
  </si>
  <si>
    <t>Deaf Blindness %</t>
  </si>
  <si>
    <t>Communication Disorder</t>
  </si>
  <si>
    <t>Communication Disorder %</t>
  </si>
  <si>
    <t>Emotional Disturbance</t>
  </si>
  <si>
    <t>Emotional Disturbance %</t>
  </si>
  <si>
    <t>Orthopedic Impairment</t>
  </si>
  <si>
    <t>Orthopedic Impairment %</t>
  </si>
  <si>
    <t>Traumatic Brain Injury</t>
  </si>
  <si>
    <t>Traumatic Brain Injury %</t>
  </si>
  <si>
    <t>Other Health Impairment</t>
  </si>
  <si>
    <t>Other Health Impairment %</t>
  </si>
  <si>
    <t>Autism Spectrum Disorder</t>
  </si>
  <si>
    <t>Autism Spectrum Disorder %</t>
  </si>
  <si>
    <t>Pacific Islander</t>
  </si>
  <si>
    <t>Other Education Environment</t>
  </si>
  <si>
    <t>Residential Facility</t>
  </si>
  <si>
    <t>Service Provider Location</t>
  </si>
  <si>
    <t>Program for Children with Delay or Disability</t>
  </si>
  <si>
    <t>Program for Typically Developing Children</t>
  </si>
  <si>
    <t>Black/
African American</t>
  </si>
  <si>
    <t>American Indian/
Alaskan Native</t>
  </si>
  <si>
    <t>Placement</t>
  </si>
  <si>
    <t>Non-Binary %</t>
  </si>
  <si>
    <t>Developmental Delay</t>
  </si>
  <si>
    <t>Developmental Delay %</t>
  </si>
  <si>
    <t>Hearin Impairment %</t>
  </si>
  <si>
    <t>2020 Special Education Child Count Media File</t>
  </si>
  <si>
    <t>2020-2021</t>
  </si>
  <si>
    <t>Data Source: 2020-2021 December Special Education Child Count</t>
  </si>
  <si>
    <t>*</t>
  </si>
  <si>
    <t>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</si>
</sst>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EAF1FA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1B3F6F"/>
      </right>
      <top style="thin">
        <color indexed="64"/>
      </top>
      <bottom/>
      <diagonal/>
    </border>
    <border>
      <left style="thin">
        <color indexed="64"/>
      </left>
      <right style="thick">
        <color rgb="FF1B3F6F"/>
      </right>
      <top/>
      <bottom style="thin">
        <color indexed="64"/>
      </bottom>
      <diagonal/>
    </border>
    <border>
      <left style="thin">
        <color indexed="64"/>
      </left>
      <right style="thick">
        <color rgb="FF1B3F6F"/>
      </right>
      <top style="thin">
        <color indexed="64"/>
      </top>
      <bottom style="thin">
        <color indexed="64"/>
      </bottom>
      <diagonal/>
    </border>
    <border>
      <left/>
      <right style="thick">
        <color rgb="FF1B3F6F"/>
      </right>
      <top style="thin">
        <color indexed="64"/>
      </top>
      <bottom/>
      <diagonal/>
    </border>
    <border>
      <left/>
      <right style="thick">
        <color rgb="FF1B3F6F"/>
      </right>
      <top/>
      <bottom style="thin">
        <color indexed="64"/>
      </bottom>
      <diagonal/>
    </border>
    <border>
      <left style="thick">
        <color rgb="FF1B3F6F"/>
      </left>
      <right/>
      <top/>
      <bottom style="thin">
        <color indexed="64"/>
      </bottom>
      <diagonal/>
    </border>
    <border>
      <left style="thick">
        <color rgb="FF1B3F6F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7">
    <xf numFmtId="0" fontId="0" fillId="0" borderId="0" xfId="0"/>
    <xf numFmtId="0" fontId="0" fillId="0" borderId="0" xfId="0" applyBorder="1"/>
    <xf numFmtId="0" fontId="0" fillId="0" borderId="0" xfId="0" applyFill="1" applyBorder="1"/>
    <xf numFmtId="4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Continuous"/>
    </xf>
    <xf numFmtId="0" fontId="0" fillId="0" borderId="1" xfId="0" applyFill="1" applyBorder="1" applyAlignment="1">
      <alignment wrapText="1"/>
    </xf>
    <xf numFmtId="0" fontId="0" fillId="0" borderId="2" xfId="0" applyFill="1" applyBorder="1" applyAlignment="1">
      <alignment horizontal="right"/>
    </xf>
    <xf numFmtId="0" fontId="0" fillId="0" borderId="2" xfId="0" applyFill="1" applyBorder="1"/>
    <xf numFmtId="14" fontId="0" fillId="0" borderId="0" xfId="0" applyNumberFormat="1" applyFill="1" applyBorder="1"/>
    <xf numFmtId="164" fontId="0" fillId="3" borderId="2" xfId="1" applyNumberFormat="1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164" fontId="1" fillId="3" borderId="2" xfId="1" applyNumberFormat="1" applyFill="1" applyBorder="1" applyAlignment="1">
      <alignment horizontal="center" wrapText="1"/>
    </xf>
    <xf numFmtId="0" fontId="0" fillId="0" borderId="5" xfId="0" applyFill="1" applyBorder="1"/>
    <xf numFmtId="10" fontId="1" fillId="3" borderId="2" xfId="1" applyNumberFormat="1" applyFill="1" applyBorder="1" applyAlignment="1">
      <alignment horizontal="right"/>
    </xf>
    <xf numFmtId="0" fontId="0" fillId="0" borderId="2" xfId="0" applyFont="1" applyFill="1" applyBorder="1" applyAlignment="1">
      <alignment horizontal="center" wrapText="1"/>
    </xf>
    <xf numFmtId="0" fontId="2" fillId="0" borderId="0" xfId="0" applyFont="1" applyFill="1" applyBorder="1"/>
    <xf numFmtId="0" fontId="0" fillId="0" borderId="4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 applyAlignment="1">
      <alignment horizontal="center" wrapText="1"/>
    </xf>
    <xf numFmtId="0" fontId="0" fillId="0" borderId="10" xfId="0" applyFill="1" applyBorder="1"/>
    <xf numFmtId="0" fontId="0" fillId="0" borderId="2" xfId="0" applyFill="1" applyBorder="1" applyAlignment="1"/>
    <xf numFmtId="164" fontId="0" fillId="3" borderId="10" xfId="1" applyNumberFormat="1" applyFont="1" applyFill="1" applyBorder="1" applyAlignment="1">
      <alignment horizontal="center" wrapText="1"/>
    </xf>
    <xf numFmtId="10" fontId="1" fillId="3" borderId="10" xfId="1" applyNumberFormat="1" applyFill="1" applyBorder="1" applyAlignment="1">
      <alignment horizontal="right"/>
    </xf>
    <xf numFmtId="0" fontId="0" fillId="0" borderId="10" xfId="0" applyFill="1" applyBorder="1" applyAlignment="1">
      <alignment horizontal="right"/>
    </xf>
    <xf numFmtId="0" fontId="3" fillId="0" borderId="0" xfId="0" applyFont="1" applyFill="1" applyBorder="1"/>
    <xf numFmtId="10" fontId="0" fillId="3" borderId="2" xfId="1" applyNumberFormat="1" applyFont="1" applyFill="1" applyBorder="1" applyAlignment="1">
      <alignment horizontal="right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3" xfId="0" applyFill="1" applyBorder="1" applyAlignment="1">
      <alignment horizontal="center"/>
    </xf>
  </cellXfs>
  <cellStyles count="2">
    <cellStyle name="40% - Accent3" xfId="1" builtinId="39"/>
    <cellStyle name="Normal" xfId="0" builtinId="0"/>
  </cellStyles>
  <dxfs count="0"/>
  <tableStyles count="0" defaultTableStyle="TableStyleMedium2" defaultPivotStyle="PivotStyleLight16"/>
  <colors>
    <mruColors>
      <color rgb="FFEAF1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S20"/>
  <sheetViews>
    <sheetView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19" sqref="A19"/>
    </sheetView>
  </sheetViews>
  <sheetFormatPr defaultRowHeight="15" x14ac:dyDescent="0.25"/>
  <cols>
    <col min="1" max="1" width="9.85546875" style="2" customWidth="1"/>
    <col min="2" max="2" width="10" style="2" customWidth="1"/>
    <col min="3" max="3" width="43" style="2" bestFit="1" customWidth="1"/>
    <col min="4" max="4" width="9.140625" style="2"/>
    <col min="5" max="5" width="9.140625" style="2" customWidth="1"/>
    <col min="6" max="6" width="9.7109375" style="1" customWidth="1"/>
    <col min="7" max="7" width="9.140625" style="2" customWidth="1"/>
    <col min="8" max="8" width="9.85546875" style="2" customWidth="1"/>
    <col min="9" max="9" width="9.140625" style="2" customWidth="1"/>
    <col min="10" max="10" width="10.140625" style="1" customWidth="1"/>
    <col min="11" max="11" width="11.140625" style="2" customWidth="1"/>
    <col min="12" max="12" width="11.28515625" style="1" customWidth="1"/>
    <col min="13" max="13" width="11.42578125" style="2" customWidth="1"/>
    <col min="14" max="14" width="13.5703125" style="1" customWidth="1"/>
    <col min="15" max="15" width="11.42578125" style="2" customWidth="1"/>
    <col min="16" max="16" width="13.5703125" style="1" customWidth="1"/>
    <col min="17" max="17" width="9.5703125" style="2" customWidth="1"/>
    <col min="18" max="18" width="11.5703125" style="1" customWidth="1"/>
    <col min="19" max="19" width="15.140625" style="2" customWidth="1"/>
    <col min="20" max="20" width="15.140625" style="1" customWidth="1"/>
    <col min="21" max="21" width="11.5703125" style="2" customWidth="1"/>
    <col min="22" max="22" width="13.7109375" style="1" customWidth="1"/>
    <col min="23" max="23" width="11.5703125" style="2" customWidth="1"/>
    <col min="24" max="24" width="13.7109375" style="1" customWidth="1"/>
    <col min="25" max="25" width="11.140625" style="2" customWidth="1"/>
    <col min="26" max="26" width="13.28515625" style="1" customWidth="1"/>
    <col min="27" max="27" width="12.42578125" style="2" customWidth="1"/>
    <col min="28" max="28" width="13.5703125" style="1" customWidth="1"/>
    <col min="29" max="29" width="16.28515625" style="2" customWidth="1"/>
    <col min="30" max="30" width="16.28515625" style="1" customWidth="1"/>
    <col min="31" max="31" width="15.140625" style="2" customWidth="1"/>
    <col min="32" max="32" width="15.7109375" style="1" customWidth="1"/>
    <col min="33" max="34" width="13.28515625" style="1" customWidth="1"/>
    <col min="35" max="36" width="11.28515625" style="1" customWidth="1"/>
    <col min="37" max="37" width="13.28515625" style="1" customWidth="1"/>
    <col min="38" max="38" width="10.28515625" style="1" customWidth="1"/>
    <col min="39" max="39" width="9.140625" style="2"/>
    <col min="40" max="40" width="10.7109375" style="2" customWidth="1"/>
    <col min="41" max="41" width="9.28515625" style="2" customWidth="1"/>
    <col min="42" max="42" width="10.85546875" style="2" customWidth="1"/>
    <col min="43" max="44" width="9.140625" style="2" customWidth="1"/>
    <col min="45" max="45" width="9.140625" style="2"/>
    <col min="46" max="16384" width="9.140625" style="1"/>
  </cols>
  <sheetData>
    <row r="1" spans="1:45" s="2" customFormat="1" x14ac:dyDescent="0.25">
      <c r="A1" s="27" t="s">
        <v>60</v>
      </c>
      <c r="B1" s="16"/>
      <c r="C1" s="1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</row>
    <row r="2" spans="1:45" s="2" customFormat="1" x14ac:dyDescent="0.25">
      <c r="A2" s="2" t="s">
        <v>16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</row>
    <row r="3" spans="1:45" s="2" customFormat="1" x14ac:dyDescent="0.25">
      <c r="A3" s="9">
        <v>44358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s="2" customFormat="1" x14ac:dyDescent="0.25">
      <c r="A4" s="17"/>
      <c r="B4" s="17"/>
      <c r="C4" s="18"/>
      <c r="D4" s="19"/>
      <c r="E4" s="29" t="s">
        <v>61</v>
      </c>
      <c r="F4" s="30"/>
      <c r="G4" s="30"/>
      <c r="H4" s="30"/>
      <c r="I4" s="30"/>
      <c r="J4" s="31"/>
      <c r="K4" s="29" t="s">
        <v>61</v>
      </c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1"/>
      <c r="AG4" s="29" t="s">
        <v>61</v>
      </c>
      <c r="AH4" s="30"/>
      <c r="AI4" s="30"/>
      <c r="AJ4" s="30"/>
      <c r="AK4" s="30"/>
      <c r="AL4" s="31"/>
      <c r="AM4" s="29" t="s">
        <v>61</v>
      </c>
      <c r="AN4" s="30"/>
      <c r="AO4" s="30"/>
      <c r="AP4" s="30"/>
      <c r="AQ4" s="30"/>
      <c r="AR4" s="30"/>
      <c r="AS4" s="31"/>
    </row>
    <row r="5" spans="1:45" s="2" customFormat="1" x14ac:dyDescent="0.25">
      <c r="A5" s="9"/>
      <c r="B5" s="3"/>
      <c r="D5" s="20"/>
      <c r="E5" s="32" t="s">
        <v>1</v>
      </c>
      <c r="F5" s="33"/>
      <c r="G5" s="33"/>
      <c r="H5" s="33"/>
      <c r="I5" s="33"/>
      <c r="J5" s="34"/>
      <c r="K5" s="32" t="s">
        <v>15</v>
      </c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4"/>
      <c r="AG5" s="32" t="s">
        <v>55</v>
      </c>
      <c r="AH5" s="33"/>
      <c r="AI5" s="33"/>
      <c r="AJ5" s="33"/>
      <c r="AK5" s="33"/>
      <c r="AL5" s="34"/>
      <c r="AM5" s="32" t="s">
        <v>0</v>
      </c>
      <c r="AN5" s="33"/>
      <c r="AO5" s="33"/>
      <c r="AP5" s="33"/>
      <c r="AQ5" s="33"/>
      <c r="AR5" s="33"/>
      <c r="AS5" s="34"/>
    </row>
    <row r="6" spans="1:45" ht="60" x14ac:dyDescent="0.25">
      <c r="A6" s="6" t="s">
        <v>14</v>
      </c>
      <c r="B6" s="6" t="s">
        <v>2</v>
      </c>
      <c r="C6" s="6" t="s">
        <v>3</v>
      </c>
      <c r="D6" s="21" t="s">
        <v>4</v>
      </c>
      <c r="E6" s="11" t="s">
        <v>5</v>
      </c>
      <c r="F6" s="12" t="s">
        <v>6</v>
      </c>
      <c r="G6" s="11" t="s">
        <v>7</v>
      </c>
      <c r="H6" s="12" t="s">
        <v>8</v>
      </c>
      <c r="I6" s="11" t="s">
        <v>27</v>
      </c>
      <c r="J6" s="24" t="s">
        <v>56</v>
      </c>
      <c r="K6" s="11" t="s">
        <v>28</v>
      </c>
      <c r="L6" s="10" t="s">
        <v>29</v>
      </c>
      <c r="M6" s="11" t="s">
        <v>30</v>
      </c>
      <c r="N6" s="10" t="s">
        <v>59</v>
      </c>
      <c r="O6" s="11" t="s">
        <v>31</v>
      </c>
      <c r="P6" s="10" t="s">
        <v>32</v>
      </c>
      <c r="Q6" s="11" t="s">
        <v>33</v>
      </c>
      <c r="R6" s="10" t="s">
        <v>34</v>
      </c>
      <c r="S6" s="11" t="s">
        <v>35</v>
      </c>
      <c r="T6" s="10" t="s">
        <v>36</v>
      </c>
      <c r="U6" s="11" t="s">
        <v>37</v>
      </c>
      <c r="V6" s="10" t="s">
        <v>38</v>
      </c>
      <c r="W6" s="11" t="s">
        <v>39</v>
      </c>
      <c r="X6" s="10" t="s">
        <v>40</v>
      </c>
      <c r="Y6" s="11" t="s">
        <v>41</v>
      </c>
      <c r="Z6" s="10" t="s">
        <v>42</v>
      </c>
      <c r="AA6" s="11" t="s">
        <v>43</v>
      </c>
      <c r="AB6" s="10" t="s">
        <v>44</v>
      </c>
      <c r="AC6" s="11" t="s">
        <v>45</v>
      </c>
      <c r="AD6" s="10" t="s">
        <v>46</v>
      </c>
      <c r="AE6" s="15" t="s">
        <v>57</v>
      </c>
      <c r="AF6" s="24" t="s">
        <v>58</v>
      </c>
      <c r="AG6" s="11" t="s">
        <v>52</v>
      </c>
      <c r="AH6" s="11" t="s">
        <v>51</v>
      </c>
      <c r="AI6" s="11" t="s">
        <v>50</v>
      </c>
      <c r="AJ6" s="11" t="s">
        <v>49</v>
      </c>
      <c r="AK6" s="11" t="s">
        <v>48</v>
      </c>
      <c r="AL6" s="21" t="s">
        <v>9</v>
      </c>
      <c r="AM6" s="11" t="s">
        <v>10</v>
      </c>
      <c r="AN6" s="11" t="s">
        <v>53</v>
      </c>
      <c r="AO6" s="11" t="s">
        <v>12</v>
      </c>
      <c r="AP6" s="11" t="s">
        <v>54</v>
      </c>
      <c r="AQ6" s="11" t="s">
        <v>47</v>
      </c>
      <c r="AR6" s="11" t="s">
        <v>11</v>
      </c>
      <c r="AS6" s="21" t="s">
        <v>13</v>
      </c>
    </row>
    <row r="7" spans="1:45" x14ac:dyDescent="0.25">
      <c r="A7" s="7" t="s">
        <v>64</v>
      </c>
      <c r="B7" s="8">
        <v>2283</v>
      </c>
      <c r="C7" s="13" t="s">
        <v>26</v>
      </c>
      <c r="D7" s="22">
        <v>1000</v>
      </c>
      <c r="E7" s="23">
        <v>645</v>
      </c>
      <c r="F7" s="14">
        <f t="shared" ref="F7:F15" si="0">SUM(E7/D7)</f>
        <v>0.64500000000000002</v>
      </c>
      <c r="G7" s="7">
        <v>355</v>
      </c>
      <c r="H7" s="14">
        <f t="shared" ref="H7:H15" si="1">SUM(G7/D7)</f>
        <v>0.35499999999999998</v>
      </c>
      <c r="I7" s="7">
        <v>0</v>
      </c>
      <c r="J7" s="25">
        <f t="shared" ref="J7:J15" si="2">SUM(I7/D7)</f>
        <v>0</v>
      </c>
      <c r="K7" s="7">
        <v>0</v>
      </c>
      <c r="L7" s="14">
        <f>SUM(K7/D7)</f>
        <v>0</v>
      </c>
      <c r="M7" s="7">
        <v>44</v>
      </c>
      <c r="N7" s="14">
        <f t="shared" ref="N7:N15" si="3">SUM(M7/D7)</f>
        <v>4.3999999999999997E-2</v>
      </c>
      <c r="O7" s="7" t="s">
        <v>63</v>
      </c>
      <c r="P7" s="28" t="s">
        <v>63</v>
      </c>
      <c r="Q7" s="7" t="s">
        <v>63</v>
      </c>
      <c r="R7" s="28" t="s">
        <v>63</v>
      </c>
      <c r="S7" s="7">
        <v>320</v>
      </c>
      <c r="T7" s="14">
        <f t="shared" ref="T7:T15" si="4">SUM(S7/D7)</f>
        <v>0.32</v>
      </c>
      <c r="U7" s="7" t="s">
        <v>63</v>
      </c>
      <c r="V7" s="28" t="s">
        <v>63</v>
      </c>
      <c r="W7" s="7">
        <v>25</v>
      </c>
      <c r="X7" s="14">
        <f t="shared" ref="X7:X15" si="5">SUM(W7/D7)</f>
        <v>2.5000000000000001E-2</v>
      </c>
      <c r="Y7" s="7" t="s">
        <v>63</v>
      </c>
      <c r="Z7" s="28" t="s">
        <v>63</v>
      </c>
      <c r="AA7" s="7">
        <v>29</v>
      </c>
      <c r="AB7" s="14">
        <f>SUM(AA7/D7)</f>
        <v>2.9000000000000001E-2</v>
      </c>
      <c r="AC7" s="7">
        <v>80</v>
      </c>
      <c r="AD7" s="14">
        <f t="shared" ref="AD7:AD15" si="6">SUM(AC7/D7)</f>
        <v>0.08</v>
      </c>
      <c r="AE7" s="7">
        <v>490</v>
      </c>
      <c r="AF7" s="25">
        <f t="shared" ref="AF7:AF15" si="7">SUM(AE7/D7)</f>
        <v>0.49</v>
      </c>
      <c r="AG7" s="7">
        <v>350</v>
      </c>
      <c r="AH7" s="7">
        <v>86</v>
      </c>
      <c r="AI7" s="7" t="s">
        <v>63</v>
      </c>
      <c r="AJ7" s="7" t="s">
        <v>63</v>
      </c>
      <c r="AK7" s="7" t="s">
        <v>63</v>
      </c>
      <c r="AL7" s="26">
        <v>555</v>
      </c>
      <c r="AM7" s="7">
        <v>31</v>
      </c>
      <c r="AN7" s="7">
        <v>15</v>
      </c>
      <c r="AO7" s="7">
        <v>177</v>
      </c>
      <c r="AP7" s="7">
        <v>6</v>
      </c>
      <c r="AQ7" s="7">
        <v>7</v>
      </c>
      <c r="AR7" s="7">
        <v>701</v>
      </c>
      <c r="AS7" s="26">
        <v>63</v>
      </c>
    </row>
    <row r="8" spans="1:45" x14ac:dyDescent="0.25">
      <c r="A8" s="7" t="s">
        <v>64</v>
      </c>
      <c r="B8" s="8">
        <v>2342</v>
      </c>
      <c r="C8" s="13" t="s">
        <v>23</v>
      </c>
      <c r="D8" s="22">
        <v>2178</v>
      </c>
      <c r="E8" s="8">
        <v>1447</v>
      </c>
      <c r="F8" s="14">
        <f t="shared" si="0"/>
        <v>0.66437098255280069</v>
      </c>
      <c r="G8" s="7">
        <v>731</v>
      </c>
      <c r="H8" s="14">
        <f t="shared" si="1"/>
        <v>0.33562901744719925</v>
      </c>
      <c r="I8" s="7">
        <v>0</v>
      </c>
      <c r="J8" s="25">
        <f t="shared" si="2"/>
        <v>0</v>
      </c>
      <c r="K8" s="7">
        <v>0</v>
      </c>
      <c r="L8" s="14">
        <f>SUM(K8/D8)</f>
        <v>0</v>
      </c>
      <c r="M8" s="7">
        <v>61</v>
      </c>
      <c r="N8" s="14">
        <f t="shared" si="3"/>
        <v>2.8007346189164371E-2</v>
      </c>
      <c r="O8" s="7" t="s">
        <v>63</v>
      </c>
      <c r="P8" s="28" t="s">
        <v>63</v>
      </c>
      <c r="Q8" s="7" t="s">
        <v>63</v>
      </c>
      <c r="R8" s="28" t="s">
        <v>63</v>
      </c>
      <c r="S8" s="7">
        <v>572</v>
      </c>
      <c r="T8" s="14">
        <f t="shared" si="4"/>
        <v>0.26262626262626265</v>
      </c>
      <c r="U8" s="7">
        <v>0</v>
      </c>
      <c r="V8" s="14">
        <f>SUM(U8/D8)</f>
        <v>0</v>
      </c>
      <c r="W8" s="7">
        <v>37</v>
      </c>
      <c r="X8" s="14">
        <f t="shared" si="5"/>
        <v>1.6988062442607896E-2</v>
      </c>
      <c r="Y8" s="7" t="s">
        <v>63</v>
      </c>
      <c r="Z8" s="28" t="s">
        <v>63</v>
      </c>
      <c r="AA8" s="7">
        <v>46</v>
      </c>
      <c r="AB8" s="14">
        <f>SUM(AA8/D8)</f>
        <v>2.1120293847566574E-2</v>
      </c>
      <c r="AC8" s="7">
        <v>200</v>
      </c>
      <c r="AD8" s="14">
        <f t="shared" si="6"/>
        <v>9.1827364554637275E-2</v>
      </c>
      <c r="AE8" s="7">
        <v>1247</v>
      </c>
      <c r="AF8" s="25">
        <f t="shared" si="7"/>
        <v>0.57254361799816345</v>
      </c>
      <c r="AG8" s="7">
        <v>856</v>
      </c>
      <c r="AH8" s="7" t="s">
        <v>63</v>
      </c>
      <c r="AI8" s="7">
        <v>35</v>
      </c>
      <c r="AJ8" s="7" t="s">
        <v>63</v>
      </c>
      <c r="AK8" s="7" t="s">
        <v>63</v>
      </c>
      <c r="AL8" s="26">
        <v>1260</v>
      </c>
      <c r="AM8" s="7">
        <v>101</v>
      </c>
      <c r="AN8" s="7">
        <v>146</v>
      </c>
      <c r="AO8" s="7">
        <v>536</v>
      </c>
      <c r="AP8" s="7">
        <v>13</v>
      </c>
      <c r="AQ8" s="7">
        <v>13</v>
      </c>
      <c r="AR8" s="7">
        <v>1212</v>
      </c>
      <c r="AS8" s="26">
        <v>157</v>
      </c>
    </row>
    <row r="9" spans="1:45" x14ac:dyDescent="0.25">
      <c r="A9" s="7" t="s">
        <v>64</v>
      </c>
      <c r="B9" s="8">
        <v>2295</v>
      </c>
      <c r="C9" s="13" t="s">
        <v>20</v>
      </c>
      <c r="D9" s="22">
        <v>1231</v>
      </c>
      <c r="E9" s="8">
        <v>841</v>
      </c>
      <c r="F9" s="14">
        <f t="shared" si="0"/>
        <v>0.68318440292445171</v>
      </c>
      <c r="G9" s="7">
        <v>390</v>
      </c>
      <c r="H9" s="14">
        <f t="shared" si="1"/>
        <v>0.31681559707554835</v>
      </c>
      <c r="I9" s="7">
        <v>0</v>
      </c>
      <c r="J9" s="25">
        <f t="shared" si="2"/>
        <v>0</v>
      </c>
      <c r="K9" s="7">
        <v>0</v>
      </c>
      <c r="L9" s="14">
        <f>SUM(K9/D9)</f>
        <v>0</v>
      </c>
      <c r="M9" s="7">
        <v>33</v>
      </c>
      <c r="N9" s="14">
        <f t="shared" si="3"/>
        <v>2.6807473598700244E-2</v>
      </c>
      <c r="O9" s="7">
        <v>18</v>
      </c>
      <c r="P9" s="14">
        <f>SUM(O9/D9)</f>
        <v>1.462225832656377E-2</v>
      </c>
      <c r="Q9" s="7" t="s">
        <v>63</v>
      </c>
      <c r="R9" s="28" t="s">
        <v>63</v>
      </c>
      <c r="S9" s="7">
        <v>404</v>
      </c>
      <c r="T9" s="14">
        <f t="shared" si="4"/>
        <v>0.32818846466287571</v>
      </c>
      <c r="U9" s="7">
        <v>0</v>
      </c>
      <c r="V9" s="14">
        <f>SUM(U9/D9)</f>
        <v>0</v>
      </c>
      <c r="W9" s="7">
        <v>25</v>
      </c>
      <c r="X9" s="14">
        <f t="shared" si="5"/>
        <v>2.0308692120227456E-2</v>
      </c>
      <c r="Y9" s="7" t="s">
        <v>63</v>
      </c>
      <c r="Z9" s="28" t="s">
        <v>63</v>
      </c>
      <c r="AA9" s="7" t="s">
        <v>63</v>
      </c>
      <c r="AB9" s="28" t="s">
        <v>63</v>
      </c>
      <c r="AC9" s="7">
        <v>112</v>
      </c>
      <c r="AD9" s="14">
        <f t="shared" si="6"/>
        <v>9.0982940698619008E-2</v>
      </c>
      <c r="AE9" s="7">
        <v>619</v>
      </c>
      <c r="AF9" s="25">
        <f t="shared" si="7"/>
        <v>0.50284321689683187</v>
      </c>
      <c r="AG9" s="7">
        <v>432</v>
      </c>
      <c r="AH9" s="7">
        <v>278</v>
      </c>
      <c r="AI9" s="7">
        <v>71</v>
      </c>
      <c r="AJ9" s="7">
        <v>0</v>
      </c>
      <c r="AK9" s="7">
        <v>0</v>
      </c>
      <c r="AL9" s="26">
        <v>450</v>
      </c>
      <c r="AM9" s="7" t="s">
        <v>63</v>
      </c>
      <c r="AN9" s="7">
        <v>10</v>
      </c>
      <c r="AO9" s="7">
        <v>157</v>
      </c>
      <c r="AP9" s="7">
        <v>14</v>
      </c>
      <c r="AQ9" s="7" t="s">
        <v>63</v>
      </c>
      <c r="AR9" s="7">
        <v>1003</v>
      </c>
      <c r="AS9" s="26">
        <v>39</v>
      </c>
    </row>
    <row r="10" spans="1:45" x14ac:dyDescent="0.25">
      <c r="A10" s="7" t="s">
        <v>64</v>
      </c>
      <c r="B10" s="8">
        <v>2294</v>
      </c>
      <c r="C10" s="13" t="s">
        <v>19</v>
      </c>
      <c r="D10" s="22">
        <v>585</v>
      </c>
      <c r="E10" s="8">
        <v>386</v>
      </c>
      <c r="F10" s="14">
        <f t="shared" si="0"/>
        <v>0.65982905982905982</v>
      </c>
      <c r="G10" s="7">
        <v>199</v>
      </c>
      <c r="H10" s="14">
        <f t="shared" si="1"/>
        <v>0.34017094017094018</v>
      </c>
      <c r="I10" s="7">
        <v>0</v>
      </c>
      <c r="J10" s="25">
        <f t="shared" si="2"/>
        <v>0</v>
      </c>
      <c r="K10" s="7">
        <v>0</v>
      </c>
      <c r="L10" s="14">
        <f>SUM(K10/D10)</f>
        <v>0</v>
      </c>
      <c r="M10" s="7">
        <v>19</v>
      </c>
      <c r="N10" s="14">
        <f t="shared" si="3"/>
        <v>3.2478632478632481E-2</v>
      </c>
      <c r="O10" s="7" t="s">
        <v>63</v>
      </c>
      <c r="P10" s="28" t="s">
        <v>63</v>
      </c>
      <c r="Q10" s="7" t="s">
        <v>63</v>
      </c>
      <c r="R10" s="28" t="s">
        <v>63</v>
      </c>
      <c r="S10" s="7">
        <v>137</v>
      </c>
      <c r="T10" s="14">
        <f t="shared" si="4"/>
        <v>0.23418803418803419</v>
      </c>
      <c r="U10" s="7" t="s">
        <v>63</v>
      </c>
      <c r="V10" s="28" t="s">
        <v>63</v>
      </c>
      <c r="W10" s="7">
        <v>11</v>
      </c>
      <c r="X10" s="14">
        <f t="shared" si="5"/>
        <v>1.8803418803418803E-2</v>
      </c>
      <c r="Y10" s="7" t="s">
        <v>63</v>
      </c>
      <c r="Z10" s="28" t="s">
        <v>63</v>
      </c>
      <c r="AA10" s="7">
        <v>23</v>
      </c>
      <c r="AB10" s="14">
        <f>SUM(AA10/D10)</f>
        <v>3.9316239316239315E-2</v>
      </c>
      <c r="AC10" s="7">
        <v>33</v>
      </c>
      <c r="AD10" s="14">
        <f t="shared" si="6"/>
        <v>5.6410256410256411E-2</v>
      </c>
      <c r="AE10" s="7">
        <v>351</v>
      </c>
      <c r="AF10" s="25">
        <f t="shared" si="7"/>
        <v>0.6</v>
      </c>
      <c r="AG10" s="7">
        <v>187</v>
      </c>
      <c r="AH10" s="7">
        <v>175</v>
      </c>
      <c r="AI10" s="7" t="s">
        <v>63</v>
      </c>
      <c r="AJ10" s="7" t="s">
        <v>63</v>
      </c>
      <c r="AK10" s="7" t="s">
        <v>63</v>
      </c>
      <c r="AL10" s="26">
        <v>216</v>
      </c>
      <c r="AM10" s="7" t="s">
        <v>63</v>
      </c>
      <c r="AN10" s="7" t="s">
        <v>63</v>
      </c>
      <c r="AO10" s="7">
        <v>90</v>
      </c>
      <c r="AP10" s="7">
        <v>30</v>
      </c>
      <c r="AQ10" s="7" t="s">
        <v>63</v>
      </c>
      <c r="AR10" s="7">
        <v>426</v>
      </c>
      <c r="AS10" s="26">
        <v>27</v>
      </c>
    </row>
    <row r="11" spans="1:45" x14ac:dyDescent="0.25">
      <c r="A11" s="7" t="s">
        <v>64</v>
      </c>
      <c r="B11" s="8">
        <v>2366</v>
      </c>
      <c r="C11" s="13" t="s">
        <v>18</v>
      </c>
      <c r="D11" s="22">
        <v>588</v>
      </c>
      <c r="E11" s="8">
        <v>390</v>
      </c>
      <c r="F11" s="14">
        <f t="shared" si="0"/>
        <v>0.66326530612244894</v>
      </c>
      <c r="G11" s="7">
        <v>198</v>
      </c>
      <c r="H11" s="14">
        <f t="shared" si="1"/>
        <v>0.33673469387755101</v>
      </c>
      <c r="I11" s="7">
        <v>0</v>
      </c>
      <c r="J11" s="25">
        <f t="shared" si="2"/>
        <v>0</v>
      </c>
      <c r="K11" s="7" t="s">
        <v>63</v>
      </c>
      <c r="L11" s="28" t="s">
        <v>63</v>
      </c>
      <c r="M11" s="7">
        <v>16</v>
      </c>
      <c r="N11" s="14">
        <f t="shared" si="3"/>
        <v>2.7210884353741496E-2</v>
      </c>
      <c r="O11" s="7" t="s">
        <v>63</v>
      </c>
      <c r="P11" s="28" t="s">
        <v>63</v>
      </c>
      <c r="Q11" s="7">
        <v>0</v>
      </c>
      <c r="R11" s="14">
        <f>SUM(Q11/D11)</f>
        <v>0</v>
      </c>
      <c r="S11" s="7">
        <v>164</v>
      </c>
      <c r="T11" s="14">
        <f t="shared" si="4"/>
        <v>0.27891156462585032</v>
      </c>
      <c r="U11" s="7">
        <v>0</v>
      </c>
      <c r="V11" s="14">
        <f>SUM(U11/D11)</f>
        <v>0</v>
      </c>
      <c r="W11" s="7">
        <v>11</v>
      </c>
      <c r="X11" s="14">
        <f t="shared" si="5"/>
        <v>1.8707482993197279E-2</v>
      </c>
      <c r="Y11" s="7" t="s">
        <v>63</v>
      </c>
      <c r="Z11" s="28" t="s">
        <v>63</v>
      </c>
      <c r="AA11" s="7">
        <v>15</v>
      </c>
      <c r="AB11" s="14">
        <f>SUM(AA11/D11)</f>
        <v>2.5510204081632654E-2</v>
      </c>
      <c r="AC11" s="7">
        <v>24</v>
      </c>
      <c r="AD11" s="14">
        <f t="shared" si="6"/>
        <v>4.0816326530612242E-2</v>
      </c>
      <c r="AE11" s="7">
        <v>354</v>
      </c>
      <c r="AF11" s="25">
        <f t="shared" si="7"/>
        <v>0.60204081632653061</v>
      </c>
      <c r="AG11" s="7">
        <v>269</v>
      </c>
      <c r="AH11" s="7">
        <v>121</v>
      </c>
      <c r="AI11" s="7">
        <v>44</v>
      </c>
      <c r="AJ11" s="7">
        <v>0</v>
      </c>
      <c r="AK11" s="7">
        <v>0</v>
      </c>
      <c r="AL11" s="26">
        <v>154</v>
      </c>
      <c r="AM11" s="7" t="s">
        <v>63</v>
      </c>
      <c r="AN11" s="7" t="s">
        <v>63</v>
      </c>
      <c r="AO11" s="7">
        <v>210</v>
      </c>
      <c r="AP11" s="7">
        <v>14</v>
      </c>
      <c r="AQ11" s="7" t="s">
        <v>63</v>
      </c>
      <c r="AR11" s="7">
        <v>330</v>
      </c>
      <c r="AS11" s="26">
        <v>26</v>
      </c>
    </row>
    <row r="12" spans="1:45" x14ac:dyDescent="0.25">
      <c r="A12" s="7" t="s">
        <v>64</v>
      </c>
      <c r="B12" s="8">
        <v>2318</v>
      </c>
      <c r="C12" s="13" t="s">
        <v>24</v>
      </c>
      <c r="D12" s="22">
        <v>1206</v>
      </c>
      <c r="E12" s="8">
        <v>809</v>
      </c>
      <c r="F12" s="14">
        <f t="shared" si="0"/>
        <v>0.67081260364842454</v>
      </c>
      <c r="G12" s="7">
        <v>397</v>
      </c>
      <c r="H12" s="14">
        <f t="shared" si="1"/>
        <v>0.32918739635157546</v>
      </c>
      <c r="I12" s="7">
        <v>0</v>
      </c>
      <c r="J12" s="25">
        <f t="shared" si="2"/>
        <v>0</v>
      </c>
      <c r="K12" s="7">
        <v>0</v>
      </c>
      <c r="L12" s="14">
        <f>SUM(K12/D12)</f>
        <v>0</v>
      </c>
      <c r="M12" s="7">
        <v>20</v>
      </c>
      <c r="N12" s="14">
        <f t="shared" si="3"/>
        <v>1.658374792703151E-2</v>
      </c>
      <c r="O12" s="7">
        <v>6</v>
      </c>
      <c r="P12" s="14">
        <f>SUM(O12/D12)</f>
        <v>4.9751243781094526E-3</v>
      </c>
      <c r="Q12" s="7" t="s">
        <v>63</v>
      </c>
      <c r="R12" s="28" t="s">
        <v>63</v>
      </c>
      <c r="S12" s="7">
        <v>256</v>
      </c>
      <c r="T12" s="14">
        <f t="shared" si="4"/>
        <v>0.21227197346600332</v>
      </c>
      <c r="U12" s="7">
        <v>0</v>
      </c>
      <c r="V12" s="14">
        <f>SUM(U12/D12)</f>
        <v>0</v>
      </c>
      <c r="W12" s="7">
        <v>9</v>
      </c>
      <c r="X12" s="14">
        <f t="shared" si="5"/>
        <v>7.462686567164179E-3</v>
      </c>
      <c r="Y12" s="7" t="s">
        <v>63</v>
      </c>
      <c r="Z12" s="28" t="s">
        <v>63</v>
      </c>
      <c r="AA12" s="7" t="s">
        <v>63</v>
      </c>
      <c r="AB12" s="28" t="s">
        <v>63</v>
      </c>
      <c r="AC12" s="7">
        <v>32</v>
      </c>
      <c r="AD12" s="14">
        <f t="shared" si="6"/>
        <v>2.6533996683250415E-2</v>
      </c>
      <c r="AE12" s="7">
        <v>874</v>
      </c>
      <c r="AF12" s="25">
        <f t="shared" si="7"/>
        <v>0.72470978441127698</v>
      </c>
      <c r="AG12" s="7">
        <v>437</v>
      </c>
      <c r="AH12" s="7">
        <v>247</v>
      </c>
      <c r="AI12" s="7">
        <v>15</v>
      </c>
      <c r="AJ12" s="7">
        <v>0</v>
      </c>
      <c r="AK12" s="7">
        <v>0</v>
      </c>
      <c r="AL12" s="26">
        <v>507</v>
      </c>
      <c r="AM12" s="7">
        <v>13</v>
      </c>
      <c r="AN12" s="7" t="s">
        <v>63</v>
      </c>
      <c r="AO12" s="7">
        <v>200</v>
      </c>
      <c r="AP12" s="7">
        <v>12</v>
      </c>
      <c r="AQ12" s="7" t="s">
        <v>63</v>
      </c>
      <c r="AR12" s="7">
        <v>886</v>
      </c>
      <c r="AS12" s="26">
        <v>82</v>
      </c>
    </row>
    <row r="13" spans="1:45" x14ac:dyDescent="0.25">
      <c r="A13" s="7" t="s">
        <v>64</v>
      </c>
      <c r="B13" s="8">
        <v>2323</v>
      </c>
      <c r="C13" s="13" t="s">
        <v>21</v>
      </c>
      <c r="D13" s="22">
        <v>684</v>
      </c>
      <c r="E13" s="8">
        <v>453</v>
      </c>
      <c r="F13" s="14">
        <f t="shared" si="0"/>
        <v>0.66228070175438591</v>
      </c>
      <c r="G13" s="7">
        <v>231</v>
      </c>
      <c r="H13" s="14">
        <f t="shared" si="1"/>
        <v>0.33771929824561403</v>
      </c>
      <c r="I13" s="7">
        <v>0</v>
      </c>
      <c r="J13" s="25">
        <f t="shared" si="2"/>
        <v>0</v>
      </c>
      <c r="K13" s="7">
        <v>0</v>
      </c>
      <c r="L13" s="14">
        <f>SUM(K13/D13)</f>
        <v>0</v>
      </c>
      <c r="M13" s="7">
        <v>15</v>
      </c>
      <c r="N13" s="14">
        <f t="shared" si="3"/>
        <v>2.1929824561403508E-2</v>
      </c>
      <c r="O13" s="7" t="s">
        <v>63</v>
      </c>
      <c r="P13" s="28" t="s">
        <v>63</v>
      </c>
      <c r="Q13" s="7">
        <v>0</v>
      </c>
      <c r="R13" s="14">
        <f>SUM(Q13/D13)</f>
        <v>0</v>
      </c>
      <c r="S13" s="7">
        <v>217</v>
      </c>
      <c r="T13" s="14">
        <f t="shared" si="4"/>
        <v>0.31725146198830412</v>
      </c>
      <c r="U13" s="7">
        <v>0</v>
      </c>
      <c r="V13" s="14">
        <f>SUM(U13/D13)</f>
        <v>0</v>
      </c>
      <c r="W13" s="7">
        <v>14</v>
      </c>
      <c r="X13" s="14">
        <f t="shared" si="5"/>
        <v>2.046783625730994E-2</v>
      </c>
      <c r="Y13" s="7" t="s">
        <v>63</v>
      </c>
      <c r="Z13" s="28" t="s">
        <v>63</v>
      </c>
      <c r="AA13" s="7">
        <v>7</v>
      </c>
      <c r="AB13" s="14">
        <f>SUM(AA13/D13)</f>
        <v>1.023391812865497E-2</v>
      </c>
      <c r="AC13" s="7">
        <v>31</v>
      </c>
      <c r="AD13" s="14">
        <f t="shared" si="6"/>
        <v>4.5321637426900582E-2</v>
      </c>
      <c r="AE13" s="7">
        <v>393</v>
      </c>
      <c r="AF13" s="25">
        <f t="shared" si="7"/>
        <v>0.57456140350877194</v>
      </c>
      <c r="AG13" s="7">
        <v>222</v>
      </c>
      <c r="AH13" s="7">
        <v>264</v>
      </c>
      <c r="AI13" s="7" t="s">
        <v>63</v>
      </c>
      <c r="AJ13" s="7" t="s">
        <v>63</v>
      </c>
      <c r="AK13" s="7" t="s">
        <v>63</v>
      </c>
      <c r="AL13" s="26">
        <v>183</v>
      </c>
      <c r="AM13" s="7" t="s">
        <v>63</v>
      </c>
      <c r="AN13" s="7" t="s">
        <v>63</v>
      </c>
      <c r="AO13" s="7">
        <v>96</v>
      </c>
      <c r="AP13" s="7">
        <v>12</v>
      </c>
      <c r="AQ13" s="7">
        <v>6</v>
      </c>
      <c r="AR13" s="7">
        <v>535</v>
      </c>
      <c r="AS13" s="26">
        <v>26</v>
      </c>
    </row>
    <row r="14" spans="1:45" x14ac:dyDescent="0.25">
      <c r="A14" s="7" t="s">
        <v>64</v>
      </c>
      <c r="B14" s="8">
        <v>2375</v>
      </c>
      <c r="C14" s="13" t="s">
        <v>25</v>
      </c>
      <c r="D14" s="22">
        <v>2075</v>
      </c>
      <c r="E14" s="8">
        <v>1402</v>
      </c>
      <c r="F14" s="14">
        <f t="shared" si="0"/>
        <v>0.6756626506024096</v>
      </c>
      <c r="G14" s="7">
        <v>673</v>
      </c>
      <c r="H14" s="14">
        <f t="shared" si="1"/>
        <v>0.32433734939759035</v>
      </c>
      <c r="I14" s="7">
        <v>0</v>
      </c>
      <c r="J14" s="25">
        <f t="shared" si="2"/>
        <v>0</v>
      </c>
      <c r="K14" s="7" t="s">
        <v>63</v>
      </c>
      <c r="L14" s="28" t="s">
        <v>63</v>
      </c>
      <c r="M14" s="7">
        <v>60</v>
      </c>
      <c r="N14" s="14">
        <f t="shared" si="3"/>
        <v>2.891566265060241E-2</v>
      </c>
      <c r="O14" s="7">
        <v>10</v>
      </c>
      <c r="P14" s="14">
        <f>SUM(O14/D14)</f>
        <v>4.8192771084337354E-3</v>
      </c>
      <c r="Q14" s="7">
        <v>0</v>
      </c>
      <c r="R14" s="14">
        <f>SUM(Q14/D14)</f>
        <v>0</v>
      </c>
      <c r="S14" s="7">
        <v>559</v>
      </c>
      <c r="T14" s="14">
        <f t="shared" si="4"/>
        <v>0.26939759036144578</v>
      </c>
      <c r="U14" s="7" t="s">
        <v>63</v>
      </c>
      <c r="V14" s="28" t="s">
        <v>63</v>
      </c>
      <c r="W14" s="7">
        <v>20</v>
      </c>
      <c r="X14" s="14">
        <f t="shared" si="5"/>
        <v>9.6385542168674707E-3</v>
      </c>
      <c r="Y14" s="7" t="s">
        <v>63</v>
      </c>
      <c r="Z14" s="28" t="s">
        <v>63</v>
      </c>
      <c r="AA14" s="7">
        <v>20</v>
      </c>
      <c r="AB14" s="14">
        <f>SUM(AA14/D14)</f>
        <v>9.6385542168674707E-3</v>
      </c>
      <c r="AC14" s="7">
        <v>112</v>
      </c>
      <c r="AD14" s="14">
        <f t="shared" si="6"/>
        <v>5.3975903614457831E-2</v>
      </c>
      <c r="AE14" s="7">
        <v>1289</v>
      </c>
      <c r="AF14" s="25">
        <f t="shared" si="7"/>
        <v>0.62120481927710847</v>
      </c>
      <c r="AG14" s="7">
        <v>640</v>
      </c>
      <c r="AH14" s="7">
        <v>718</v>
      </c>
      <c r="AI14" s="7">
        <v>10</v>
      </c>
      <c r="AJ14" s="7">
        <v>0</v>
      </c>
      <c r="AK14" s="7">
        <v>0</v>
      </c>
      <c r="AL14" s="26">
        <v>707</v>
      </c>
      <c r="AM14" s="7">
        <v>140</v>
      </c>
      <c r="AN14" s="7">
        <v>42</v>
      </c>
      <c r="AO14" s="7">
        <v>645</v>
      </c>
      <c r="AP14" s="7">
        <v>8</v>
      </c>
      <c r="AQ14" s="7">
        <v>12</v>
      </c>
      <c r="AR14" s="7">
        <v>1061</v>
      </c>
      <c r="AS14" s="26">
        <v>167</v>
      </c>
    </row>
    <row r="15" spans="1:45" x14ac:dyDescent="0.25">
      <c r="A15" s="7" t="s">
        <v>64</v>
      </c>
      <c r="B15" s="8">
        <v>2326</v>
      </c>
      <c r="C15" s="13" t="s">
        <v>22</v>
      </c>
      <c r="D15" s="22">
        <v>1019</v>
      </c>
      <c r="E15" s="8">
        <v>688</v>
      </c>
      <c r="F15" s="14">
        <f t="shared" si="0"/>
        <v>0.6751717369970559</v>
      </c>
      <c r="G15" s="7">
        <v>331</v>
      </c>
      <c r="H15" s="14">
        <f t="shared" si="1"/>
        <v>0.32482826300294404</v>
      </c>
      <c r="I15" s="7">
        <v>0</v>
      </c>
      <c r="J15" s="25">
        <f t="shared" si="2"/>
        <v>0</v>
      </c>
      <c r="K15" s="7">
        <v>0</v>
      </c>
      <c r="L15" s="14">
        <f>SUM(K15/D15)</f>
        <v>0</v>
      </c>
      <c r="M15" s="7">
        <v>71</v>
      </c>
      <c r="N15" s="14">
        <f t="shared" si="3"/>
        <v>6.9676153091265944E-2</v>
      </c>
      <c r="O15" s="7">
        <v>15</v>
      </c>
      <c r="P15" s="14">
        <f>SUM(O15/D15)</f>
        <v>1.4720314033366046E-2</v>
      </c>
      <c r="Q15" s="7" t="s">
        <v>63</v>
      </c>
      <c r="R15" s="28" t="s">
        <v>63</v>
      </c>
      <c r="S15" s="7">
        <v>268</v>
      </c>
      <c r="T15" s="14">
        <f t="shared" si="4"/>
        <v>0.26300294406280667</v>
      </c>
      <c r="U15" s="7" t="s">
        <v>63</v>
      </c>
      <c r="V15" s="28" t="s">
        <v>63</v>
      </c>
      <c r="W15" s="7">
        <v>38</v>
      </c>
      <c r="X15" s="14">
        <f t="shared" si="5"/>
        <v>3.7291462217860651E-2</v>
      </c>
      <c r="Y15" s="7" t="s">
        <v>63</v>
      </c>
      <c r="Z15" s="28" t="s">
        <v>63</v>
      </c>
      <c r="AA15" s="7">
        <v>56</v>
      </c>
      <c r="AB15" s="14">
        <f>SUM(AA15/D15)</f>
        <v>5.49558390578999E-2</v>
      </c>
      <c r="AC15" s="7">
        <v>25</v>
      </c>
      <c r="AD15" s="14">
        <f t="shared" si="6"/>
        <v>2.4533856722276742E-2</v>
      </c>
      <c r="AE15" s="7">
        <v>537</v>
      </c>
      <c r="AF15" s="25">
        <f t="shared" si="7"/>
        <v>0.52698724239450445</v>
      </c>
      <c r="AG15" s="7">
        <v>296</v>
      </c>
      <c r="AH15" s="7">
        <v>118</v>
      </c>
      <c r="AI15" s="7">
        <v>7</v>
      </c>
      <c r="AJ15" s="7">
        <v>0</v>
      </c>
      <c r="AK15" s="7">
        <v>0</v>
      </c>
      <c r="AL15" s="26">
        <v>598</v>
      </c>
      <c r="AM15" s="7" t="s">
        <v>63</v>
      </c>
      <c r="AN15" s="7">
        <v>6</v>
      </c>
      <c r="AO15" s="7">
        <v>365</v>
      </c>
      <c r="AP15" s="7" t="s">
        <v>63</v>
      </c>
      <c r="AQ15" s="7" t="s">
        <v>63</v>
      </c>
      <c r="AR15" s="7">
        <v>587</v>
      </c>
      <c r="AS15" s="26">
        <v>47</v>
      </c>
    </row>
    <row r="17" spans="1:3" x14ac:dyDescent="0.25">
      <c r="A17" s="27" t="s">
        <v>62</v>
      </c>
    </row>
    <row r="18" spans="1:3" ht="15" customHeight="1" x14ac:dyDescent="0.25">
      <c r="A18" s="4" t="s">
        <v>17</v>
      </c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</sheetData>
  <sheetProtection sheet="1" objects="1" scenarios="1"/>
  <mergeCells count="8">
    <mergeCell ref="E4:J4"/>
    <mergeCell ref="E5:J5"/>
    <mergeCell ref="K4:AF4"/>
    <mergeCell ref="AG4:AL4"/>
    <mergeCell ref="AM4:AS4"/>
    <mergeCell ref="K5:AF5"/>
    <mergeCell ref="AG5:AL5"/>
    <mergeCell ref="AM5:AS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pane ySplit="6" topLeftCell="A7" activePane="bottomLeft" state="frozen"/>
      <selection pane="bottomLeft" activeCell="A19" sqref="A19"/>
    </sheetView>
  </sheetViews>
  <sheetFormatPr defaultRowHeight="15" x14ac:dyDescent="0.25"/>
  <cols>
    <col min="1" max="1" width="9.85546875" style="2" customWidth="1"/>
    <col min="2" max="2" width="10" style="2" customWidth="1"/>
    <col min="3" max="3" width="43" style="2" bestFit="1" customWidth="1"/>
    <col min="4" max="4" width="9.140625" style="2"/>
    <col min="5" max="5" width="9.140625" style="2" customWidth="1"/>
    <col min="6" max="6" width="9.7109375" style="1" customWidth="1"/>
    <col min="7" max="7" width="9.140625" style="2" customWidth="1"/>
    <col min="8" max="8" width="9.85546875" style="2" customWidth="1"/>
    <col min="9" max="9" width="9.140625" style="2" customWidth="1"/>
    <col min="10" max="10" width="10.140625" style="1" customWidth="1"/>
    <col min="11" max="16384" width="9.140625" style="1"/>
  </cols>
  <sheetData>
    <row r="1" spans="1:10" s="2" customFormat="1" x14ac:dyDescent="0.25">
      <c r="A1" s="27" t="s">
        <v>60</v>
      </c>
      <c r="B1" s="16"/>
      <c r="C1" s="16"/>
      <c r="E1" s="5"/>
      <c r="F1" s="5"/>
      <c r="G1" s="5"/>
      <c r="H1" s="5"/>
      <c r="I1" s="5"/>
      <c r="J1" s="5"/>
    </row>
    <row r="2" spans="1:10" s="2" customFormat="1" x14ac:dyDescent="0.25">
      <c r="A2" s="2" t="s">
        <v>16</v>
      </c>
      <c r="E2" s="5"/>
      <c r="F2" s="5"/>
      <c r="G2" s="5"/>
      <c r="H2" s="5"/>
      <c r="I2" s="5"/>
      <c r="J2" s="5"/>
    </row>
    <row r="3" spans="1:10" s="2" customFormat="1" x14ac:dyDescent="0.25">
      <c r="A3" s="9">
        <v>44358</v>
      </c>
      <c r="E3" s="5"/>
      <c r="F3" s="5"/>
      <c r="G3" s="5"/>
      <c r="H3" s="5"/>
      <c r="I3" s="5"/>
      <c r="J3" s="5"/>
    </row>
    <row r="4" spans="1:10" s="2" customFormat="1" x14ac:dyDescent="0.25">
      <c r="A4" s="17"/>
      <c r="B4" s="17"/>
      <c r="C4" s="18"/>
      <c r="D4" s="19"/>
      <c r="E4" s="29" t="s">
        <v>61</v>
      </c>
      <c r="F4" s="30"/>
      <c r="G4" s="30"/>
      <c r="H4" s="30"/>
      <c r="I4" s="30"/>
      <c r="J4" s="31"/>
    </row>
    <row r="5" spans="1:10" s="2" customFormat="1" x14ac:dyDescent="0.25">
      <c r="A5" s="9"/>
      <c r="B5" s="3"/>
      <c r="D5" s="20"/>
      <c r="E5" s="32" t="s">
        <v>1</v>
      </c>
      <c r="F5" s="33"/>
      <c r="G5" s="33"/>
      <c r="H5" s="33"/>
      <c r="I5" s="33"/>
      <c r="J5" s="34"/>
    </row>
    <row r="6" spans="1:10" ht="30" x14ac:dyDescent="0.25">
      <c r="A6" s="6" t="s">
        <v>14</v>
      </c>
      <c r="B6" s="6" t="s">
        <v>2</v>
      </c>
      <c r="C6" s="6" t="s">
        <v>3</v>
      </c>
      <c r="D6" s="21" t="s">
        <v>4</v>
      </c>
      <c r="E6" s="11" t="s">
        <v>5</v>
      </c>
      <c r="F6" s="12" t="s">
        <v>6</v>
      </c>
      <c r="G6" s="11" t="s">
        <v>7</v>
      </c>
      <c r="H6" s="12" t="s">
        <v>8</v>
      </c>
      <c r="I6" s="11" t="s">
        <v>27</v>
      </c>
      <c r="J6" s="24" t="s">
        <v>56</v>
      </c>
    </row>
    <row r="7" spans="1:10" x14ac:dyDescent="0.25">
      <c r="A7" s="7" t="s">
        <v>64</v>
      </c>
      <c r="B7" s="8">
        <v>2283</v>
      </c>
      <c r="C7" s="13" t="s">
        <v>26</v>
      </c>
      <c r="D7" s="22">
        <v>1000</v>
      </c>
      <c r="E7" s="23">
        <v>645</v>
      </c>
      <c r="F7" s="14">
        <f t="shared" ref="F7:F15" si="0">SUM(E7/D7)</f>
        <v>0.64500000000000002</v>
      </c>
      <c r="G7" s="7">
        <v>355</v>
      </c>
      <c r="H7" s="14">
        <f t="shared" ref="H7:H15" si="1">SUM(G7/D7)</f>
        <v>0.35499999999999998</v>
      </c>
      <c r="I7" s="7">
        <v>0</v>
      </c>
      <c r="J7" s="25">
        <f t="shared" ref="J7:J15" si="2">SUM(I7/D7)</f>
        <v>0</v>
      </c>
    </row>
    <row r="8" spans="1:10" x14ac:dyDescent="0.25">
      <c r="A8" s="7" t="s">
        <v>64</v>
      </c>
      <c r="B8" s="8">
        <v>2342</v>
      </c>
      <c r="C8" s="13" t="s">
        <v>23</v>
      </c>
      <c r="D8" s="22">
        <v>2178</v>
      </c>
      <c r="E8" s="8">
        <v>1447</v>
      </c>
      <c r="F8" s="14">
        <f t="shared" si="0"/>
        <v>0.66437098255280069</v>
      </c>
      <c r="G8" s="7">
        <v>731</v>
      </c>
      <c r="H8" s="14">
        <f t="shared" si="1"/>
        <v>0.33562901744719925</v>
      </c>
      <c r="I8" s="7">
        <v>0</v>
      </c>
      <c r="J8" s="25">
        <f t="shared" si="2"/>
        <v>0</v>
      </c>
    </row>
    <row r="9" spans="1:10" x14ac:dyDescent="0.25">
      <c r="A9" s="7" t="s">
        <v>64</v>
      </c>
      <c r="B9" s="8">
        <v>2295</v>
      </c>
      <c r="C9" s="13" t="s">
        <v>20</v>
      </c>
      <c r="D9" s="22">
        <v>1231</v>
      </c>
      <c r="E9" s="8">
        <v>841</v>
      </c>
      <c r="F9" s="14">
        <f t="shared" si="0"/>
        <v>0.68318440292445171</v>
      </c>
      <c r="G9" s="7">
        <v>390</v>
      </c>
      <c r="H9" s="14">
        <f t="shared" si="1"/>
        <v>0.31681559707554835</v>
      </c>
      <c r="I9" s="7">
        <v>0</v>
      </c>
      <c r="J9" s="25">
        <f t="shared" si="2"/>
        <v>0</v>
      </c>
    </row>
    <row r="10" spans="1:10" x14ac:dyDescent="0.25">
      <c r="A10" s="7" t="s">
        <v>64</v>
      </c>
      <c r="B10" s="8">
        <v>2294</v>
      </c>
      <c r="C10" s="13" t="s">
        <v>19</v>
      </c>
      <c r="D10" s="22">
        <v>585</v>
      </c>
      <c r="E10" s="8">
        <v>386</v>
      </c>
      <c r="F10" s="14">
        <f t="shared" si="0"/>
        <v>0.65982905982905982</v>
      </c>
      <c r="G10" s="7">
        <v>199</v>
      </c>
      <c r="H10" s="14">
        <f t="shared" si="1"/>
        <v>0.34017094017094018</v>
      </c>
      <c r="I10" s="7">
        <v>0</v>
      </c>
      <c r="J10" s="25">
        <f t="shared" si="2"/>
        <v>0</v>
      </c>
    </row>
    <row r="11" spans="1:10" x14ac:dyDescent="0.25">
      <c r="A11" s="7" t="s">
        <v>64</v>
      </c>
      <c r="B11" s="8">
        <v>2366</v>
      </c>
      <c r="C11" s="13" t="s">
        <v>18</v>
      </c>
      <c r="D11" s="22">
        <v>588</v>
      </c>
      <c r="E11" s="8">
        <v>390</v>
      </c>
      <c r="F11" s="14">
        <f t="shared" si="0"/>
        <v>0.66326530612244894</v>
      </c>
      <c r="G11" s="7">
        <v>198</v>
      </c>
      <c r="H11" s="14">
        <f t="shared" si="1"/>
        <v>0.33673469387755101</v>
      </c>
      <c r="I11" s="7">
        <v>0</v>
      </c>
      <c r="J11" s="25">
        <f t="shared" si="2"/>
        <v>0</v>
      </c>
    </row>
    <row r="12" spans="1:10" x14ac:dyDescent="0.25">
      <c r="A12" s="7" t="s">
        <v>64</v>
      </c>
      <c r="B12" s="8">
        <v>2318</v>
      </c>
      <c r="C12" s="13" t="s">
        <v>24</v>
      </c>
      <c r="D12" s="22">
        <v>1206</v>
      </c>
      <c r="E12" s="8">
        <v>809</v>
      </c>
      <c r="F12" s="14">
        <f t="shared" si="0"/>
        <v>0.67081260364842454</v>
      </c>
      <c r="G12" s="7">
        <v>397</v>
      </c>
      <c r="H12" s="14">
        <f t="shared" si="1"/>
        <v>0.32918739635157546</v>
      </c>
      <c r="I12" s="7">
        <v>0</v>
      </c>
      <c r="J12" s="25">
        <f t="shared" si="2"/>
        <v>0</v>
      </c>
    </row>
    <row r="13" spans="1:10" x14ac:dyDescent="0.25">
      <c r="A13" s="7" t="s">
        <v>64</v>
      </c>
      <c r="B13" s="8">
        <v>2323</v>
      </c>
      <c r="C13" s="13" t="s">
        <v>21</v>
      </c>
      <c r="D13" s="22">
        <v>684</v>
      </c>
      <c r="E13" s="8">
        <v>453</v>
      </c>
      <c r="F13" s="14">
        <f t="shared" si="0"/>
        <v>0.66228070175438591</v>
      </c>
      <c r="G13" s="7">
        <v>231</v>
      </c>
      <c r="H13" s="14">
        <f t="shared" si="1"/>
        <v>0.33771929824561403</v>
      </c>
      <c r="I13" s="7">
        <v>0</v>
      </c>
      <c r="J13" s="25">
        <f t="shared" si="2"/>
        <v>0</v>
      </c>
    </row>
    <row r="14" spans="1:10" x14ac:dyDescent="0.25">
      <c r="A14" s="7" t="s">
        <v>64</v>
      </c>
      <c r="B14" s="8">
        <v>2375</v>
      </c>
      <c r="C14" s="13" t="s">
        <v>25</v>
      </c>
      <c r="D14" s="22">
        <v>2075</v>
      </c>
      <c r="E14" s="8">
        <v>1402</v>
      </c>
      <c r="F14" s="14">
        <f t="shared" si="0"/>
        <v>0.6756626506024096</v>
      </c>
      <c r="G14" s="7">
        <v>673</v>
      </c>
      <c r="H14" s="14">
        <f t="shared" si="1"/>
        <v>0.32433734939759035</v>
      </c>
      <c r="I14" s="7">
        <v>0</v>
      </c>
      <c r="J14" s="25">
        <f t="shared" si="2"/>
        <v>0</v>
      </c>
    </row>
    <row r="15" spans="1:10" x14ac:dyDescent="0.25">
      <c r="A15" s="7" t="s">
        <v>64</v>
      </c>
      <c r="B15" s="8">
        <v>2326</v>
      </c>
      <c r="C15" s="13" t="s">
        <v>22</v>
      </c>
      <c r="D15" s="22">
        <v>1019</v>
      </c>
      <c r="E15" s="8">
        <v>688</v>
      </c>
      <c r="F15" s="14">
        <f t="shared" si="0"/>
        <v>0.6751717369970559</v>
      </c>
      <c r="G15" s="7">
        <v>331</v>
      </c>
      <c r="H15" s="14">
        <f t="shared" si="1"/>
        <v>0.32482826300294404</v>
      </c>
      <c r="I15" s="7">
        <v>0</v>
      </c>
      <c r="J15" s="25">
        <f t="shared" si="2"/>
        <v>0</v>
      </c>
    </row>
    <row r="17" spans="1:3" x14ac:dyDescent="0.25">
      <c r="A17" s="27" t="s">
        <v>62</v>
      </c>
    </row>
    <row r="18" spans="1:3" ht="15" customHeight="1" x14ac:dyDescent="0.25">
      <c r="A18" s="4" t="s">
        <v>17</v>
      </c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</sheetData>
  <sheetProtection sheet="1" objects="1" scenarios="1"/>
  <mergeCells count="2">
    <mergeCell ref="E4:J4"/>
    <mergeCell ref="E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19" sqref="A19"/>
    </sheetView>
  </sheetViews>
  <sheetFormatPr defaultRowHeight="15" x14ac:dyDescent="0.25"/>
  <cols>
    <col min="1" max="1" width="9.85546875" style="2" customWidth="1"/>
    <col min="2" max="2" width="10" style="2" customWidth="1"/>
    <col min="3" max="3" width="43" style="2" bestFit="1" customWidth="1"/>
    <col min="4" max="4" width="9.140625" style="2"/>
    <col min="5" max="5" width="11.140625" style="2" customWidth="1"/>
    <col min="6" max="6" width="11.28515625" style="1" customWidth="1"/>
    <col min="7" max="7" width="11.42578125" style="2" customWidth="1"/>
    <col min="8" max="8" width="13.5703125" style="1" customWidth="1"/>
    <col min="9" max="9" width="11.42578125" style="2" customWidth="1"/>
    <col min="10" max="10" width="13.5703125" style="1" customWidth="1"/>
    <col min="11" max="11" width="9.5703125" style="2" customWidth="1"/>
    <col min="12" max="12" width="11.5703125" style="1" customWidth="1"/>
    <col min="13" max="13" width="15.140625" style="2" customWidth="1"/>
    <col min="14" max="14" width="15.140625" style="1" customWidth="1"/>
    <col min="15" max="15" width="11.5703125" style="2" customWidth="1"/>
    <col min="16" max="16" width="13.7109375" style="1" customWidth="1"/>
    <col min="17" max="17" width="11.5703125" style="2" customWidth="1"/>
    <col min="18" max="18" width="13.7109375" style="1" customWidth="1"/>
    <col min="19" max="19" width="11.140625" style="2" customWidth="1"/>
    <col min="20" max="20" width="13.28515625" style="1" customWidth="1"/>
    <col min="21" max="21" width="12.42578125" style="2" customWidth="1"/>
    <col min="22" max="22" width="13.5703125" style="1" customWidth="1"/>
    <col min="23" max="23" width="16.28515625" style="2" customWidth="1"/>
    <col min="24" max="24" width="16.28515625" style="1" customWidth="1"/>
    <col min="25" max="25" width="15.140625" style="2" customWidth="1"/>
    <col min="26" max="26" width="15.7109375" style="1" customWidth="1"/>
    <col min="27" max="16384" width="9.140625" style="1"/>
  </cols>
  <sheetData>
    <row r="1" spans="1:26" s="2" customFormat="1" x14ac:dyDescent="0.25">
      <c r="A1" s="27" t="s">
        <v>60</v>
      </c>
      <c r="B1" s="16"/>
      <c r="C1" s="1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s="2" customFormat="1" x14ac:dyDescent="0.25">
      <c r="A2" s="2" t="s">
        <v>16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s="2" customFormat="1" x14ac:dyDescent="0.25">
      <c r="A3" s="9">
        <v>44358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2" customFormat="1" x14ac:dyDescent="0.25">
      <c r="A4" s="17"/>
      <c r="B4" s="17"/>
      <c r="C4" s="18"/>
      <c r="D4" s="19"/>
      <c r="E4" s="35" t="s">
        <v>61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1"/>
    </row>
    <row r="5" spans="1:26" s="2" customFormat="1" x14ac:dyDescent="0.25">
      <c r="A5" s="9"/>
      <c r="B5" s="3"/>
      <c r="D5" s="20"/>
      <c r="E5" s="36" t="s">
        <v>15</v>
      </c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4"/>
    </row>
    <row r="6" spans="1:26" ht="30" x14ac:dyDescent="0.25">
      <c r="A6" s="6" t="s">
        <v>14</v>
      </c>
      <c r="B6" s="6" t="s">
        <v>2</v>
      </c>
      <c r="C6" s="6" t="s">
        <v>3</v>
      </c>
      <c r="D6" s="21" t="s">
        <v>4</v>
      </c>
      <c r="E6" s="11" t="s">
        <v>28</v>
      </c>
      <c r="F6" s="10" t="s">
        <v>29</v>
      </c>
      <c r="G6" s="11" t="s">
        <v>30</v>
      </c>
      <c r="H6" s="10" t="s">
        <v>59</v>
      </c>
      <c r="I6" s="11" t="s">
        <v>31</v>
      </c>
      <c r="J6" s="10" t="s">
        <v>32</v>
      </c>
      <c r="K6" s="11" t="s">
        <v>33</v>
      </c>
      <c r="L6" s="10" t="s">
        <v>34</v>
      </c>
      <c r="M6" s="11" t="s">
        <v>35</v>
      </c>
      <c r="N6" s="10" t="s">
        <v>36</v>
      </c>
      <c r="O6" s="11" t="s">
        <v>37</v>
      </c>
      <c r="P6" s="10" t="s">
        <v>38</v>
      </c>
      <c r="Q6" s="11" t="s">
        <v>39</v>
      </c>
      <c r="R6" s="10" t="s">
        <v>40</v>
      </c>
      <c r="S6" s="11" t="s">
        <v>41</v>
      </c>
      <c r="T6" s="10" t="s">
        <v>42</v>
      </c>
      <c r="U6" s="11" t="s">
        <v>43</v>
      </c>
      <c r="V6" s="10" t="s">
        <v>44</v>
      </c>
      <c r="W6" s="11" t="s">
        <v>45</v>
      </c>
      <c r="X6" s="10" t="s">
        <v>46</v>
      </c>
      <c r="Y6" s="15" t="s">
        <v>57</v>
      </c>
      <c r="Z6" s="24" t="s">
        <v>58</v>
      </c>
    </row>
    <row r="7" spans="1:26" x14ac:dyDescent="0.25">
      <c r="A7" s="7" t="s">
        <v>64</v>
      </c>
      <c r="B7" s="8">
        <v>2283</v>
      </c>
      <c r="C7" s="13" t="s">
        <v>26</v>
      </c>
      <c r="D7" s="22">
        <v>1000</v>
      </c>
      <c r="E7" s="7">
        <v>0</v>
      </c>
      <c r="F7" s="14">
        <f>SUM(E7/D7)</f>
        <v>0</v>
      </c>
      <c r="G7" s="7">
        <v>44</v>
      </c>
      <c r="H7" s="14">
        <f t="shared" ref="H7:H15" si="0">SUM(G7/D7)</f>
        <v>4.3999999999999997E-2</v>
      </c>
      <c r="I7" s="7" t="s">
        <v>63</v>
      </c>
      <c r="J7" s="28" t="s">
        <v>63</v>
      </c>
      <c r="K7" s="7" t="s">
        <v>63</v>
      </c>
      <c r="L7" s="28" t="s">
        <v>63</v>
      </c>
      <c r="M7" s="7">
        <v>320</v>
      </c>
      <c r="N7" s="14">
        <f t="shared" ref="N7:N15" si="1">SUM(M7/D7)</f>
        <v>0.32</v>
      </c>
      <c r="O7" s="7" t="s">
        <v>63</v>
      </c>
      <c r="P7" s="28" t="s">
        <v>63</v>
      </c>
      <c r="Q7" s="7">
        <v>25</v>
      </c>
      <c r="R7" s="14">
        <f t="shared" ref="R7:R15" si="2">SUM(Q7/D7)</f>
        <v>2.5000000000000001E-2</v>
      </c>
      <c r="S7" s="7" t="s">
        <v>63</v>
      </c>
      <c r="T7" s="28" t="s">
        <v>63</v>
      </c>
      <c r="U7" s="7">
        <v>29</v>
      </c>
      <c r="V7" s="14">
        <f>SUM(U7/D7)</f>
        <v>2.9000000000000001E-2</v>
      </c>
      <c r="W7" s="7">
        <v>80</v>
      </c>
      <c r="X7" s="14">
        <f t="shared" ref="X7:X15" si="3">SUM(W7/D7)</f>
        <v>0.08</v>
      </c>
      <c r="Y7" s="7">
        <v>490</v>
      </c>
      <c r="Z7" s="25">
        <f t="shared" ref="Z7:Z15" si="4">SUM(Y7/D7)</f>
        <v>0.49</v>
      </c>
    </row>
    <row r="8" spans="1:26" x14ac:dyDescent="0.25">
      <c r="A8" s="7" t="s">
        <v>64</v>
      </c>
      <c r="B8" s="8">
        <v>2342</v>
      </c>
      <c r="C8" s="13" t="s">
        <v>23</v>
      </c>
      <c r="D8" s="22">
        <v>2178</v>
      </c>
      <c r="E8" s="7">
        <v>0</v>
      </c>
      <c r="F8" s="14">
        <f>SUM(E8/D8)</f>
        <v>0</v>
      </c>
      <c r="G8" s="7">
        <v>61</v>
      </c>
      <c r="H8" s="14">
        <f t="shared" si="0"/>
        <v>2.8007346189164371E-2</v>
      </c>
      <c r="I8" s="7" t="s">
        <v>63</v>
      </c>
      <c r="J8" s="28" t="s">
        <v>63</v>
      </c>
      <c r="K8" s="7" t="s">
        <v>63</v>
      </c>
      <c r="L8" s="28" t="s">
        <v>63</v>
      </c>
      <c r="M8" s="7">
        <v>572</v>
      </c>
      <c r="N8" s="14">
        <f t="shared" si="1"/>
        <v>0.26262626262626265</v>
      </c>
      <c r="O8" s="7">
        <v>0</v>
      </c>
      <c r="P8" s="14">
        <f>SUM(O8/D8)</f>
        <v>0</v>
      </c>
      <c r="Q8" s="7">
        <v>37</v>
      </c>
      <c r="R8" s="14">
        <f t="shared" si="2"/>
        <v>1.6988062442607896E-2</v>
      </c>
      <c r="S8" s="7" t="s">
        <v>63</v>
      </c>
      <c r="T8" s="28" t="s">
        <v>63</v>
      </c>
      <c r="U8" s="7">
        <v>46</v>
      </c>
      <c r="V8" s="14">
        <f>SUM(U8/D8)</f>
        <v>2.1120293847566574E-2</v>
      </c>
      <c r="W8" s="7">
        <v>200</v>
      </c>
      <c r="X8" s="14">
        <f t="shared" si="3"/>
        <v>9.1827364554637275E-2</v>
      </c>
      <c r="Y8" s="7">
        <v>1247</v>
      </c>
      <c r="Z8" s="25">
        <f t="shared" si="4"/>
        <v>0.57254361799816345</v>
      </c>
    </row>
    <row r="9" spans="1:26" x14ac:dyDescent="0.25">
      <c r="A9" s="7" t="s">
        <v>64</v>
      </c>
      <c r="B9" s="8">
        <v>2295</v>
      </c>
      <c r="C9" s="13" t="s">
        <v>20</v>
      </c>
      <c r="D9" s="22">
        <v>1231</v>
      </c>
      <c r="E9" s="7">
        <v>0</v>
      </c>
      <c r="F9" s="14">
        <f>SUM(E9/D9)</f>
        <v>0</v>
      </c>
      <c r="G9" s="7">
        <v>33</v>
      </c>
      <c r="H9" s="14">
        <f t="shared" si="0"/>
        <v>2.6807473598700244E-2</v>
      </c>
      <c r="I9" s="7">
        <v>18</v>
      </c>
      <c r="J9" s="14">
        <f>SUM(I9/D9)</f>
        <v>1.462225832656377E-2</v>
      </c>
      <c r="K9" s="7" t="s">
        <v>63</v>
      </c>
      <c r="L9" s="28" t="s">
        <v>63</v>
      </c>
      <c r="M9" s="7">
        <v>404</v>
      </c>
      <c r="N9" s="14">
        <f t="shared" si="1"/>
        <v>0.32818846466287571</v>
      </c>
      <c r="O9" s="7">
        <v>0</v>
      </c>
      <c r="P9" s="14">
        <f>SUM(O9/D9)</f>
        <v>0</v>
      </c>
      <c r="Q9" s="7">
        <v>25</v>
      </c>
      <c r="R9" s="14">
        <f t="shared" si="2"/>
        <v>2.0308692120227456E-2</v>
      </c>
      <c r="S9" s="7" t="s">
        <v>63</v>
      </c>
      <c r="T9" s="28" t="s">
        <v>63</v>
      </c>
      <c r="U9" s="7" t="s">
        <v>63</v>
      </c>
      <c r="V9" s="28" t="s">
        <v>63</v>
      </c>
      <c r="W9" s="7">
        <v>112</v>
      </c>
      <c r="X9" s="14">
        <f t="shared" si="3"/>
        <v>9.0982940698619008E-2</v>
      </c>
      <c r="Y9" s="7">
        <v>619</v>
      </c>
      <c r="Z9" s="25">
        <f t="shared" si="4"/>
        <v>0.50284321689683187</v>
      </c>
    </row>
    <row r="10" spans="1:26" x14ac:dyDescent="0.25">
      <c r="A10" s="7" t="s">
        <v>64</v>
      </c>
      <c r="B10" s="8">
        <v>2294</v>
      </c>
      <c r="C10" s="13" t="s">
        <v>19</v>
      </c>
      <c r="D10" s="22">
        <v>585</v>
      </c>
      <c r="E10" s="7">
        <v>0</v>
      </c>
      <c r="F10" s="14">
        <f>SUM(E10/D10)</f>
        <v>0</v>
      </c>
      <c r="G10" s="7">
        <v>19</v>
      </c>
      <c r="H10" s="14">
        <f t="shared" si="0"/>
        <v>3.2478632478632481E-2</v>
      </c>
      <c r="I10" s="7" t="s">
        <v>63</v>
      </c>
      <c r="J10" s="28" t="s">
        <v>63</v>
      </c>
      <c r="K10" s="7" t="s">
        <v>63</v>
      </c>
      <c r="L10" s="28" t="s">
        <v>63</v>
      </c>
      <c r="M10" s="7">
        <v>137</v>
      </c>
      <c r="N10" s="14">
        <f t="shared" si="1"/>
        <v>0.23418803418803419</v>
      </c>
      <c r="O10" s="7" t="s">
        <v>63</v>
      </c>
      <c r="P10" s="28" t="s">
        <v>63</v>
      </c>
      <c r="Q10" s="7">
        <v>11</v>
      </c>
      <c r="R10" s="14">
        <f t="shared" si="2"/>
        <v>1.8803418803418803E-2</v>
      </c>
      <c r="S10" s="7" t="s">
        <v>63</v>
      </c>
      <c r="T10" s="28" t="s">
        <v>63</v>
      </c>
      <c r="U10" s="7">
        <v>23</v>
      </c>
      <c r="V10" s="14">
        <f>SUM(U10/D10)</f>
        <v>3.9316239316239315E-2</v>
      </c>
      <c r="W10" s="7">
        <v>33</v>
      </c>
      <c r="X10" s="14">
        <f t="shared" si="3"/>
        <v>5.6410256410256411E-2</v>
      </c>
      <c r="Y10" s="7">
        <v>351</v>
      </c>
      <c r="Z10" s="25">
        <f t="shared" si="4"/>
        <v>0.6</v>
      </c>
    </row>
    <row r="11" spans="1:26" x14ac:dyDescent="0.25">
      <c r="A11" s="7" t="s">
        <v>64</v>
      </c>
      <c r="B11" s="8">
        <v>2366</v>
      </c>
      <c r="C11" s="13" t="s">
        <v>18</v>
      </c>
      <c r="D11" s="22">
        <v>588</v>
      </c>
      <c r="E11" s="7" t="s">
        <v>63</v>
      </c>
      <c r="F11" s="28" t="s">
        <v>63</v>
      </c>
      <c r="G11" s="7">
        <v>16</v>
      </c>
      <c r="H11" s="14">
        <f t="shared" si="0"/>
        <v>2.7210884353741496E-2</v>
      </c>
      <c r="I11" s="7" t="s">
        <v>63</v>
      </c>
      <c r="J11" s="28" t="s">
        <v>63</v>
      </c>
      <c r="K11" s="7">
        <v>0</v>
      </c>
      <c r="L11" s="14">
        <f>SUM(K11/D11)</f>
        <v>0</v>
      </c>
      <c r="M11" s="7">
        <v>164</v>
      </c>
      <c r="N11" s="14">
        <f t="shared" si="1"/>
        <v>0.27891156462585032</v>
      </c>
      <c r="O11" s="7">
        <v>0</v>
      </c>
      <c r="P11" s="14">
        <f>SUM(O11/D11)</f>
        <v>0</v>
      </c>
      <c r="Q11" s="7">
        <v>11</v>
      </c>
      <c r="R11" s="14">
        <f t="shared" si="2"/>
        <v>1.8707482993197279E-2</v>
      </c>
      <c r="S11" s="7" t="s">
        <v>63</v>
      </c>
      <c r="T11" s="28" t="s">
        <v>63</v>
      </c>
      <c r="U11" s="7">
        <v>15</v>
      </c>
      <c r="V11" s="14">
        <f>SUM(U11/D11)</f>
        <v>2.5510204081632654E-2</v>
      </c>
      <c r="W11" s="7">
        <v>24</v>
      </c>
      <c r="X11" s="14">
        <f t="shared" si="3"/>
        <v>4.0816326530612242E-2</v>
      </c>
      <c r="Y11" s="7">
        <v>354</v>
      </c>
      <c r="Z11" s="25">
        <f t="shared" si="4"/>
        <v>0.60204081632653061</v>
      </c>
    </row>
    <row r="12" spans="1:26" x14ac:dyDescent="0.25">
      <c r="A12" s="7" t="s">
        <v>64</v>
      </c>
      <c r="B12" s="8">
        <v>2318</v>
      </c>
      <c r="C12" s="13" t="s">
        <v>24</v>
      </c>
      <c r="D12" s="22">
        <v>1206</v>
      </c>
      <c r="E12" s="7">
        <v>0</v>
      </c>
      <c r="F12" s="14">
        <f>SUM(E12/D12)</f>
        <v>0</v>
      </c>
      <c r="G12" s="7">
        <v>20</v>
      </c>
      <c r="H12" s="14">
        <f t="shared" si="0"/>
        <v>1.658374792703151E-2</v>
      </c>
      <c r="I12" s="7">
        <v>6</v>
      </c>
      <c r="J12" s="14">
        <f>SUM(I12/D12)</f>
        <v>4.9751243781094526E-3</v>
      </c>
      <c r="K12" s="7" t="s">
        <v>63</v>
      </c>
      <c r="L12" s="28" t="s">
        <v>63</v>
      </c>
      <c r="M12" s="7">
        <v>256</v>
      </c>
      <c r="N12" s="14">
        <f t="shared" si="1"/>
        <v>0.21227197346600332</v>
      </c>
      <c r="O12" s="7">
        <v>0</v>
      </c>
      <c r="P12" s="14">
        <f>SUM(O12/D12)</f>
        <v>0</v>
      </c>
      <c r="Q12" s="7">
        <v>9</v>
      </c>
      <c r="R12" s="14">
        <f t="shared" si="2"/>
        <v>7.462686567164179E-3</v>
      </c>
      <c r="S12" s="7" t="s">
        <v>63</v>
      </c>
      <c r="T12" s="28" t="s">
        <v>63</v>
      </c>
      <c r="U12" s="7" t="s">
        <v>63</v>
      </c>
      <c r="V12" s="28" t="s">
        <v>63</v>
      </c>
      <c r="W12" s="7">
        <v>32</v>
      </c>
      <c r="X12" s="14">
        <f t="shared" si="3"/>
        <v>2.6533996683250415E-2</v>
      </c>
      <c r="Y12" s="7">
        <v>874</v>
      </c>
      <c r="Z12" s="25">
        <f t="shared" si="4"/>
        <v>0.72470978441127698</v>
      </c>
    </row>
    <row r="13" spans="1:26" x14ac:dyDescent="0.25">
      <c r="A13" s="7" t="s">
        <v>64</v>
      </c>
      <c r="B13" s="8">
        <v>2323</v>
      </c>
      <c r="C13" s="13" t="s">
        <v>21</v>
      </c>
      <c r="D13" s="22">
        <v>684</v>
      </c>
      <c r="E13" s="7">
        <v>0</v>
      </c>
      <c r="F13" s="14">
        <f>SUM(E13/D13)</f>
        <v>0</v>
      </c>
      <c r="G13" s="7">
        <v>15</v>
      </c>
      <c r="H13" s="14">
        <f t="shared" si="0"/>
        <v>2.1929824561403508E-2</v>
      </c>
      <c r="I13" s="7" t="s">
        <v>63</v>
      </c>
      <c r="J13" s="28" t="s">
        <v>63</v>
      </c>
      <c r="K13" s="7">
        <v>0</v>
      </c>
      <c r="L13" s="14">
        <f>SUM(K13/D13)</f>
        <v>0</v>
      </c>
      <c r="M13" s="7">
        <v>217</v>
      </c>
      <c r="N13" s="14">
        <f t="shared" si="1"/>
        <v>0.31725146198830412</v>
      </c>
      <c r="O13" s="7">
        <v>0</v>
      </c>
      <c r="P13" s="14">
        <f>SUM(O13/D13)</f>
        <v>0</v>
      </c>
      <c r="Q13" s="7">
        <v>14</v>
      </c>
      <c r="R13" s="14">
        <f t="shared" si="2"/>
        <v>2.046783625730994E-2</v>
      </c>
      <c r="S13" s="7" t="s">
        <v>63</v>
      </c>
      <c r="T13" s="28" t="s">
        <v>63</v>
      </c>
      <c r="U13" s="7">
        <v>7</v>
      </c>
      <c r="V13" s="14">
        <f>SUM(U13/D13)</f>
        <v>1.023391812865497E-2</v>
      </c>
      <c r="W13" s="7">
        <v>31</v>
      </c>
      <c r="X13" s="14">
        <f t="shared" si="3"/>
        <v>4.5321637426900582E-2</v>
      </c>
      <c r="Y13" s="7">
        <v>393</v>
      </c>
      <c r="Z13" s="25">
        <f t="shared" si="4"/>
        <v>0.57456140350877194</v>
      </c>
    </row>
    <row r="14" spans="1:26" x14ac:dyDescent="0.25">
      <c r="A14" s="7" t="s">
        <v>64</v>
      </c>
      <c r="B14" s="8">
        <v>2375</v>
      </c>
      <c r="C14" s="13" t="s">
        <v>25</v>
      </c>
      <c r="D14" s="22">
        <v>2075</v>
      </c>
      <c r="E14" s="7" t="s">
        <v>63</v>
      </c>
      <c r="F14" s="28" t="s">
        <v>63</v>
      </c>
      <c r="G14" s="7">
        <v>60</v>
      </c>
      <c r="H14" s="14">
        <f t="shared" si="0"/>
        <v>2.891566265060241E-2</v>
      </c>
      <c r="I14" s="7">
        <v>10</v>
      </c>
      <c r="J14" s="14">
        <f>SUM(I14/D14)</f>
        <v>4.8192771084337354E-3</v>
      </c>
      <c r="K14" s="7">
        <v>0</v>
      </c>
      <c r="L14" s="14">
        <f>SUM(K14/D14)</f>
        <v>0</v>
      </c>
      <c r="M14" s="7">
        <v>559</v>
      </c>
      <c r="N14" s="14">
        <f t="shared" si="1"/>
        <v>0.26939759036144578</v>
      </c>
      <c r="O14" s="7" t="s">
        <v>63</v>
      </c>
      <c r="P14" s="28" t="s">
        <v>63</v>
      </c>
      <c r="Q14" s="7">
        <v>20</v>
      </c>
      <c r="R14" s="14">
        <f t="shared" si="2"/>
        <v>9.6385542168674707E-3</v>
      </c>
      <c r="S14" s="7" t="s">
        <v>63</v>
      </c>
      <c r="T14" s="28" t="s">
        <v>63</v>
      </c>
      <c r="U14" s="7">
        <v>20</v>
      </c>
      <c r="V14" s="14">
        <f>SUM(U14/D14)</f>
        <v>9.6385542168674707E-3</v>
      </c>
      <c r="W14" s="7">
        <v>112</v>
      </c>
      <c r="X14" s="14">
        <f t="shared" si="3"/>
        <v>5.3975903614457831E-2</v>
      </c>
      <c r="Y14" s="7">
        <v>1289</v>
      </c>
      <c r="Z14" s="25">
        <f t="shared" si="4"/>
        <v>0.62120481927710847</v>
      </c>
    </row>
    <row r="15" spans="1:26" x14ac:dyDescent="0.25">
      <c r="A15" s="7" t="s">
        <v>64</v>
      </c>
      <c r="B15" s="8">
        <v>2326</v>
      </c>
      <c r="C15" s="13" t="s">
        <v>22</v>
      </c>
      <c r="D15" s="22">
        <v>1019</v>
      </c>
      <c r="E15" s="7">
        <v>0</v>
      </c>
      <c r="F15" s="14">
        <f>SUM(E15/D15)</f>
        <v>0</v>
      </c>
      <c r="G15" s="7">
        <v>71</v>
      </c>
      <c r="H15" s="14">
        <f t="shared" si="0"/>
        <v>6.9676153091265944E-2</v>
      </c>
      <c r="I15" s="7">
        <v>15</v>
      </c>
      <c r="J15" s="14">
        <f>SUM(I15/D15)</f>
        <v>1.4720314033366046E-2</v>
      </c>
      <c r="K15" s="7" t="s">
        <v>63</v>
      </c>
      <c r="L15" s="28" t="s">
        <v>63</v>
      </c>
      <c r="M15" s="7">
        <v>268</v>
      </c>
      <c r="N15" s="14">
        <f t="shared" si="1"/>
        <v>0.26300294406280667</v>
      </c>
      <c r="O15" s="7" t="s">
        <v>63</v>
      </c>
      <c r="P15" s="28" t="s">
        <v>63</v>
      </c>
      <c r="Q15" s="7">
        <v>38</v>
      </c>
      <c r="R15" s="14">
        <f t="shared" si="2"/>
        <v>3.7291462217860651E-2</v>
      </c>
      <c r="S15" s="7" t="s">
        <v>63</v>
      </c>
      <c r="T15" s="28" t="s">
        <v>63</v>
      </c>
      <c r="U15" s="7">
        <v>56</v>
      </c>
      <c r="V15" s="14">
        <f>SUM(U15/D15)</f>
        <v>5.49558390578999E-2</v>
      </c>
      <c r="W15" s="7">
        <v>25</v>
      </c>
      <c r="X15" s="14">
        <f t="shared" si="3"/>
        <v>2.4533856722276742E-2</v>
      </c>
      <c r="Y15" s="7">
        <v>537</v>
      </c>
      <c r="Z15" s="25">
        <f t="shared" si="4"/>
        <v>0.52698724239450445</v>
      </c>
    </row>
    <row r="17" spans="1:3" x14ac:dyDescent="0.25">
      <c r="A17" s="27" t="s">
        <v>62</v>
      </c>
    </row>
    <row r="18" spans="1:3" ht="15" customHeight="1" x14ac:dyDescent="0.25">
      <c r="A18" s="4" t="s">
        <v>17</v>
      </c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</sheetData>
  <sheetProtection sheet="1" objects="1" scenarios="1"/>
  <mergeCells count="2">
    <mergeCell ref="E4:Z4"/>
    <mergeCell ref="E5:Z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pane ySplit="6" topLeftCell="A7" activePane="bottomLeft" state="frozen"/>
      <selection pane="bottomLeft" activeCell="A19" sqref="A19"/>
    </sheetView>
  </sheetViews>
  <sheetFormatPr defaultRowHeight="15" x14ac:dyDescent="0.25"/>
  <cols>
    <col min="1" max="1" width="9.85546875" style="2" customWidth="1"/>
    <col min="2" max="2" width="10" style="2" customWidth="1"/>
    <col min="3" max="3" width="43" style="2" bestFit="1" customWidth="1"/>
    <col min="4" max="4" width="9.140625" style="2"/>
    <col min="5" max="6" width="13.28515625" style="1" customWidth="1"/>
    <col min="7" max="8" width="11.28515625" style="1" customWidth="1"/>
    <col min="9" max="9" width="13.28515625" style="1" customWidth="1"/>
    <col min="10" max="10" width="10.28515625" style="1" customWidth="1"/>
    <col min="11" max="16384" width="9.140625" style="1"/>
  </cols>
  <sheetData>
    <row r="1" spans="1:10" s="2" customFormat="1" x14ac:dyDescent="0.25">
      <c r="A1" s="27" t="s">
        <v>60</v>
      </c>
      <c r="B1" s="16"/>
      <c r="C1" s="16"/>
      <c r="E1" s="5"/>
      <c r="F1" s="5"/>
      <c r="G1" s="5"/>
      <c r="H1" s="5"/>
      <c r="I1" s="5"/>
      <c r="J1" s="5"/>
    </row>
    <row r="2" spans="1:10" s="2" customFormat="1" x14ac:dyDescent="0.25">
      <c r="A2" s="2" t="s">
        <v>16</v>
      </c>
      <c r="E2" s="5"/>
      <c r="F2" s="5"/>
      <c r="G2" s="5"/>
      <c r="H2" s="5"/>
      <c r="I2" s="5"/>
      <c r="J2" s="5"/>
    </row>
    <row r="3" spans="1:10" s="2" customFormat="1" x14ac:dyDescent="0.25">
      <c r="A3" s="9">
        <v>44358</v>
      </c>
      <c r="E3" s="5"/>
      <c r="F3" s="5"/>
      <c r="G3" s="5"/>
      <c r="H3" s="5"/>
      <c r="I3" s="5"/>
      <c r="J3" s="5"/>
    </row>
    <row r="4" spans="1:10" s="2" customFormat="1" x14ac:dyDescent="0.25">
      <c r="A4" s="17"/>
      <c r="B4" s="17"/>
      <c r="C4" s="18"/>
      <c r="D4" s="19"/>
      <c r="E4" s="35" t="s">
        <v>61</v>
      </c>
      <c r="F4" s="30"/>
      <c r="G4" s="30"/>
      <c r="H4" s="30"/>
      <c r="I4" s="30"/>
      <c r="J4" s="31"/>
    </row>
    <row r="5" spans="1:10" s="2" customFormat="1" x14ac:dyDescent="0.25">
      <c r="A5" s="9"/>
      <c r="B5" s="3"/>
      <c r="D5" s="20"/>
      <c r="E5" s="36" t="s">
        <v>55</v>
      </c>
      <c r="F5" s="33"/>
      <c r="G5" s="33"/>
      <c r="H5" s="33"/>
      <c r="I5" s="33"/>
      <c r="J5" s="34"/>
    </row>
    <row r="6" spans="1:10" ht="60" x14ac:dyDescent="0.25">
      <c r="A6" s="6" t="s">
        <v>14</v>
      </c>
      <c r="B6" s="6" t="s">
        <v>2</v>
      </c>
      <c r="C6" s="6" t="s">
        <v>3</v>
      </c>
      <c r="D6" s="21" t="s">
        <v>4</v>
      </c>
      <c r="E6" s="11" t="s">
        <v>52</v>
      </c>
      <c r="F6" s="11" t="s">
        <v>51</v>
      </c>
      <c r="G6" s="11" t="s">
        <v>50</v>
      </c>
      <c r="H6" s="11" t="s">
        <v>49</v>
      </c>
      <c r="I6" s="11" t="s">
        <v>48</v>
      </c>
      <c r="J6" s="21" t="s">
        <v>9</v>
      </c>
    </row>
    <row r="7" spans="1:10" x14ac:dyDescent="0.25">
      <c r="A7" s="7" t="s">
        <v>64</v>
      </c>
      <c r="B7" s="8">
        <v>2283</v>
      </c>
      <c r="C7" s="13" t="s">
        <v>26</v>
      </c>
      <c r="D7" s="22">
        <v>1000</v>
      </c>
      <c r="E7" s="7">
        <v>350</v>
      </c>
      <c r="F7" s="7">
        <v>86</v>
      </c>
      <c r="G7" s="7" t="s">
        <v>63</v>
      </c>
      <c r="H7" s="7" t="s">
        <v>63</v>
      </c>
      <c r="I7" s="7" t="s">
        <v>63</v>
      </c>
      <c r="J7" s="26">
        <v>555</v>
      </c>
    </row>
    <row r="8" spans="1:10" x14ac:dyDescent="0.25">
      <c r="A8" s="7" t="s">
        <v>64</v>
      </c>
      <c r="B8" s="8">
        <v>2342</v>
      </c>
      <c r="C8" s="13" t="s">
        <v>23</v>
      </c>
      <c r="D8" s="22">
        <v>2178</v>
      </c>
      <c r="E8" s="7">
        <v>856</v>
      </c>
      <c r="F8" s="7" t="s">
        <v>63</v>
      </c>
      <c r="G8" s="7">
        <v>35</v>
      </c>
      <c r="H8" s="7" t="s">
        <v>63</v>
      </c>
      <c r="I8" s="7" t="s">
        <v>63</v>
      </c>
      <c r="J8" s="26">
        <v>1260</v>
      </c>
    </row>
    <row r="9" spans="1:10" x14ac:dyDescent="0.25">
      <c r="A9" s="7" t="s">
        <v>64</v>
      </c>
      <c r="B9" s="8">
        <v>2295</v>
      </c>
      <c r="C9" s="13" t="s">
        <v>20</v>
      </c>
      <c r="D9" s="22">
        <v>1231</v>
      </c>
      <c r="E9" s="7">
        <v>432</v>
      </c>
      <c r="F9" s="7">
        <v>278</v>
      </c>
      <c r="G9" s="7">
        <v>71</v>
      </c>
      <c r="H9" s="7">
        <v>0</v>
      </c>
      <c r="I9" s="7">
        <v>0</v>
      </c>
      <c r="J9" s="26">
        <v>450</v>
      </c>
    </row>
    <row r="10" spans="1:10" x14ac:dyDescent="0.25">
      <c r="A10" s="7" t="s">
        <v>64</v>
      </c>
      <c r="B10" s="8">
        <v>2294</v>
      </c>
      <c r="C10" s="13" t="s">
        <v>19</v>
      </c>
      <c r="D10" s="22">
        <v>585</v>
      </c>
      <c r="E10" s="7">
        <v>187</v>
      </c>
      <c r="F10" s="7">
        <v>175</v>
      </c>
      <c r="G10" s="7" t="s">
        <v>63</v>
      </c>
      <c r="H10" s="7" t="s">
        <v>63</v>
      </c>
      <c r="I10" s="7" t="s">
        <v>63</v>
      </c>
      <c r="J10" s="26">
        <v>216</v>
      </c>
    </row>
    <row r="11" spans="1:10" x14ac:dyDescent="0.25">
      <c r="A11" s="7" t="s">
        <v>64</v>
      </c>
      <c r="B11" s="8">
        <v>2366</v>
      </c>
      <c r="C11" s="13" t="s">
        <v>18</v>
      </c>
      <c r="D11" s="22">
        <v>588</v>
      </c>
      <c r="E11" s="7">
        <v>269</v>
      </c>
      <c r="F11" s="7">
        <v>121</v>
      </c>
      <c r="G11" s="7">
        <v>44</v>
      </c>
      <c r="H11" s="7">
        <v>0</v>
      </c>
      <c r="I11" s="7">
        <v>0</v>
      </c>
      <c r="J11" s="26">
        <v>154</v>
      </c>
    </row>
    <row r="12" spans="1:10" x14ac:dyDescent="0.25">
      <c r="A12" s="7" t="s">
        <v>64</v>
      </c>
      <c r="B12" s="8">
        <v>2318</v>
      </c>
      <c r="C12" s="13" t="s">
        <v>24</v>
      </c>
      <c r="D12" s="22">
        <v>1206</v>
      </c>
      <c r="E12" s="7">
        <v>437</v>
      </c>
      <c r="F12" s="7">
        <v>247</v>
      </c>
      <c r="G12" s="7">
        <v>15</v>
      </c>
      <c r="H12" s="7">
        <v>0</v>
      </c>
      <c r="I12" s="7">
        <v>0</v>
      </c>
      <c r="J12" s="26">
        <v>507</v>
      </c>
    </row>
    <row r="13" spans="1:10" x14ac:dyDescent="0.25">
      <c r="A13" s="7" t="s">
        <v>64</v>
      </c>
      <c r="B13" s="8">
        <v>2323</v>
      </c>
      <c r="C13" s="13" t="s">
        <v>21</v>
      </c>
      <c r="D13" s="22">
        <v>684</v>
      </c>
      <c r="E13" s="7">
        <v>222</v>
      </c>
      <c r="F13" s="7">
        <v>264</v>
      </c>
      <c r="G13" s="7" t="s">
        <v>63</v>
      </c>
      <c r="H13" s="7" t="s">
        <v>63</v>
      </c>
      <c r="I13" s="7" t="s">
        <v>63</v>
      </c>
      <c r="J13" s="26">
        <v>183</v>
      </c>
    </row>
    <row r="14" spans="1:10" x14ac:dyDescent="0.25">
      <c r="A14" s="7" t="s">
        <v>64</v>
      </c>
      <c r="B14" s="8">
        <v>2375</v>
      </c>
      <c r="C14" s="13" t="s">
        <v>25</v>
      </c>
      <c r="D14" s="22">
        <v>2075</v>
      </c>
      <c r="E14" s="7">
        <v>640</v>
      </c>
      <c r="F14" s="7">
        <v>718</v>
      </c>
      <c r="G14" s="7">
        <v>10</v>
      </c>
      <c r="H14" s="7">
        <v>0</v>
      </c>
      <c r="I14" s="7">
        <v>0</v>
      </c>
      <c r="J14" s="26">
        <v>707</v>
      </c>
    </row>
    <row r="15" spans="1:10" x14ac:dyDescent="0.25">
      <c r="A15" s="7" t="s">
        <v>64</v>
      </c>
      <c r="B15" s="8">
        <v>2326</v>
      </c>
      <c r="C15" s="13" t="s">
        <v>22</v>
      </c>
      <c r="D15" s="22">
        <v>1019</v>
      </c>
      <c r="E15" s="7">
        <v>296</v>
      </c>
      <c r="F15" s="7">
        <v>118</v>
      </c>
      <c r="G15" s="7">
        <v>7</v>
      </c>
      <c r="H15" s="7">
        <v>0</v>
      </c>
      <c r="I15" s="7">
        <v>0</v>
      </c>
      <c r="J15" s="26">
        <v>598</v>
      </c>
    </row>
    <row r="17" spans="1:3" x14ac:dyDescent="0.25">
      <c r="A17" s="27" t="s">
        <v>62</v>
      </c>
    </row>
    <row r="18" spans="1:3" ht="15" customHeight="1" x14ac:dyDescent="0.25">
      <c r="A18" s="4" t="s">
        <v>17</v>
      </c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</sheetData>
  <sheetProtection sheet="1" objects="1" scenarios="1"/>
  <mergeCells count="2">
    <mergeCell ref="E4:J4"/>
    <mergeCell ref="E5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pane ySplit="6" topLeftCell="A7" activePane="bottomLeft" state="frozen"/>
      <selection pane="bottomLeft" activeCell="A19" sqref="A19"/>
    </sheetView>
  </sheetViews>
  <sheetFormatPr defaultRowHeight="15" x14ac:dyDescent="0.25"/>
  <cols>
    <col min="1" max="1" width="9.85546875" style="2" customWidth="1"/>
    <col min="2" max="2" width="10" style="2" customWidth="1"/>
    <col min="3" max="3" width="43" style="2" bestFit="1" customWidth="1"/>
    <col min="4" max="5" width="9.140625" style="2"/>
    <col min="6" max="6" width="10.7109375" style="2" customWidth="1"/>
    <col min="7" max="7" width="9.28515625" style="2" customWidth="1"/>
    <col min="8" max="8" width="10.85546875" style="2" customWidth="1"/>
    <col min="9" max="10" width="9.140625" style="2" customWidth="1"/>
    <col min="11" max="11" width="9.140625" style="2"/>
    <col min="12" max="16384" width="9.140625" style="1"/>
  </cols>
  <sheetData>
    <row r="1" spans="1:11" s="2" customFormat="1" x14ac:dyDescent="0.25">
      <c r="A1" s="27" t="s">
        <v>60</v>
      </c>
      <c r="B1" s="16"/>
      <c r="C1" s="16"/>
      <c r="E1" s="5"/>
      <c r="F1" s="5"/>
      <c r="G1" s="5"/>
      <c r="H1" s="5"/>
      <c r="I1" s="5"/>
      <c r="J1" s="5"/>
      <c r="K1" s="5"/>
    </row>
    <row r="2" spans="1:11" s="2" customFormat="1" x14ac:dyDescent="0.25">
      <c r="A2" s="2" t="s">
        <v>16</v>
      </c>
      <c r="E2" s="5"/>
      <c r="F2" s="5"/>
      <c r="G2" s="5"/>
      <c r="H2" s="5"/>
      <c r="I2" s="5"/>
      <c r="J2" s="5"/>
      <c r="K2" s="5"/>
    </row>
    <row r="3" spans="1:11" s="2" customFormat="1" x14ac:dyDescent="0.25">
      <c r="A3" s="9">
        <v>44358</v>
      </c>
      <c r="E3" s="5"/>
      <c r="F3" s="5"/>
      <c r="G3" s="5"/>
      <c r="H3" s="5"/>
      <c r="I3" s="5"/>
      <c r="J3" s="5"/>
      <c r="K3" s="5"/>
    </row>
    <row r="4" spans="1:11" s="2" customFormat="1" x14ac:dyDescent="0.25">
      <c r="A4" s="17"/>
      <c r="B4" s="17"/>
      <c r="C4" s="18"/>
      <c r="D4" s="19"/>
      <c r="E4" s="35" t="s">
        <v>61</v>
      </c>
      <c r="F4" s="30"/>
      <c r="G4" s="30"/>
      <c r="H4" s="30"/>
      <c r="I4" s="30"/>
      <c r="J4" s="30"/>
      <c r="K4" s="31"/>
    </row>
    <row r="5" spans="1:11" s="2" customFormat="1" x14ac:dyDescent="0.25">
      <c r="A5" s="9"/>
      <c r="B5" s="3"/>
      <c r="D5" s="20"/>
      <c r="E5" s="36" t="s">
        <v>0</v>
      </c>
      <c r="F5" s="33"/>
      <c r="G5" s="33"/>
      <c r="H5" s="33"/>
      <c r="I5" s="33"/>
      <c r="J5" s="33"/>
      <c r="K5" s="34"/>
    </row>
    <row r="6" spans="1:11" ht="60" x14ac:dyDescent="0.25">
      <c r="A6" s="6" t="s">
        <v>14</v>
      </c>
      <c r="B6" s="6" t="s">
        <v>2</v>
      </c>
      <c r="C6" s="6" t="s">
        <v>3</v>
      </c>
      <c r="D6" s="21" t="s">
        <v>4</v>
      </c>
      <c r="E6" s="11" t="s">
        <v>10</v>
      </c>
      <c r="F6" s="11" t="s">
        <v>53</v>
      </c>
      <c r="G6" s="11" t="s">
        <v>12</v>
      </c>
      <c r="H6" s="11" t="s">
        <v>54</v>
      </c>
      <c r="I6" s="11" t="s">
        <v>47</v>
      </c>
      <c r="J6" s="11" t="s">
        <v>11</v>
      </c>
      <c r="K6" s="21" t="s">
        <v>13</v>
      </c>
    </row>
    <row r="7" spans="1:11" x14ac:dyDescent="0.25">
      <c r="A7" s="7" t="s">
        <v>64</v>
      </c>
      <c r="B7" s="8">
        <v>2283</v>
      </c>
      <c r="C7" s="13" t="s">
        <v>26</v>
      </c>
      <c r="D7" s="22">
        <v>1000</v>
      </c>
      <c r="E7" s="7">
        <v>31</v>
      </c>
      <c r="F7" s="7">
        <v>15</v>
      </c>
      <c r="G7" s="7">
        <v>177</v>
      </c>
      <c r="H7" s="7">
        <v>6</v>
      </c>
      <c r="I7" s="7">
        <v>7</v>
      </c>
      <c r="J7" s="7">
        <v>701</v>
      </c>
      <c r="K7" s="26">
        <v>63</v>
      </c>
    </row>
    <row r="8" spans="1:11" x14ac:dyDescent="0.25">
      <c r="A8" s="7" t="s">
        <v>64</v>
      </c>
      <c r="B8" s="8">
        <v>2342</v>
      </c>
      <c r="C8" s="13" t="s">
        <v>23</v>
      </c>
      <c r="D8" s="22">
        <v>2178</v>
      </c>
      <c r="E8" s="7">
        <v>101</v>
      </c>
      <c r="F8" s="7">
        <v>146</v>
      </c>
      <c r="G8" s="7">
        <v>536</v>
      </c>
      <c r="H8" s="7">
        <v>13</v>
      </c>
      <c r="I8" s="7">
        <v>13</v>
      </c>
      <c r="J8" s="7">
        <v>1212</v>
      </c>
      <c r="K8" s="26">
        <v>157</v>
      </c>
    </row>
    <row r="9" spans="1:11" x14ac:dyDescent="0.25">
      <c r="A9" s="7" t="s">
        <v>64</v>
      </c>
      <c r="B9" s="8">
        <v>2295</v>
      </c>
      <c r="C9" s="13" t="s">
        <v>20</v>
      </c>
      <c r="D9" s="22">
        <v>1231</v>
      </c>
      <c r="E9" s="7" t="s">
        <v>63</v>
      </c>
      <c r="F9" s="7">
        <v>10</v>
      </c>
      <c r="G9" s="7">
        <v>157</v>
      </c>
      <c r="H9" s="7">
        <v>14</v>
      </c>
      <c r="I9" s="7" t="s">
        <v>63</v>
      </c>
      <c r="J9" s="7">
        <v>1003</v>
      </c>
      <c r="K9" s="26">
        <v>39</v>
      </c>
    </row>
    <row r="10" spans="1:11" x14ac:dyDescent="0.25">
      <c r="A10" s="7" t="s">
        <v>64</v>
      </c>
      <c r="B10" s="8">
        <v>2294</v>
      </c>
      <c r="C10" s="13" t="s">
        <v>19</v>
      </c>
      <c r="D10" s="22">
        <v>585</v>
      </c>
      <c r="E10" s="7" t="s">
        <v>63</v>
      </c>
      <c r="F10" s="7" t="s">
        <v>63</v>
      </c>
      <c r="G10" s="7">
        <v>90</v>
      </c>
      <c r="H10" s="7">
        <v>30</v>
      </c>
      <c r="I10" s="7" t="s">
        <v>63</v>
      </c>
      <c r="J10" s="7">
        <v>426</v>
      </c>
      <c r="K10" s="26">
        <v>27</v>
      </c>
    </row>
    <row r="11" spans="1:11" x14ac:dyDescent="0.25">
      <c r="A11" s="7" t="s">
        <v>64</v>
      </c>
      <c r="B11" s="8">
        <v>2366</v>
      </c>
      <c r="C11" s="13" t="s">
        <v>18</v>
      </c>
      <c r="D11" s="22">
        <v>588</v>
      </c>
      <c r="E11" s="7" t="s">
        <v>63</v>
      </c>
      <c r="F11" s="7" t="s">
        <v>63</v>
      </c>
      <c r="G11" s="7">
        <v>210</v>
      </c>
      <c r="H11" s="7">
        <v>14</v>
      </c>
      <c r="I11" s="7" t="s">
        <v>63</v>
      </c>
      <c r="J11" s="7">
        <v>330</v>
      </c>
      <c r="K11" s="26">
        <v>26</v>
      </c>
    </row>
    <row r="12" spans="1:11" x14ac:dyDescent="0.25">
      <c r="A12" s="7" t="s">
        <v>64</v>
      </c>
      <c r="B12" s="8">
        <v>2318</v>
      </c>
      <c r="C12" s="13" t="s">
        <v>24</v>
      </c>
      <c r="D12" s="22">
        <v>1206</v>
      </c>
      <c r="E12" s="7">
        <v>13</v>
      </c>
      <c r="F12" s="7" t="s">
        <v>63</v>
      </c>
      <c r="G12" s="7">
        <v>200</v>
      </c>
      <c r="H12" s="7">
        <v>12</v>
      </c>
      <c r="I12" s="7" t="s">
        <v>63</v>
      </c>
      <c r="J12" s="7">
        <v>886</v>
      </c>
      <c r="K12" s="26">
        <v>82</v>
      </c>
    </row>
    <row r="13" spans="1:11" x14ac:dyDescent="0.25">
      <c r="A13" s="7" t="s">
        <v>64</v>
      </c>
      <c r="B13" s="8">
        <v>2323</v>
      </c>
      <c r="C13" s="13" t="s">
        <v>21</v>
      </c>
      <c r="D13" s="22">
        <v>684</v>
      </c>
      <c r="E13" s="7" t="s">
        <v>63</v>
      </c>
      <c r="F13" s="7" t="s">
        <v>63</v>
      </c>
      <c r="G13" s="7">
        <v>96</v>
      </c>
      <c r="H13" s="7">
        <v>12</v>
      </c>
      <c r="I13" s="7">
        <v>6</v>
      </c>
      <c r="J13" s="7">
        <v>535</v>
      </c>
      <c r="K13" s="26">
        <v>26</v>
      </c>
    </row>
    <row r="14" spans="1:11" x14ac:dyDescent="0.25">
      <c r="A14" s="7" t="s">
        <v>64</v>
      </c>
      <c r="B14" s="8">
        <v>2375</v>
      </c>
      <c r="C14" s="13" t="s">
        <v>25</v>
      </c>
      <c r="D14" s="22">
        <v>2075</v>
      </c>
      <c r="E14" s="7">
        <v>140</v>
      </c>
      <c r="F14" s="7">
        <v>42</v>
      </c>
      <c r="G14" s="7">
        <v>645</v>
      </c>
      <c r="H14" s="7">
        <v>8</v>
      </c>
      <c r="I14" s="7">
        <v>12</v>
      </c>
      <c r="J14" s="7">
        <v>1061</v>
      </c>
      <c r="K14" s="26">
        <v>167</v>
      </c>
    </row>
    <row r="15" spans="1:11" x14ac:dyDescent="0.25">
      <c r="A15" s="7" t="s">
        <v>64</v>
      </c>
      <c r="B15" s="8">
        <v>2326</v>
      </c>
      <c r="C15" s="13" t="s">
        <v>22</v>
      </c>
      <c r="D15" s="22">
        <v>1019</v>
      </c>
      <c r="E15" s="7" t="s">
        <v>63</v>
      </c>
      <c r="F15" s="7">
        <v>6</v>
      </c>
      <c r="G15" s="7">
        <v>365</v>
      </c>
      <c r="H15" s="7" t="s">
        <v>63</v>
      </c>
      <c r="I15" s="7" t="s">
        <v>63</v>
      </c>
      <c r="J15" s="7">
        <v>587</v>
      </c>
      <c r="K15" s="26">
        <v>47</v>
      </c>
    </row>
    <row r="17" spans="1:3" x14ac:dyDescent="0.25">
      <c r="A17" s="27" t="s">
        <v>62</v>
      </c>
    </row>
    <row r="18" spans="1:3" ht="15" customHeight="1" x14ac:dyDescent="0.25">
      <c r="A18" s="4" t="s">
        <v>17</v>
      </c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</sheetData>
  <sheetProtection sheet="1" objects="1" scenarios="1"/>
  <mergeCells count="2">
    <mergeCell ref="E4:K4"/>
    <mergeCell ref="E5:K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2021-06-11T07:00:00+00:00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2021-06-11T07:00:00+00:00</Remediation_x0020_Date>
  </documentManagement>
</p:properties>
</file>

<file path=customXml/itemProps1.xml><?xml version="1.0" encoding="utf-8"?>
<ds:datastoreItem xmlns:ds="http://schemas.openxmlformats.org/officeDocument/2006/customXml" ds:itemID="{68D68DEC-E06A-425A-BC57-920C9D99E24E}"/>
</file>

<file path=customXml/itemProps2.xml><?xml version="1.0" encoding="utf-8"?>
<ds:datastoreItem xmlns:ds="http://schemas.openxmlformats.org/officeDocument/2006/customXml" ds:itemID="{6DF8753C-A99A-43B8-9A3B-ED33019FED39}"/>
</file>

<file path=customXml/itemProps3.xml><?xml version="1.0" encoding="utf-8"?>
<ds:datastoreItem xmlns:ds="http://schemas.openxmlformats.org/officeDocument/2006/customXml" ds:itemID="{9282AD7C-5AD6-4384-835A-BF045DD7DC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EIECSE</vt:lpstr>
      <vt:lpstr>Gender</vt:lpstr>
      <vt:lpstr>Primary Disability</vt:lpstr>
      <vt:lpstr>Placement</vt:lpstr>
      <vt:lpstr>Race Ethnicity</vt:lpstr>
      <vt:lpstr>date_compiled</vt:lpstr>
      <vt:lpstr>start_row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Early Intervention Early Childhood Special Education Media File</dc:title>
  <dc:creator>ODE Staff</dc:creator>
  <cp:lastModifiedBy>"gartonc"</cp:lastModifiedBy>
  <dcterms:created xsi:type="dcterms:W3CDTF">2017-06-09T19:14:47Z</dcterms:created>
  <dcterms:modified xsi:type="dcterms:W3CDTF">2021-06-11T18:15:32Z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