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 IDEA Compliance\IDEA Awards\FY 2019\Final\Web Postings\"/>
    </mc:Choice>
  </mc:AlternateContent>
  <bookViews>
    <workbookView xWindow="0" yWindow="0" windowWidth="14370" windowHeight="12300"/>
  </bookViews>
  <sheets>
    <sheet name="Information" sheetId="4" r:id="rId1"/>
    <sheet name="Awards with Assurances" sheetId="8" r:id="rId2"/>
    <sheet name="Supplemental IDEA Award" sheetId="6" r:id="rId3"/>
    <sheet name="Gross Awards" sheetId="7" r:id="rId4"/>
  </sheets>
  <definedNames>
    <definedName name="_xlnm.Print_Area" localSheetId="0">Information!$A$1:$C$48</definedName>
    <definedName name="_xlnm.Print_Titles" localSheetId="0">Information!$1:$1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10" i="8" l="1"/>
  <c r="I211" i="8"/>
  <c r="I212" i="8"/>
  <c r="I213" i="8"/>
  <c r="I214" i="8"/>
  <c r="I215" i="8"/>
  <c r="C205" i="6" l="1"/>
  <c r="F216" i="8" l="1"/>
  <c r="G216" i="8"/>
  <c r="H216" i="8"/>
  <c r="B3" i="6" l="1"/>
  <c r="B3" i="7"/>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H205" i="8"/>
  <c r="H217" i="8" s="1"/>
  <c r="E216" i="8"/>
  <c r="D216" i="8"/>
  <c r="C216" i="8"/>
  <c r="G205" i="8"/>
  <c r="G217" i="8" s="1"/>
  <c r="E205" i="8"/>
  <c r="D205" i="8"/>
  <c r="C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D20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5" i="7"/>
  <c r="C205" i="7"/>
  <c r="E205" i="7" l="1"/>
  <c r="I205" i="8"/>
  <c r="I217" i="8" s="1"/>
  <c r="C217" i="8"/>
  <c r="D217" i="8"/>
  <c r="F205" i="8"/>
  <c r="F217" i="8" s="1"/>
  <c r="E217" i="8"/>
</calcChain>
</file>

<file path=xl/sharedStrings.xml><?xml version="1.0" encoding="utf-8"?>
<sst xmlns="http://schemas.openxmlformats.org/spreadsheetml/2006/main" count="794" uniqueCount="251">
  <si>
    <t>Gross Award</t>
  </si>
  <si>
    <t>FY</t>
  </si>
  <si>
    <t>InstID</t>
  </si>
  <si>
    <t>LEA Name</t>
  </si>
  <si>
    <t>1st Award</t>
  </si>
  <si>
    <t>2nd Award</t>
  </si>
  <si>
    <t>Total Award</t>
  </si>
  <si>
    <t>Baker SD 5J</t>
  </si>
  <si>
    <t>Huntington SD 16J</t>
  </si>
  <si>
    <t>Burnt River SD 30J</t>
  </si>
  <si>
    <t>Pine-Eagle SD 61</t>
  </si>
  <si>
    <t>Monroe SD 1J</t>
  </si>
  <si>
    <t>Alsea SD 7J</t>
  </si>
  <si>
    <t>Philomath SD 17J</t>
  </si>
  <si>
    <t>Corvallis SD 509J</t>
  </si>
  <si>
    <t>West Linn-Wilsonville 3J</t>
  </si>
  <si>
    <t>Lake Oswego SD 7J</t>
  </si>
  <si>
    <t>North Clackamas SD 12</t>
  </si>
  <si>
    <t>Molalla River SD 35</t>
  </si>
  <si>
    <t>Oregon Trail SD 46</t>
  </si>
  <si>
    <t>Colton SD 53</t>
  </si>
  <si>
    <t>Oregon City SD 62</t>
  </si>
  <si>
    <t>Canby SD 86</t>
  </si>
  <si>
    <t>Estacada SD 108</t>
  </si>
  <si>
    <t>Gladstone SD 115</t>
  </si>
  <si>
    <t>Astoria SD 1C</t>
  </si>
  <si>
    <t>Jewell SD 8</t>
  </si>
  <si>
    <t>Seaside SD 10</t>
  </si>
  <si>
    <t>Warrenton-Hammond 30</t>
  </si>
  <si>
    <t>Scappoose SD 1J</t>
  </si>
  <si>
    <t>Clatskanie SD 6J</t>
  </si>
  <si>
    <t>Rainier SD 13</t>
  </si>
  <si>
    <t>Vernonia SD 47J</t>
  </si>
  <si>
    <t>St Helens SD 502</t>
  </si>
  <si>
    <t>Coquille SD 8</t>
  </si>
  <si>
    <t>Coos Bay SD 9</t>
  </si>
  <si>
    <t>North Bend SD 13</t>
  </si>
  <si>
    <t>Powers SD 31</t>
  </si>
  <si>
    <t>Myrtle Point SD 41</t>
  </si>
  <si>
    <t>Bandon SD 54</t>
  </si>
  <si>
    <t>Crook County Unit SD</t>
  </si>
  <si>
    <t>Central Curry SD 1</t>
  </si>
  <si>
    <t>Port Orford-Langlois 2CJ</t>
  </si>
  <si>
    <t>Brookings-Harbor 17C</t>
  </si>
  <si>
    <t>Bend-LaPine SD 1</t>
  </si>
  <si>
    <t>Redmond SD 2J</t>
  </si>
  <si>
    <t>Sisters SD 6</t>
  </si>
  <si>
    <t>Oakland SD 1</t>
  </si>
  <si>
    <t>Douglas County 4</t>
  </si>
  <si>
    <t>Glide SD 12</t>
  </si>
  <si>
    <t>Douglas County 15</t>
  </si>
  <si>
    <t>South Umpqua SD 19</t>
  </si>
  <si>
    <t>Camas Valley SD 21</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</si>
  <si>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</si>
  <si>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</si>
  <si>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</si>
  <si>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</si>
  <si>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</si>
  <si>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</si>
  <si>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</si>
  <si>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</si>
  <si>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</si>
  <si>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</si>
  <si>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</si>
  <si>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</si>
  <si>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</si>
  <si>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</si>
  <si>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</si>
  <si>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</si>
  <si>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</si>
  <si>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</si>
  <si>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</si>
  <si>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</si>
  <si>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</si>
  <si>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</si>
  <si>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</si>
  <si>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</si>
  <si>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Harney County UHS 1J</t>
  </si>
  <si>
    <t>Hood River County SD 1</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</si>
  <si>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</si>
  <si>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</si>
  <si>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</si>
  <si>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</si>
  <si>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</si>
  <si>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</si>
  <si>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</si>
  <si>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</si>
  <si>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</si>
  <si>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</si>
  <si>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</si>
  <si>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</si>
  <si>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</si>
  <si>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</si>
  <si>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Three Rivers-Josephine Co</t>
  </si>
  <si>
    <t>Klamath Falls City SD 1</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</si>
  <si>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</si>
  <si>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</si>
  <si>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</si>
  <si>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</si>
  <si>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</si>
  <si>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</si>
  <si>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</si>
  <si>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</si>
  <si>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</si>
  <si>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</si>
  <si>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</si>
  <si>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</si>
  <si>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South Lane SD 45J</t>
  </si>
  <si>
    <t>Bethel SD 52</t>
  </si>
  <si>
    <t>Crow-Applegate-Lorane 66</t>
  </si>
  <si>
    <t>McKenzie SD 68</t>
  </si>
  <si>
    <t>Junction City SD 69</t>
  </si>
  <si>
    <t>Lowell SD 71</t>
  </si>
  <si>
    <t>Oakridge SD 76</t>
  </si>
  <si>
    <t>Marcola SD 79J</t>
  </si>
  <si>
    <t>Blachly SD 90</t>
  </si>
  <si>
    <t>Siuslaw SD 97J</t>
  </si>
  <si>
    <t>Lincoln County SD</t>
  </si>
  <si>
    <t>Harrisburg SD 7J</t>
  </si>
  <si>
    <t>Greater Albany SD 8J</t>
  </si>
  <si>
    <t>Lebanon Community SD 9</t>
  </si>
  <si>
    <t>Sweet Home SD 55</t>
  </si>
  <si>
    <t>Scio SD 95</t>
  </si>
  <si>
    <t>Santiam Canyon SD 129J</t>
  </si>
  <si>
    <t>Central Linn SD 552</t>
  </si>
  <si>
    <t>Jordan Valley SD 3</t>
  </si>
  <si>
    <t>Ontario SD 8</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</si>
  <si>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</si>
  <si>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</si>
  <si>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</si>
  <si>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</si>
  <si>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</si>
  <si>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</si>
  <si>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</si>
  <si>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</si>
  <si>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</si>
  <si>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</si>
  <si>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</si>
  <si>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</si>
  <si>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</si>
  <si>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</si>
  <si>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</si>
  <si>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</si>
  <si>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</si>
  <si>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</si>
  <si>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</si>
  <si>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</si>
  <si>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</si>
  <si>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</si>
  <si>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</si>
  <si>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</si>
  <si>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</si>
  <si>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</si>
  <si>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</si>
  <si>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</si>
  <si>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</si>
  <si>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</si>
  <si>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</si>
  <si>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Sherman County SD 1J</t>
  </si>
  <si>
    <t>Tillamook SD 9</t>
  </si>
  <si>
    <t>Neah-Kah-Nie SD 56</t>
  </si>
  <si>
    <t>Nestucca Valley SD 101J</t>
  </si>
  <si>
    <t>Helix SD 1</t>
  </si>
  <si>
    <t>Pilot Rock SD 2</t>
  </si>
  <si>
    <t>Echo SD 5</t>
  </si>
  <si>
    <t>Umatilla SD 6</t>
  </si>
  <si>
    <t>Milton-Freewater SD 7</t>
  </si>
  <si>
    <t>Hermiston SD 8R</t>
  </si>
  <si>
    <t>Pendleton SD 16R</t>
  </si>
  <si>
    <t>Athena-Weston SD 29J</t>
  </si>
  <si>
    <t>Stanfield SD 61</t>
  </si>
  <si>
    <t>Ukiah SD 80</t>
  </si>
  <si>
    <t>La Grande SD 1</t>
  </si>
  <si>
    <t>Union SD 5</t>
  </si>
  <si>
    <t>North Powder SD 8J</t>
  </si>
  <si>
    <t>Imbler SD 11</t>
  </si>
  <si>
    <t>Cove SD 15</t>
  </si>
  <si>
    <t>Elgin SD 23</t>
  </si>
  <si>
    <t>Joseph SD 6</t>
  </si>
  <si>
    <t>Wallowa SD 12</t>
  </si>
  <si>
    <t>Enterprise SD 21</t>
  </si>
  <si>
    <t>Troy SD 54</t>
  </si>
  <si>
    <t>South Wasco Co. SD 1</t>
  </si>
  <si>
    <t>Dufur SD 29</t>
  </si>
  <si>
    <t>Hillsboro SD 1J</t>
  </si>
  <si>
    <t>Banks SD 13</t>
  </si>
  <si>
    <t>Forest Grove SD 15</t>
  </si>
  <si>
    <t>Tigard-Tualatin SD 23J</t>
  </si>
  <si>
    <t>Beaverton SD 48J</t>
  </si>
  <si>
    <t>Sherwood SD 88J</t>
  </si>
  <si>
    <t>Gaston SD 511J</t>
  </si>
  <si>
    <t>Spray SD 1</t>
  </si>
  <si>
    <t>Fossil SD 21J</t>
  </si>
  <si>
    <t>Mitchell SD 55</t>
  </si>
  <si>
    <t>Yamhill-Carlton SD 1</t>
  </si>
  <si>
    <t>Amity SD 4J</t>
  </si>
  <si>
    <t>Dayton SD 8</t>
  </si>
  <si>
    <t>Newberg SD 29J</t>
  </si>
  <si>
    <t>Willamina SD 30J</t>
  </si>
  <si>
    <t>McMinnville SD 40</t>
  </si>
  <si>
    <t>Sheridan SD 48J</t>
  </si>
  <si>
    <t>Knappa SD 4</t>
  </si>
  <si>
    <t>Ione SD</t>
  </si>
  <si>
    <t>North Wasco SD 21</t>
  </si>
  <si>
    <t>Oregon Dept. of Corrections</t>
  </si>
  <si>
    <t>JDEP</t>
  </si>
  <si>
    <t>YCEP</t>
  </si>
  <si>
    <t>Important Information</t>
  </si>
  <si>
    <t xml:space="preserve">TOTAL Flow-through = </t>
  </si>
  <si>
    <t>Regional Programs</t>
  </si>
  <si>
    <t>OSD</t>
  </si>
  <si>
    <t>LTCT</t>
  </si>
  <si>
    <t>Pediatric Nursing Facility</t>
  </si>
  <si>
    <t>Total Programs =</t>
  </si>
  <si>
    <t>GRAND TOTAL =</t>
  </si>
  <si>
    <t>Final</t>
  </si>
  <si>
    <t>Hospital Program</t>
  </si>
  <si>
    <t>ECSE Program</t>
  </si>
  <si>
    <t>Updated</t>
  </si>
  <si>
    <t>Part B</t>
  </si>
  <si>
    <t>Section 611</t>
  </si>
  <si>
    <t>Supplemental</t>
  </si>
  <si>
    <t>Award</t>
  </si>
  <si>
    <t>Correction</t>
  </si>
  <si>
    <t>2. The "Additional Flow-through" worksheet has been renamed to "Supplemental IDEA Award" and contains the most up-to-date amount for each district.</t>
  </si>
  <si>
    <t>IDEA Allocations - Gross Awards</t>
  </si>
  <si>
    <t>Nov, 2019</t>
  </si>
  <si>
    <t xml:space="preserve">TOTAL Gross = </t>
  </si>
  <si>
    <t>CEIS Maximum Set Aside</t>
  </si>
  <si>
    <t>Final Net</t>
  </si>
  <si>
    <t>Section 619</t>
  </si>
  <si>
    <t>Net Awards</t>
  </si>
  <si>
    <t/>
  </si>
  <si>
    <t>Program Name</t>
  </si>
  <si>
    <t>Parent Placed Private</t>
  </si>
  <si>
    <t>Proportionate Share</t>
  </si>
  <si>
    <t>Total</t>
  </si>
  <si>
    <t>November, 2019 Gross Awards</t>
  </si>
  <si>
    <t>IDEA Allocations - Final Award</t>
  </si>
  <si>
    <t>IDEA Supplemental Award</t>
  </si>
  <si>
    <t>These supplemental funds will not be included in the calculations for districts' maximum CEIS, nor for their Parent Placed Private School proportionate share.</t>
  </si>
  <si>
    <r>
      <rPr>
        <b/>
        <sz val="9"/>
        <color theme="1"/>
        <rFont val="Calibri"/>
        <family val="2"/>
        <scheme val="minor"/>
      </rPr>
      <t>Please note</t>
    </r>
    <r>
      <rPr>
        <sz val="9"/>
        <color theme="1"/>
        <rFont val="Calibri"/>
        <family val="2"/>
        <scheme val="minor"/>
      </rPr>
      <t xml:space="preserve">: the CEIS Maximum Set Aside column is 15% of the </t>
    </r>
    <r>
      <rPr>
        <i/>
        <sz val="9"/>
        <color theme="1"/>
        <rFont val="Calibri"/>
        <family val="2"/>
        <scheme val="minor"/>
      </rPr>
      <t>Total</t>
    </r>
    <r>
      <rPr>
        <sz val="9"/>
        <color theme="1"/>
        <rFont val="Calibri"/>
        <family val="2"/>
        <scheme val="minor"/>
      </rPr>
      <t xml:space="preserve"> section 611 and 619 gross awards. Districts may use any combination of 611 and 619 funds for CEIS up to the 15% maximum. The Parentally Placed Private School Proportionate Share column is based entirely on the district's Section 611 gross award. The proportionate share is the proportion of the district's total Parent-placed Private School students (including those children not receiving services, or Code 81 students) to the district's total section 611 population. For a district with 1000 total section 611 students, 11 parent placed private school students receiving services and 5 parent placed private school students not receiving services, the district will be expected to set aside 1.6% of their gross section 611 award (11+5 = 16, divided by 1,000 = 0.016, times 100 = 1.6%)</t>
    </r>
  </si>
  <si>
    <t>1. After additional technical assistance from our federal partners, the "additional flow-through" funds discussed in the November update have been disbursed differently than we initially intended. These will be shown as a separate Supplemental funds award in EGMS. These funds should be primarily used for professional development, personnel preparation, training, PBIS, mental health services, or meeting personnel shortages for professional development such as substitute teachers. However, districts may use these funds for any allowable purpose under IDEA.</t>
  </si>
  <si>
    <t xml:space="preserve">TOTAL Supplemental IDEA Award = </t>
  </si>
  <si>
    <t>If there is a blank space in the Correction Award column for your district, this means that the enrollment count error resulted in your district receiving more than they were entitled to. The ODE will not be asking for these funds back, but your district will not receive a correction award.</t>
  </si>
  <si>
    <r>
      <t xml:space="preserve">3. An error was discovered in the Private School enrollment counts that double counted districts' counts of Private School children aged 3-5. This error caused some districts to receive less than they were entitled to and other districts to receive more than they were entitled to. The ODE has decided not to adjust those districts that unintentionally received additional funds. The ODE will be providing addtional funds to districts that did not receive the correct amount of funds. These funds will be shown in a column named </t>
    </r>
    <r>
      <rPr>
        <b/>
        <sz val="9"/>
        <color theme="1"/>
        <rFont val="Calibri"/>
        <family val="2"/>
        <scheme val="minor"/>
      </rPr>
      <t>Correction Award</t>
    </r>
    <r>
      <rPr>
        <sz val="9"/>
        <color theme="1"/>
        <rFont val="Calibri"/>
        <family val="2"/>
        <scheme val="minor"/>
      </rPr>
      <t xml:space="preserve"> in the "Awards with Assurances" worksheet. These additional funds will not alter the calculations for maximum CEIS, nor for Parent Placed Private School proportionate share. The ODE has decided, in an effort to reduce any additional burden on districts and other data collections, to use the Gross Award provided in November rather than the gross award of what districts should have received.</t>
    </r>
  </si>
  <si>
    <r>
      <t xml:space="preserve">4. In an effort to keep all of these changes distinct, gross awards have also been moved from the Awards with Assurances worksheet and placed in a new worksheet titled </t>
    </r>
    <r>
      <rPr>
        <b/>
        <sz val="9"/>
        <color theme="1"/>
        <rFont val="Calibri"/>
        <family val="2"/>
        <scheme val="minor"/>
      </rPr>
      <t>Gross Awards</t>
    </r>
    <r>
      <rPr>
        <sz val="9"/>
        <color theme="1"/>
        <rFont val="Calibri"/>
        <family val="2"/>
        <scheme val="minor"/>
      </rPr>
      <t xml:space="preserve">. In this worksheet, districts will see their gross amount for sections 611 and 619 funds </t>
    </r>
    <r>
      <rPr>
        <i/>
        <u/>
        <sz val="9"/>
        <color theme="1"/>
        <rFont val="Calibri"/>
        <family val="2"/>
        <scheme val="minor"/>
      </rPr>
      <t>minus the supplemental funds presented in November</t>
    </r>
    <r>
      <rPr>
        <sz val="9"/>
        <color theme="1"/>
        <rFont val="Calibri"/>
        <family val="2"/>
        <scheme val="minor"/>
      </rPr>
      <t>.</t>
    </r>
  </si>
  <si>
    <t>Update - April, 2020:</t>
  </si>
  <si>
    <t>5. Please see any prior released documents to compare changes.</t>
  </si>
  <si>
    <t>Update - June, 2020:</t>
  </si>
  <si>
    <r>
      <t xml:space="preserve">We found the </t>
    </r>
    <r>
      <rPr>
        <u/>
        <sz val="9"/>
        <color theme="1"/>
        <rFont val="Calibri"/>
        <family val="2"/>
        <scheme val="minor"/>
      </rPr>
      <t>Final 2nd Award</t>
    </r>
    <r>
      <rPr>
        <sz val="9"/>
        <color theme="1"/>
        <rFont val="Calibri"/>
        <family val="2"/>
        <scheme val="minor"/>
      </rPr>
      <t xml:space="preserve"> column had incorrectly included the correction award and the </t>
    </r>
    <r>
      <rPr>
        <u/>
        <sz val="9"/>
        <color theme="1"/>
        <rFont val="Calibri"/>
        <family val="2"/>
        <scheme val="minor"/>
      </rPr>
      <t>Final Net Total Award</t>
    </r>
    <r>
      <rPr>
        <sz val="9"/>
        <color theme="1"/>
        <rFont val="Calibri"/>
        <family val="2"/>
        <scheme val="minor"/>
      </rPr>
      <t xml:space="preserve"> column was incorrectly including both the incorrect </t>
    </r>
    <r>
      <rPr>
        <u/>
        <sz val="9"/>
        <color theme="1"/>
        <rFont val="Calibri"/>
        <family val="2"/>
        <scheme val="minor"/>
      </rPr>
      <t>Final 2nd Award</t>
    </r>
    <r>
      <rPr>
        <sz val="9"/>
        <color theme="1"/>
        <rFont val="Calibri"/>
        <family val="2"/>
        <scheme val="minor"/>
      </rPr>
      <t xml:space="preserve"> column and the </t>
    </r>
    <r>
      <rPr>
        <u/>
        <sz val="9"/>
        <color theme="1"/>
        <rFont val="Calibri"/>
        <family val="2"/>
        <scheme val="minor"/>
      </rPr>
      <t>Correction Award</t>
    </r>
    <r>
      <rPr>
        <sz val="9"/>
        <color theme="1"/>
        <rFont val="Calibri"/>
        <family val="2"/>
        <scheme val="minor"/>
      </rPr>
      <t xml:space="preserve"> column in the total. In effect, this was double-counting the Correction Award column. This has been fixed and the Final 2nd Award and Final Net Total Award columns are showing accurate amounts. The amounts shown in this document reflect the amounts districts will see in the EGMS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</si>
</sst>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3" x14ac:knownFonts="1">
    <font>
      <sz val="9"/>
      <color theme="1"/>
      <name val="Calibri"/>
      <family val="2"/>
      <scheme val="minor"/>
    </font>
    <font>
      <sz val="11"/>
      <color theme="1"/>
      <name val="Calibri"/>
      <family val="2"/>
      <scheme val="minor"/>
    </font>
    <font>
      <sz val="18"/>
      <color theme="3"/>
      <name val="Calibri Light"/>
      <family val="2"/>
      <scheme val="major"/>
    </font>
    <font>
      <b/>
      <sz val="11"/>
      <color rgb="FFFA7D00"/>
      <name val="Calibri"/>
      <family val="2"/>
      <scheme val="minor"/>
    </font>
    <font>
      <sz val="11"/>
      <color theme="0"/>
      <name val="Calibri"/>
      <family val="2"/>
      <scheme val="minor"/>
    </font>
    <font>
      <sz val="9"/>
      <name val="Calibri"/>
      <family val="2"/>
      <scheme val="minor"/>
    </font>
    <font>
      <sz val="9"/>
      <color theme="1"/>
      <name val="Calibri"/>
      <family val="2"/>
      <scheme val="minor"/>
    </font>
    <font>
      <b/>
      <sz val="9"/>
      <color rgb="FFFA7D00"/>
      <name val="Calibri"/>
      <family val="2"/>
      <scheme val="minor"/>
    </font>
    <font>
      <b/>
      <sz val="9"/>
      <color theme="1"/>
      <name val="Calibri"/>
      <family val="2"/>
      <scheme val="minor"/>
    </font>
    <font>
      <i/>
      <sz val="9"/>
      <color theme="1"/>
      <name val="Calibri"/>
      <family val="2"/>
      <scheme val="minor"/>
    </font>
    <font>
      <i/>
      <u/>
      <sz val="9"/>
      <color theme="1"/>
      <name val="Calibri"/>
      <family val="2"/>
      <scheme val="minor"/>
    </font>
    <font>
      <b/>
      <sz val="15"/>
      <color theme="3"/>
      <name val="Calibri"/>
      <family val="2"/>
      <scheme val="minor"/>
    </font>
    <font>
      <u/>
      <sz val="9"/>
      <color theme="1"/>
      <name val="Calibri"/>
      <family val="2"/>
      <scheme val="minor"/>
    </font>
  </fonts>
  <fills count="8">
    <fill>
      <patternFill patternType="none"/>
    </fill>
    <fill>
      <patternFill patternType="gray125"/>
    </fill>
    <fill>
      <patternFill patternType="solid">
        <fgColor rgb="FFE19AC4"/>
        <bgColor indexed="64"/>
      </patternFill>
    </fill>
    <fill>
      <patternFill patternType="solid">
        <fgColor rgb="FFF2F2F2"/>
      </patternFill>
    </fill>
    <fill>
      <patternFill patternType="solid">
        <fgColor theme="7"/>
      </patternFill>
    </fill>
    <fill>
      <patternFill patternType="solid">
        <fgColor theme="7"/>
        <bgColor indexed="64"/>
      </patternFill>
    </fill>
    <fill>
      <patternFill patternType="solid">
        <fgColor theme="4"/>
        <bgColor indexed="64"/>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bottom style="medium">
        <color theme="5"/>
      </bottom>
      <diagonal/>
    </border>
    <border>
      <left/>
      <right style="medium">
        <color indexed="64"/>
      </right>
      <top/>
      <bottom style="medium">
        <color theme="5"/>
      </bottom>
      <diagonal/>
    </border>
    <border>
      <left style="medium">
        <color indexed="64"/>
      </left>
      <right style="thin">
        <color indexed="64"/>
      </right>
      <top/>
      <bottom style="medium">
        <color theme="5"/>
      </bottom>
      <diagonal/>
    </border>
    <border>
      <left style="thin">
        <color indexed="64"/>
      </left>
      <right style="thin">
        <color indexed="64"/>
      </right>
      <top/>
      <bottom style="medium">
        <color theme="5"/>
      </bottom>
      <diagonal/>
    </border>
    <border>
      <left/>
      <right/>
      <top/>
      <bottom style="medium">
        <color theme="5"/>
      </bottom>
      <diagonal/>
    </border>
    <border>
      <left style="medium">
        <color indexed="64"/>
      </left>
      <right style="medium">
        <color indexed="64"/>
      </right>
      <top/>
      <bottom style="medium">
        <color theme="5"/>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double">
        <color indexed="64"/>
      </bottom>
      <diagonal/>
    </border>
    <border>
      <left style="thin">
        <color rgb="FF7F7F7F"/>
      </left>
      <right style="thin">
        <color indexed="64"/>
      </right>
      <top style="thin">
        <color rgb="FF7F7F7F"/>
      </top>
      <bottom style="thin">
        <color rgb="FF7F7F7F"/>
      </bottom>
      <diagonal/>
    </border>
    <border>
      <left/>
      <right/>
      <top style="thin">
        <color rgb="FF7F7F7F"/>
      </top>
      <bottom style="thin">
        <color rgb="FF7F7F7F"/>
      </bottom>
      <diagonal/>
    </border>
    <border>
      <left style="medium">
        <color auto="1"/>
      </left>
      <right style="medium">
        <color auto="1"/>
      </right>
      <top style="thin">
        <color rgb="FF7F7F7F"/>
      </top>
      <bottom style="thin">
        <color rgb="FF7F7F7F"/>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theme="5"/>
      </bottom>
      <diagonal/>
    </border>
    <border>
      <left style="thin">
        <color indexed="64"/>
      </left>
      <right style="medium">
        <color indexed="64"/>
      </right>
      <top/>
      <bottom style="medium">
        <color indexed="64"/>
      </bottom>
      <diagonal/>
    </border>
    <border>
      <left/>
      <right/>
      <top/>
      <bottom style="thick">
        <color theme="4"/>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3" borderId="9" applyNumberFormat="0" applyAlignment="0" applyProtection="0"/>
    <xf numFmtId="0" fontId="4" fillId="4" borderId="0" applyNumberFormat="0" applyBorder="0" applyAlignment="0" applyProtection="0"/>
    <xf numFmtId="0" fontId="11" fillId="0" borderId="48" applyNumberFormat="0" applyFill="0" applyAlignment="0" applyProtection="0"/>
  </cellStyleXfs>
  <cellXfs count="120">
    <xf numFmtId="0" fontId="0" fillId="0" borderId="0" xfId="0"/>
    <xf numFmtId="0" fontId="2" fillId="0" borderId="0" xfId="2" applyAlignment="1">
      <alignment horizontal="center"/>
    </xf>
    <xf numFmtId="0" fontId="6" fillId="0" borderId="4" xfId="0" applyFont="1" applyBorder="1" applyAlignment="1">
      <alignment horizontal="right"/>
    </xf>
    <xf numFmtId="0" fontId="6" fillId="0" borderId="5" xfId="0" applyFont="1" applyBorder="1" applyAlignment="1">
      <alignment horizontal="left"/>
    </xf>
    <xf numFmtId="0" fontId="6" fillId="0" borderId="4" xfId="0" applyFont="1" applyBorder="1"/>
    <xf numFmtId="0" fontId="6" fillId="0" borderId="5" xfId="0" applyFont="1" applyBorder="1"/>
    <xf numFmtId="0" fontId="6" fillId="0" borderId="6" xfId="0" applyFont="1" applyBorder="1"/>
    <xf numFmtId="0" fontId="6" fillId="0" borderId="7" xfId="0" applyFont="1" applyBorder="1"/>
    <xf numFmtId="0" fontId="6" fillId="0" borderId="13" xfId="0" applyFont="1" applyBorder="1"/>
    <xf numFmtId="0" fontId="6" fillId="0" borderId="14" xfId="0" applyFont="1" applyBorder="1"/>
    <xf numFmtId="0" fontId="6" fillId="0" borderId="19" xfId="0" applyFont="1" applyBorder="1"/>
    <xf numFmtId="0" fontId="6" fillId="0" borderId="20" xfId="0" applyFont="1" applyBorder="1"/>
    <xf numFmtId="0" fontId="6" fillId="0" borderId="2" xfId="0" applyFont="1" applyBorder="1"/>
    <xf numFmtId="0" fontId="6" fillId="0" borderId="0" xfId="0" applyFont="1"/>
    <xf numFmtId="44" fontId="6" fillId="0" borderId="10" xfId="1" applyFont="1" applyBorder="1"/>
    <xf numFmtId="44" fontId="6" fillId="0" borderId="11" xfId="1" applyFont="1" applyBorder="1"/>
    <xf numFmtId="44" fontId="6" fillId="0" borderId="0" xfId="1" applyFont="1" applyBorder="1"/>
    <xf numFmtId="44" fontId="6" fillId="0" borderId="12" xfId="1" applyFont="1" applyBorder="1"/>
    <xf numFmtId="44" fontId="6" fillId="0" borderId="15" xfId="1" applyFont="1" applyBorder="1"/>
    <xf numFmtId="44" fontId="6" fillId="0" borderId="16" xfId="1" applyFont="1" applyBorder="1"/>
    <xf numFmtId="44" fontId="6" fillId="0" borderId="17" xfId="1" applyFont="1" applyBorder="1"/>
    <xf numFmtId="44" fontId="6" fillId="0" borderId="21" xfId="1" applyFont="1" applyBorder="1"/>
    <xf numFmtId="44" fontId="6" fillId="0" borderId="22" xfId="1" applyFont="1" applyBorder="1"/>
    <xf numFmtId="44" fontId="6" fillId="0" borderId="23" xfId="1" applyFont="1" applyBorder="1"/>
    <xf numFmtId="44" fontId="6" fillId="0" borderId="24" xfId="1" applyFont="1" applyBorder="1"/>
    <xf numFmtId="0" fontId="6" fillId="0" borderId="5" xfId="0" applyFont="1" applyBorder="1" applyAlignment="1">
      <alignment horizontal="right"/>
    </xf>
    <xf numFmtId="44" fontId="6" fillId="0" borderId="10" xfId="0" applyNumberFormat="1" applyFont="1" applyBorder="1"/>
    <xf numFmtId="44" fontId="6" fillId="0" borderId="0" xfId="0" applyNumberFormat="1" applyFont="1" applyBorder="1"/>
    <xf numFmtId="0" fontId="6" fillId="0" borderId="0" xfId="0" applyFont="1" applyBorder="1"/>
    <xf numFmtId="0" fontId="6" fillId="0" borderId="23" xfId="0" applyFont="1" applyBorder="1"/>
    <xf numFmtId="44" fontId="6" fillId="0" borderId="25" xfId="1" applyFont="1" applyBorder="1"/>
    <xf numFmtId="44" fontId="6" fillId="0" borderId="26" xfId="1" applyFont="1" applyBorder="1"/>
    <xf numFmtId="44" fontId="7" fillId="3" borderId="9" xfId="3" applyNumberFormat="1" applyFont="1"/>
    <xf numFmtId="0" fontId="6" fillId="0" borderId="28" xfId="0" applyFont="1" applyBorder="1" applyAlignment="1">
      <alignment horizontal="center"/>
    </xf>
    <xf numFmtId="0" fontId="6" fillId="0" borderId="29" xfId="0" applyFont="1" applyBorder="1" applyAlignment="1">
      <alignment horizontal="center"/>
    </xf>
    <xf numFmtId="0" fontId="6" fillId="0" borderId="30" xfId="0" applyFont="1" applyBorder="1" applyAlignment="1">
      <alignment horizontal="center"/>
    </xf>
    <xf numFmtId="14" fontId="6" fillId="0" borderId="5" xfId="0" applyNumberFormat="1" applyFont="1" applyBorder="1" applyAlignment="1">
      <alignment horizontal="left"/>
    </xf>
    <xf numFmtId="44" fontId="6" fillId="0" borderId="11" xfId="0" applyNumberFormat="1" applyFont="1" applyBorder="1"/>
    <xf numFmtId="0" fontId="6" fillId="0" borderId="3" xfId="0" applyFont="1" applyBorder="1"/>
    <xf numFmtId="0" fontId="6" fillId="0" borderId="0" xfId="0" applyFont="1" applyBorder="1" applyAlignment="1">
      <alignment horizontal="left"/>
    </xf>
    <xf numFmtId="14" fontId="6" fillId="0" borderId="0" xfId="0" applyNumberFormat="1" applyFont="1" applyBorder="1" applyAlignment="1">
      <alignment horizontal="left"/>
    </xf>
    <xf numFmtId="0" fontId="6" fillId="0" borderId="31" xfId="0" applyFont="1" applyBorder="1"/>
    <xf numFmtId="0" fontId="6" fillId="0" borderId="17" xfId="0" applyFont="1" applyBorder="1"/>
    <xf numFmtId="0" fontId="5" fillId="4" borderId="8" xfId="4" applyFont="1" applyBorder="1" applyAlignment="1">
      <alignment horizontal="centerContinuous"/>
    </xf>
    <xf numFmtId="0" fontId="0" fillId="0" borderId="12" xfId="0" applyBorder="1"/>
    <xf numFmtId="44" fontId="0" fillId="0" borderId="12" xfId="1" applyFont="1" applyBorder="1"/>
    <xf numFmtId="44" fontId="0" fillId="0" borderId="24" xfId="1" applyFont="1" applyBorder="1"/>
    <xf numFmtId="0" fontId="6" fillId="0" borderId="20" xfId="0" applyFont="1" applyBorder="1" applyAlignment="1">
      <alignment horizontal="right"/>
    </xf>
    <xf numFmtId="44" fontId="6" fillId="0" borderId="32" xfId="1" applyFont="1" applyBorder="1"/>
    <xf numFmtId="44" fontId="6" fillId="0" borderId="33" xfId="1" applyFont="1" applyBorder="1"/>
    <xf numFmtId="44" fontId="6" fillId="0" borderId="32" xfId="0" applyNumberFormat="1" applyFont="1" applyBorder="1"/>
    <xf numFmtId="44" fontId="7" fillId="3" borderId="34" xfId="3" applyNumberFormat="1" applyFont="1" applyBorder="1"/>
    <xf numFmtId="44" fontId="0" fillId="0" borderId="18" xfId="1" applyFont="1" applyBorder="1"/>
    <xf numFmtId="0" fontId="0" fillId="7" borderId="0" xfId="0" applyFill="1"/>
    <xf numFmtId="0" fontId="0" fillId="0" borderId="0" xfId="0" applyFont="1" applyBorder="1" applyAlignment="1">
      <alignment horizontal="center"/>
    </xf>
    <xf numFmtId="0" fontId="0" fillId="0" borderId="27" xfId="0" applyFont="1" applyBorder="1" applyAlignment="1">
      <alignment horizontal="center"/>
    </xf>
    <xf numFmtId="0" fontId="0" fillId="0" borderId="29" xfId="0" applyFont="1" applyBorder="1" applyAlignment="1">
      <alignment horizontal="center"/>
    </xf>
    <xf numFmtId="0" fontId="0" fillId="0" borderId="0" xfId="0" applyAlignment="1">
      <alignment horizontal="left" vertical="center" wrapText="1" indent="1"/>
    </xf>
    <xf numFmtId="0" fontId="0" fillId="0" borderId="1" xfId="0" applyFont="1" applyBorder="1"/>
    <xf numFmtId="0" fontId="0" fillId="0" borderId="5" xfId="0" applyFont="1" applyBorder="1" applyAlignment="1">
      <alignment horizontal="right"/>
    </xf>
    <xf numFmtId="0" fontId="0" fillId="7" borderId="0" xfId="0" applyFill="1" applyAlignment="1">
      <alignment horizontal="centerContinuous"/>
    </xf>
    <xf numFmtId="44" fontId="7" fillId="3" borderId="35" xfId="3" applyNumberFormat="1" applyFont="1" applyBorder="1"/>
    <xf numFmtId="44" fontId="6" fillId="0" borderId="8" xfId="1" applyFont="1" applyBorder="1"/>
    <xf numFmtId="44" fontId="7" fillId="3" borderId="36" xfId="3" applyNumberFormat="1" applyFont="1" applyBorder="1"/>
    <xf numFmtId="0" fontId="6" fillId="0" borderId="10" xfId="0" applyFont="1" applyBorder="1" applyAlignment="1">
      <alignment horizontal="center"/>
    </xf>
    <xf numFmtId="0" fontId="6" fillId="0" borderId="11"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5" borderId="38" xfId="0" applyFont="1" applyFill="1" applyBorder="1" applyAlignment="1">
      <alignment horizontal="centerContinuous"/>
    </xf>
    <xf numFmtId="0" fontId="6" fillId="5" borderId="39" xfId="0" applyFont="1" applyFill="1" applyBorder="1" applyAlignment="1">
      <alignment horizontal="centerContinuous"/>
    </xf>
    <xf numFmtId="0" fontId="0" fillId="6" borderId="37" xfId="0" applyFont="1" applyFill="1" applyBorder="1" applyAlignment="1">
      <alignment horizontal="centerContinuous"/>
    </xf>
    <xf numFmtId="0" fontId="0" fillId="0" borderId="42" xfId="0" applyFont="1" applyBorder="1" applyAlignment="1">
      <alignment horizontal="center"/>
    </xf>
    <xf numFmtId="0" fontId="0" fillId="0" borderId="43" xfId="0" applyFont="1" applyBorder="1" applyAlignment="1">
      <alignment horizontal="center"/>
    </xf>
    <xf numFmtId="0" fontId="0" fillId="0" borderId="44" xfId="0" applyFont="1" applyBorder="1" applyAlignment="1">
      <alignment horizontal="center"/>
    </xf>
    <xf numFmtId="0" fontId="6" fillId="0" borderId="45" xfId="0" applyFont="1" applyBorder="1" applyAlignment="1">
      <alignment horizontal="center"/>
    </xf>
    <xf numFmtId="44" fontId="6" fillId="0" borderId="46" xfId="1" applyFont="1" applyBorder="1"/>
    <xf numFmtId="44" fontId="6" fillId="0" borderId="25" xfId="0" applyNumberFormat="1" applyFont="1" applyBorder="1"/>
    <xf numFmtId="0" fontId="0" fillId="7" borderId="5" xfId="0" applyFill="1" applyBorder="1" applyAlignment="1">
      <alignment horizontal="centerContinuous"/>
    </xf>
    <xf numFmtId="0" fontId="6" fillId="7" borderId="4" xfId="0" applyFont="1" applyFill="1" applyBorder="1"/>
    <xf numFmtId="0" fontId="6" fillId="7" borderId="0" xfId="0" applyFont="1" applyFill="1"/>
    <xf numFmtId="0" fontId="6" fillId="7" borderId="19" xfId="0" applyFont="1" applyFill="1" applyBorder="1"/>
    <xf numFmtId="0" fontId="0" fillId="0" borderId="5" xfId="0" applyFont="1" applyBorder="1"/>
    <xf numFmtId="0" fontId="6" fillId="7" borderId="5" xfId="0" applyFont="1" applyFill="1" applyBorder="1"/>
    <xf numFmtId="0" fontId="6" fillId="7" borderId="0" xfId="0" applyFont="1" applyFill="1" applyBorder="1"/>
    <xf numFmtId="17" fontId="0" fillId="0" borderId="0" xfId="0" applyNumberFormat="1" applyAlignment="1">
      <alignment horizontal="centerContinuous"/>
    </xf>
    <xf numFmtId="0" fontId="0" fillId="0" borderId="0" xfId="0" applyAlignment="1">
      <alignment horizontal="centerContinuous"/>
    </xf>
    <xf numFmtId="0" fontId="0" fillId="0" borderId="23" xfId="0" applyBorder="1"/>
    <xf numFmtId="0" fontId="0" fillId="0" borderId="17" xfId="0" applyBorder="1"/>
    <xf numFmtId="0" fontId="0" fillId="0" borderId="10" xfId="0" applyBorder="1" applyAlignment="1">
      <alignment horizontal="center"/>
    </xf>
    <xf numFmtId="0" fontId="0" fillId="0" borderId="11" xfId="0" applyBorder="1" applyAlignment="1">
      <alignment horizontal="center"/>
    </xf>
    <xf numFmtId="0" fontId="0" fillId="0" borderId="25" xfId="0" applyBorder="1" applyAlignment="1">
      <alignment horizontal="center"/>
    </xf>
    <xf numFmtId="44" fontId="0" fillId="0" borderId="10" xfId="1" applyFont="1" applyBorder="1"/>
    <xf numFmtId="44" fontId="0" fillId="0" borderId="11" xfId="1" applyFont="1" applyBorder="1"/>
    <xf numFmtId="44" fontId="0" fillId="0" borderId="25" xfId="0" applyNumberFormat="1" applyBorder="1"/>
    <xf numFmtId="44" fontId="0" fillId="0" borderId="15" xfId="1" applyFont="1" applyBorder="1"/>
    <xf numFmtId="44" fontId="0" fillId="0" borderId="16" xfId="1" applyFont="1" applyBorder="1"/>
    <xf numFmtId="44" fontId="0" fillId="0" borderId="46" xfId="0" applyNumberFormat="1" applyBorder="1"/>
    <xf numFmtId="44" fontId="0" fillId="0" borderId="21" xfId="1" applyFont="1" applyBorder="1"/>
    <xf numFmtId="44" fontId="0" fillId="0" borderId="22" xfId="1" applyFont="1" applyBorder="1"/>
    <xf numFmtId="44" fontId="0" fillId="0" borderId="26" xfId="0" applyNumberFormat="1" applyBorder="1"/>
    <xf numFmtId="44" fontId="0" fillId="0" borderId="10" xfId="0" applyNumberFormat="1" applyBorder="1"/>
    <xf numFmtId="44" fontId="0" fillId="0" borderId="11" xfId="0" applyNumberFormat="1" applyBorder="1"/>
    <xf numFmtId="0" fontId="0" fillId="0" borderId="10" xfId="0" applyBorder="1"/>
    <xf numFmtId="0" fontId="0" fillId="0" borderId="25" xfId="0" applyBorder="1"/>
    <xf numFmtId="0" fontId="0" fillId="0" borderId="40" xfId="0" applyBorder="1" applyAlignment="1">
      <alignment horizontal="center"/>
    </xf>
    <xf numFmtId="0" fontId="0" fillId="0" borderId="41" xfId="0" applyBorder="1" applyAlignment="1">
      <alignment horizontal="center"/>
    </xf>
    <xf numFmtId="0" fontId="0" fillId="0" borderId="47" xfId="0" applyBorder="1" applyAlignment="1">
      <alignment horizontal="center"/>
    </xf>
    <xf numFmtId="0" fontId="0" fillId="0" borderId="31" xfId="0" applyBorder="1"/>
    <xf numFmtId="0" fontId="0" fillId="0" borderId="5" xfId="0" applyBorder="1" applyAlignment="1">
      <alignment horizontal="centerContinuous"/>
    </xf>
    <xf numFmtId="0" fontId="0" fillId="0" borderId="5" xfId="0" applyBorder="1"/>
    <xf numFmtId="0" fontId="0" fillId="2" borderId="10" xfId="0" applyFill="1" applyBorder="1" applyAlignment="1">
      <alignment horizontal="center"/>
    </xf>
    <xf numFmtId="0" fontId="0" fillId="2" borderId="25" xfId="0" applyFill="1" applyBorder="1" applyAlignment="1">
      <alignment horizontal="center"/>
    </xf>
    <xf numFmtId="0" fontId="0" fillId="2" borderId="40" xfId="0" applyFill="1" applyBorder="1" applyAlignment="1">
      <alignment horizontal="center"/>
    </xf>
    <xf numFmtId="0" fontId="0" fillId="2" borderId="47" xfId="0" applyFill="1" applyBorder="1" applyAlignment="1">
      <alignment horizontal="center"/>
    </xf>
    <xf numFmtId="0" fontId="6" fillId="5" borderId="37" xfId="0" applyFont="1" applyFill="1" applyBorder="1" applyAlignment="1">
      <alignment horizontal="center"/>
    </xf>
    <xf numFmtId="0" fontId="0" fillId="0" borderId="0" xfId="0" applyAlignment="1">
      <alignment horizontal="left" vertical="center" wrapText="1" indent="2"/>
    </xf>
    <xf numFmtId="0" fontId="0" fillId="0" borderId="0" xfId="0" applyFill="1" applyAlignment="1">
      <alignment horizontal="left" vertical="center" wrapText="1" indent="1"/>
    </xf>
    <xf numFmtId="0" fontId="11" fillId="0" borderId="48" xfId="5"/>
    <xf numFmtId="0" fontId="11" fillId="7" borderId="48" xfId="5" applyFill="1"/>
    <xf numFmtId="0" fontId="0" fillId="7" borderId="0" xfId="0" applyFill="1" applyAlignment="1">
      <alignment horizontal="left" vertical="center" wrapText="1" indent="1"/>
    </xf>
  </cellXfs>
  <cellStyles count="6">
    <cellStyle name="Accent4" xfId="4" builtinId="41"/>
    <cellStyle name="Calculation" xfId="3" builtinId="22"/>
    <cellStyle name="Currency" xfId="1" builtinId="4"/>
    <cellStyle name="Heading 1" xfId="5" builtinId="16"/>
    <cellStyle name="Normal" xfId="0" builtinId="0" customBuiltin="1"/>
    <cellStyle name="Title" xfId="2" builtinId="15"/>
  </cellStyles>
  <dxfs count="0"/>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abSelected="1" zoomScale="130" zoomScaleNormal="130" zoomScaleSheetLayoutView="100" workbookViewId="0">
      <selection activeCell="B5" sqref="B5"/>
    </sheetView>
  </sheetViews>
  <sheetFormatPr defaultColWidth="0" defaultRowHeight="12" zeroHeight="1" x14ac:dyDescent="0.2"/>
  <cols>
    <col min="1" max="1" width="3" style="53" customWidth="1"/>
    <col min="2" max="2" width="111.5" style="53" customWidth="1"/>
    <col min="3" max="3" width="3.5" style="53" customWidth="1"/>
    <col min="4" max="4" width="10.6640625" style="53" customWidth="1"/>
    <col min="5" max="16384" width="10.6640625" hidden="1"/>
  </cols>
  <sheetData>
    <row r="1" spans="2:4" ht="23.25" x14ac:dyDescent="0.35">
      <c r="B1" s="1" t="s">
        <v>207</v>
      </c>
    </row>
    <row r="2" spans="2:4" ht="20.25" thickBot="1" x14ac:dyDescent="0.35">
      <c r="B2" s="118" t="s">
        <v>249</v>
      </c>
    </row>
    <row r="3" spans="2:4" ht="54.75" customHeight="1" thickTop="1" x14ac:dyDescent="0.2">
      <c r="B3" s="119" t="s">
        <v>250</v>
      </c>
    </row>
    <row r="4" spans="2:4" ht="20.25" thickBot="1" x14ac:dyDescent="0.35">
      <c r="B4" s="117" t="s">
        <v>247</v>
      </c>
    </row>
    <row r="5" spans="2:4" ht="72.75" thickTop="1" x14ac:dyDescent="0.2">
      <c r="B5" s="57" t="s">
        <v>242</v>
      </c>
    </row>
    <row r="6" spans="2:4" ht="30.75" customHeight="1" x14ac:dyDescent="0.2">
      <c r="B6" s="57" t="s">
        <v>240</v>
      </c>
    </row>
    <row r="7" spans="2:4" ht="30" customHeight="1" x14ac:dyDescent="0.2">
      <c r="B7" s="57" t="s">
        <v>224</v>
      </c>
    </row>
    <row r="8" spans="2:4" ht="108" x14ac:dyDescent="0.2">
      <c r="B8" s="57" t="s">
        <v>245</v>
      </c>
    </row>
    <row r="9" spans="2:4" ht="45" customHeight="1" x14ac:dyDescent="0.2">
      <c r="B9" s="115" t="s">
        <v>244</v>
      </c>
    </row>
    <row r="10" spans="2:4" ht="45" customHeight="1" x14ac:dyDescent="0.2">
      <c r="B10" s="57" t="s">
        <v>246</v>
      </c>
    </row>
    <row r="11" spans="2:4" ht="98.25" customHeight="1" x14ac:dyDescent="0.2">
      <c r="B11" s="57" t="s">
        <v>241</v>
      </c>
    </row>
    <row r="12" spans="2:4" ht="30" customHeight="1" x14ac:dyDescent="0.2">
      <c r="B12" s="116" t="s">
        <v>248</v>
      </c>
    </row>
    <row r="13" spans="2:4" x14ac:dyDescent="0.2">
      <c r="D13"/>
    </row>
    <row r="14" spans="2:4" x14ac:dyDescent="0.2"/>
    <row r="15" spans="2:4" x14ac:dyDescent="0.2"/>
    <row r="16" spans="2:4"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sheetData>
  <pageMargins left="0.7" right="0.7" top="0.75" bottom="0.75" header="0.3" footer="0.3"/>
  <pageSetup scale="95" orientation="portrait"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workbookViewId="0">
      <pane xSplit="2" ySplit="4" topLeftCell="C5" activePane="bottomRight" state="frozen"/>
      <selection pane="topRight" activeCell="C1" sqref="C1"/>
      <selection pane="bottomLeft" activeCell="A5" sqref="A5"/>
      <selection pane="bottomRight" activeCell="D5" sqref="D5"/>
    </sheetView>
  </sheetViews>
  <sheetFormatPr defaultColWidth="0" defaultRowHeight="12" customHeight="1" x14ac:dyDescent="0.2"/>
  <cols>
    <col min="1" max="1" width="9.33203125" customWidth="1"/>
    <col min="2" max="2" width="26.6640625" bestFit="1" customWidth="1"/>
    <col min="3" max="4" width="15.1640625" bestFit="1" customWidth="1"/>
    <col min="5" max="5" width="14.6640625" bestFit="1" customWidth="1"/>
    <col min="6" max="6" width="16.1640625" bestFit="1" customWidth="1"/>
    <col min="7" max="9" width="14" customWidth="1"/>
    <col min="10" max="10" width="9.33203125" customWidth="1"/>
    <col min="11" max="16384" width="9.33203125" hidden="1"/>
  </cols>
  <sheetData>
    <row r="1" spans="1:10" ht="12" customHeight="1" x14ac:dyDescent="0.2">
      <c r="A1" s="58" t="s">
        <v>238</v>
      </c>
      <c r="B1" s="12"/>
      <c r="C1" s="60" t="s">
        <v>231</v>
      </c>
      <c r="D1" s="60"/>
      <c r="E1" s="60"/>
      <c r="F1" s="60"/>
      <c r="G1" s="60"/>
      <c r="H1" s="60"/>
      <c r="I1" s="77"/>
      <c r="J1" s="53"/>
    </row>
    <row r="2" spans="1:10" ht="12" customHeight="1" x14ac:dyDescent="0.2">
      <c r="A2" s="2" t="s">
        <v>1</v>
      </c>
      <c r="B2" s="3">
        <v>2019</v>
      </c>
      <c r="C2" s="68" t="s">
        <v>220</v>
      </c>
      <c r="D2" s="69"/>
      <c r="E2" s="69"/>
      <c r="F2" s="69"/>
      <c r="G2" s="70" t="s">
        <v>230</v>
      </c>
      <c r="H2" s="70"/>
      <c r="I2" s="70"/>
      <c r="J2" s="53"/>
    </row>
    <row r="3" spans="1:10" ht="12" customHeight="1" x14ac:dyDescent="0.2">
      <c r="A3" s="2" t="s">
        <v>218</v>
      </c>
      <c r="B3" s="36">
        <v>43892</v>
      </c>
      <c r="C3" s="64" t="s">
        <v>215</v>
      </c>
      <c r="D3" s="65" t="s">
        <v>215</v>
      </c>
      <c r="E3" s="66" t="s">
        <v>223</v>
      </c>
      <c r="F3" s="54" t="s">
        <v>229</v>
      </c>
      <c r="G3" s="71" t="s">
        <v>226</v>
      </c>
      <c r="H3" s="72" t="s">
        <v>223</v>
      </c>
      <c r="I3" s="73" t="s">
        <v>229</v>
      </c>
      <c r="J3" s="53"/>
    </row>
    <row r="4" spans="1:10" ht="12" customHeight="1" thickBot="1" x14ac:dyDescent="0.25">
      <c r="A4" s="6" t="s">
        <v>2</v>
      </c>
      <c r="B4" s="7" t="s">
        <v>3</v>
      </c>
      <c r="C4" s="33" t="s">
        <v>4</v>
      </c>
      <c r="D4" s="34" t="s">
        <v>5</v>
      </c>
      <c r="E4" s="56" t="s">
        <v>222</v>
      </c>
      <c r="F4" s="35" t="s">
        <v>6</v>
      </c>
      <c r="G4" s="33" t="s">
        <v>6</v>
      </c>
      <c r="H4" s="56" t="s">
        <v>222</v>
      </c>
      <c r="I4" s="74" t="s">
        <v>6</v>
      </c>
      <c r="J4" s="53"/>
    </row>
    <row r="5" spans="1:10" ht="12" customHeight="1" x14ac:dyDescent="0.2">
      <c r="A5" s="4">
        <v>1894</v>
      </c>
      <c r="B5" s="5" t="s">
        <v>7</v>
      </c>
      <c r="C5" s="14">
        <v>140658.79</v>
      </c>
      <c r="D5" s="15">
        <v>438454.46</v>
      </c>
      <c r="E5" s="15">
        <v>8969.23</v>
      </c>
      <c r="F5" s="16">
        <f t="shared" ref="F5:F68" si="0">SUM(C5:E5)</f>
        <v>588082.48</v>
      </c>
      <c r="G5" s="14">
        <v>2905.5</v>
      </c>
      <c r="H5" s="15">
        <v>10.11</v>
      </c>
      <c r="I5" s="30">
        <f t="shared" ref="I5:I36" si="1">SUM(G5:H5)</f>
        <v>2915.61</v>
      </c>
      <c r="J5" s="53"/>
    </row>
    <row r="6" spans="1:10" ht="12" customHeight="1" x14ac:dyDescent="0.2">
      <c r="A6" s="4">
        <v>1895</v>
      </c>
      <c r="B6" s="5" t="s">
        <v>8</v>
      </c>
      <c r="C6" s="14">
        <v>5580.49</v>
      </c>
      <c r="D6" s="15">
        <v>11375.05</v>
      </c>
      <c r="E6" s="15">
        <v>278.74</v>
      </c>
      <c r="F6" s="16">
        <f t="shared" si="0"/>
        <v>17234.280000000002</v>
      </c>
      <c r="G6" s="14">
        <v>971.1</v>
      </c>
      <c r="H6" s="15" t="s">
        <v>232</v>
      </c>
      <c r="I6" s="30">
        <f t="shared" si="1"/>
        <v>971.1</v>
      </c>
      <c r="J6" s="53"/>
    </row>
    <row r="7" spans="1:10" ht="12" customHeight="1" x14ac:dyDescent="0.2">
      <c r="A7" s="4">
        <v>1896</v>
      </c>
      <c r="B7" s="5" t="s">
        <v>9</v>
      </c>
      <c r="C7" s="14">
        <v>8971.7099999999991</v>
      </c>
      <c r="D7" s="15">
        <v>6216.8700000000008</v>
      </c>
      <c r="E7" s="15">
        <v>140.82</v>
      </c>
      <c r="F7" s="16">
        <f t="shared" si="0"/>
        <v>15329.4</v>
      </c>
      <c r="G7" s="14">
        <v>10.65</v>
      </c>
      <c r="H7" s="15">
        <v>0.28000000000000003</v>
      </c>
      <c r="I7" s="30">
        <f t="shared" si="1"/>
        <v>10.93</v>
      </c>
      <c r="J7" s="53"/>
    </row>
    <row r="8" spans="1:10" ht="12" customHeight="1" x14ac:dyDescent="0.2">
      <c r="A8" s="4">
        <v>1897</v>
      </c>
      <c r="B8" s="5" t="s">
        <v>10</v>
      </c>
      <c r="C8" s="14">
        <v>9975.1299999999992</v>
      </c>
      <c r="D8" s="15">
        <v>26952.92</v>
      </c>
      <c r="E8" s="15" t="s">
        <v>232</v>
      </c>
      <c r="F8" s="16">
        <f t="shared" si="0"/>
        <v>36928.049999999996</v>
      </c>
      <c r="G8" s="14">
        <v>0</v>
      </c>
      <c r="H8" s="15" t="s">
        <v>232</v>
      </c>
      <c r="I8" s="30">
        <f t="shared" si="1"/>
        <v>0</v>
      </c>
      <c r="J8" s="53"/>
    </row>
    <row r="9" spans="1:10" ht="12" customHeight="1" x14ac:dyDescent="0.2">
      <c r="A9" s="4">
        <v>1898</v>
      </c>
      <c r="B9" s="5" t="s">
        <v>11</v>
      </c>
      <c r="C9" s="14">
        <v>29796.33</v>
      </c>
      <c r="D9" s="15">
        <v>53838.04</v>
      </c>
      <c r="E9" s="15">
        <v>1284.5999999999999</v>
      </c>
      <c r="F9" s="16">
        <f t="shared" si="0"/>
        <v>84918.97</v>
      </c>
      <c r="G9" s="14">
        <v>117.55</v>
      </c>
      <c r="H9" s="15">
        <v>2.97</v>
      </c>
      <c r="I9" s="30">
        <f t="shared" si="1"/>
        <v>120.52</v>
      </c>
      <c r="J9" s="53"/>
    </row>
    <row r="10" spans="1:10" ht="12" customHeight="1" x14ac:dyDescent="0.2">
      <c r="A10" s="4">
        <v>1899</v>
      </c>
      <c r="B10" s="5" t="s">
        <v>12</v>
      </c>
      <c r="C10" s="14">
        <v>12078.26</v>
      </c>
      <c r="D10" s="15">
        <v>22983.86</v>
      </c>
      <c r="E10" s="15">
        <v>574.16</v>
      </c>
      <c r="F10" s="16">
        <f t="shared" si="0"/>
        <v>35636.280000000006</v>
      </c>
      <c r="G10" s="14">
        <v>485.55</v>
      </c>
      <c r="H10" s="15" t="s">
        <v>232</v>
      </c>
      <c r="I10" s="30">
        <f t="shared" si="1"/>
        <v>485.55</v>
      </c>
      <c r="J10" s="53"/>
    </row>
    <row r="11" spans="1:10" ht="12" customHeight="1" x14ac:dyDescent="0.2">
      <c r="A11" s="4">
        <v>1900</v>
      </c>
      <c r="B11" s="5" t="s">
        <v>13</v>
      </c>
      <c r="C11" s="14">
        <v>73215.67</v>
      </c>
      <c r="D11" s="15">
        <v>157858.23000000001</v>
      </c>
      <c r="E11" s="15">
        <v>4038.44</v>
      </c>
      <c r="F11" s="16">
        <f t="shared" si="0"/>
        <v>235112.34000000003</v>
      </c>
      <c r="G11" s="14">
        <v>5385.3899999999994</v>
      </c>
      <c r="H11" s="15">
        <v>1.19</v>
      </c>
      <c r="I11" s="30">
        <f t="shared" si="1"/>
        <v>5386.579999999999</v>
      </c>
      <c r="J11" s="53"/>
    </row>
    <row r="12" spans="1:10" ht="12" customHeight="1" x14ac:dyDescent="0.2">
      <c r="A12" s="4">
        <v>1901</v>
      </c>
      <c r="B12" s="5" t="s">
        <v>14</v>
      </c>
      <c r="C12" s="14">
        <v>300614.82</v>
      </c>
      <c r="D12" s="15">
        <v>709456.14</v>
      </c>
      <c r="E12" s="15" t="s">
        <v>232</v>
      </c>
      <c r="F12" s="16">
        <f t="shared" si="0"/>
        <v>1010070.96</v>
      </c>
      <c r="G12" s="14">
        <v>8539.9599999999991</v>
      </c>
      <c r="H12" s="15" t="s">
        <v>232</v>
      </c>
      <c r="I12" s="30">
        <f t="shared" si="1"/>
        <v>8539.9599999999991</v>
      </c>
      <c r="J12" s="53"/>
    </row>
    <row r="13" spans="1:10" ht="12" customHeight="1" x14ac:dyDescent="0.2">
      <c r="A13" s="4">
        <v>1922</v>
      </c>
      <c r="B13" s="5" t="s">
        <v>15</v>
      </c>
      <c r="C13" s="14">
        <v>315413.82</v>
      </c>
      <c r="D13" s="15">
        <v>980106.92</v>
      </c>
      <c r="E13" s="15">
        <v>6812.71</v>
      </c>
      <c r="F13" s="16">
        <f t="shared" si="0"/>
        <v>1302333.45</v>
      </c>
      <c r="G13" s="14">
        <v>9750.880000000001</v>
      </c>
      <c r="H13" s="15">
        <v>3.79</v>
      </c>
      <c r="I13" s="30">
        <f t="shared" si="1"/>
        <v>9754.6700000000019</v>
      </c>
      <c r="J13" s="53"/>
    </row>
    <row r="14" spans="1:10" ht="12" customHeight="1" x14ac:dyDescent="0.2">
      <c r="A14" s="4">
        <v>1923</v>
      </c>
      <c r="B14" s="5" t="s">
        <v>16</v>
      </c>
      <c r="C14" s="14">
        <v>289585.84000000003</v>
      </c>
      <c r="D14" s="15">
        <v>828272.41</v>
      </c>
      <c r="E14" s="15" t="s">
        <v>232</v>
      </c>
      <c r="F14" s="16">
        <f t="shared" si="0"/>
        <v>1117858.25</v>
      </c>
      <c r="G14" s="14">
        <v>5096.0199999999995</v>
      </c>
      <c r="H14" s="15" t="s">
        <v>232</v>
      </c>
      <c r="I14" s="30">
        <f t="shared" si="1"/>
        <v>5096.0199999999995</v>
      </c>
      <c r="J14" s="53"/>
    </row>
    <row r="15" spans="1:10" ht="12" customHeight="1" x14ac:dyDescent="0.2">
      <c r="A15" s="4">
        <v>1924</v>
      </c>
      <c r="B15" s="5" t="s">
        <v>17</v>
      </c>
      <c r="C15" s="14">
        <v>623232.42000000004</v>
      </c>
      <c r="D15" s="15">
        <v>1954198.14</v>
      </c>
      <c r="E15" s="15">
        <v>1233</v>
      </c>
      <c r="F15" s="16">
        <f t="shared" si="0"/>
        <v>2578663.56</v>
      </c>
      <c r="G15" s="14">
        <v>18168.18</v>
      </c>
      <c r="H15" s="15">
        <v>0.82</v>
      </c>
      <c r="I15" s="30">
        <f t="shared" si="1"/>
        <v>18169</v>
      </c>
      <c r="J15" s="53"/>
    </row>
    <row r="16" spans="1:10" ht="12" customHeight="1" x14ac:dyDescent="0.2">
      <c r="A16" s="4">
        <v>1925</v>
      </c>
      <c r="B16" s="5" t="s">
        <v>18</v>
      </c>
      <c r="C16" s="14">
        <v>136235.99</v>
      </c>
      <c r="D16" s="15">
        <v>305698.12</v>
      </c>
      <c r="E16" s="15">
        <v>3464.3</v>
      </c>
      <c r="F16" s="16">
        <f t="shared" si="0"/>
        <v>445398.41</v>
      </c>
      <c r="G16" s="14">
        <v>2569.6999999999998</v>
      </c>
      <c r="H16" s="15">
        <v>1.68</v>
      </c>
      <c r="I16" s="30">
        <f t="shared" si="1"/>
        <v>2571.3799999999997</v>
      </c>
      <c r="J16" s="53"/>
    </row>
    <row r="17" spans="1:10" ht="12" customHeight="1" x14ac:dyDescent="0.2">
      <c r="A17" s="4">
        <v>1926</v>
      </c>
      <c r="B17" s="5" t="s">
        <v>19</v>
      </c>
      <c r="C17" s="14">
        <v>185072.28</v>
      </c>
      <c r="D17" s="15">
        <v>454325.14</v>
      </c>
      <c r="E17" s="15" t="s">
        <v>232</v>
      </c>
      <c r="F17" s="16">
        <f t="shared" si="0"/>
        <v>639397.42000000004</v>
      </c>
      <c r="G17" s="14">
        <v>8514.2799999999988</v>
      </c>
      <c r="H17" s="15" t="s">
        <v>232</v>
      </c>
      <c r="I17" s="30">
        <f t="shared" si="1"/>
        <v>8514.2799999999988</v>
      </c>
      <c r="J17" s="53"/>
    </row>
    <row r="18" spans="1:10" ht="12" customHeight="1" x14ac:dyDescent="0.2">
      <c r="A18" s="4">
        <v>1927</v>
      </c>
      <c r="B18" s="5" t="s">
        <v>20</v>
      </c>
      <c r="C18" s="14">
        <v>51782.54</v>
      </c>
      <c r="D18" s="15">
        <v>63213.98</v>
      </c>
      <c r="E18" s="15">
        <v>1551.83</v>
      </c>
      <c r="F18" s="16">
        <f t="shared" si="0"/>
        <v>116548.35</v>
      </c>
      <c r="G18" s="14">
        <v>1484.7900000000002</v>
      </c>
      <c r="H18" s="15">
        <v>0.76</v>
      </c>
      <c r="I18" s="30">
        <f t="shared" si="1"/>
        <v>1485.5500000000002</v>
      </c>
      <c r="J18" s="53"/>
    </row>
    <row r="19" spans="1:10" ht="12" customHeight="1" x14ac:dyDescent="0.2">
      <c r="A19" s="4">
        <v>1928</v>
      </c>
      <c r="B19" s="5" t="s">
        <v>21</v>
      </c>
      <c r="C19" s="14">
        <v>395455.57</v>
      </c>
      <c r="D19" s="15">
        <v>925994.68</v>
      </c>
      <c r="E19" s="15" t="s">
        <v>232</v>
      </c>
      <c r="F19" s="16">
        <f t="shared" si="0"/>
        <v>1321450.25</v>
      </c>
      <c r="G19" s="14">
        <v>11010.18</v>
      </c>
      <c r="H19" s="15" t="s">
        <v>232</v>
      </c>
      <c r="I19" s="30">
        <f t="shared" si="1"/>
        <v>11010.18</v>
      </c>
      <c r="J19" s="53"/>
    </row>
    <row r="20" spans="1:10" ht="12" customHeight="1" x14ac:dyDescent="0.2">
      <c r="A20" s="4">
        <v>1929</v>
      </c>
      <c r="B20" s="5" t="s">
        <v>22</v>
      </c>
      <c r="C20" s="14">
        <v>228597.74</v>
      </c>
      <c r="D20" s="15">
        <v>562360.54</v>
      </c>
      <c r="E20" s="15" t="s">
        <v>232</v>
      </c>
      <c r="F20" s="16">
        <f t="shared" si="0"/>
        <v>790958.28</v>
      </c>
      <c r="G20" s="14">
        <v>4199.13</v>
      </c>
      <c r="H20" s="15" t="s">
        <v>232</v>
      </c>
      <c r="I20" s="30">
        <f t="shared" si="1"/>
        <v>4199.13</v>
      </c>
      <c r="J20" s="53"/>
    </row>
    <row r="21" spans="1:10" ht="12" customHeight="1" x14ac:dyDescent="0.2">
      <c r="A21" s="4">
        <v>1930</v>
      </c>
      <c r="B21" s="5" t="s">
        <v>23</v>
      </c>
      <c r="C21" s="14">
        <v>136845.66</v>
      </c>
      <c r="D21" s="15">
        <v>296430.17</v>
      </c>
      <c r="E21" s="15">
        <v>7621.84</v>
      </c>
      <c r="F21" s="16">
        <f t="shared" si="0"/>
        <v>440897.67</v>
      </c>
      <c r="G21" s="14">
        <v>2564.5299999999997</v>
      </c>
      <c r="H21" s="15">
        <v>3.69</v>
      </c>
      <c r="I21" s="30">
        <f t="shared" si="1"/>
        <v>2568.2199999999998</v>
      </c>
      <c r="J21" s="53"/>
    </row>
    <row r="22" spans="1:10" ht="12" customHeight="1" x14ac:dyDescent="0.2">
      <c r="A22" s="4">
        <v>1931</v>
      </c>
      <c r="B22" s="5" t="s">
        <v>24</v>
      </c>
      <c r="C22" s="14">
        <v>106974.16</v>
      </c>
      <c r="D22" s="15">
        <v>230069.77</v>
      </c>
      <c r="E22" s="15">
        <v>2487.5700000000002</v>
      </c>
      <c r="F22" s="16">
        <f t="shared" si="0"/>
        <v>339531.5</v>
      </c>
      <c r="G22" s="14">
        <v>1129.18</v>
      </c>
      <c r="H22" s="15">
        <v>1.79</v>
      </c>
      <c r="I22" s="30">
        <f t="shared" si="1"/>
        <v>1130.97</v>
      </c>
      <c r="J22" s="53"/>
    </row>
    <row r="23" spans="1:10" ht="12" customHeight="1" x14ac:dyDescent="0.2">
      <c r="A23" s="4">
        <v>1933</v>
      </c>
      <c r="B23" s="5" t="s">
        <v>25</v>
      </c>
      <c r="C23" s="14">
        <v>90031.92</v>
      </c>
      <c r="D23" s="15">
        <v>188902.7</v>
      </c>
      <c r="E23" s="15">
        <v>4693.54</v>
      </c>
      <c r="F23" s="16">
        <f t="shared" si="0"/>
        <v>283628.15999999997</v>
      </c>
      <c r="G23" s="14">
        <v>1554.6100000000001</v>
      </c>
      <c r="H23" s="15">
        <v>2.56</v>
      </c>
      <c r="I23" s="30">
        <f t="shared" si="1"/>
        <v>1557.17</v>
      </c>
      <c r="J23" s="53"/>
    </row>
    <row r="24" spans="1:10" ht="12" customHeight="1" x14ac:dyDescent="0.2">
      <c r="A24" s="4">
        <v>1934</v>
      </c>
      <c r="B24" s="5" t="s">
        <v>26</v>
      </c>
      <c r="C24" s="14">
        <v>5666.34</v>
      </c>
      <c r="D24" s="15">
        <v>21265.23</v>
      </c>
      <c r="E24" s="15">
        <v>494.66</v>
      </c>
      <c r="F24" s="16">
        <f t="shared" si="0"/>
        <v>27426.23</v>
      </c>
      <c r="G24" s="14">
        <v>485.55</v>
      </c>
      <c r="H24" s="15" t="s">
        <v>232</v>
      </c>
      <c r="I24" s="30">
        <f t="shared" si="1"/>
        <v>485.55</v>
      </c>
      <c r="J24" s="53"/>
    </row>
    <row r="25" spans="1:10" ht="12" customHeight="1" x14ac:dyDescent="0.2">
      <c r="A25" s="4">
        <v>1935</v>
      </c>
      <c r="B25" s="5" t="s">
        <v>27</v>
      </c>
      <c r="C25" s="14">
        <v>81940.87</v>
      </c>
      <c r="D25" s="15">
        <v>173206.54</v>
      </c>
      <c r="E25" s="15">
        <v>4251.0600000000004</v>
      </c>
      <c r="F25" s="16">
        <f t="shared" si="0"/>
        <v>259398.47</v>
      </c>
      <c r="G25" s="14">
        <v>3027.31</v>
      </c>
      <c r="H25" s="15">
        <v>2.93</v>
      </c>
      <c r="I25" s="30">
        <f t="shared" si="1"/>
        <v>3030.24</v>
      </c>
      <c r="J25" s="53"/>
    </row>
    <row r="26" spans="1:10" ht="12" customHeight="1" x14ac:dyDescent="0.2">
      <c r="A26" s="4">
        <v>1936</v>
      </c>
      <c r="B26" s="5" t="s">
        <v>28</v>
      </c>
      <c r="C26" s="14">
        <v>43041.16</v>
      </c>
      <c r="D26" s="15">
        <v>93460.84</v>
      </c>
      <c r="E26" s="15">
        <v>10431.33</v>
      </c>
      <c r="F26" s="16">
        <f t="shared" si="0"/>
        <v>146933.32999999999</v>
      </c>
      <c r="G26" s="14">
        <v>1013.54</v>
      </c>
      <c r="H26" s="15">
        <v>4.96</v>
      </c>
      <c r="I26" s="30">
        <f t="shared" si="1"/>
        <v>1018.5</v>
      </c>
      <c r="J26" s="53"/>
    </row>
    <row r="27" spans="1:10" ht="12" customHeight="1" x14ac:dyDescent="0.2">
      <c r="A27" s="4">
        <v>1944</v>
      </c>
      <c r="B27" s="5" t="s">
        <v>29</v>
      </c>
      <c r="C27" s="14">
        <v>86271.38</v>
      </c>
      <c r="D27" s="15">
        <v>265939.73</v>
      </c>
      <c r="E27" s="15" t="s">
        <v>232</v>
      </c>
      <c r="F27" s="16">
        <f t="shared" si="0"/>
        <v>352211.11</v>
      </c>
      <c r="G27" s="14">
        <v>4899.32</v>
      </c>
      <c r="H27" s="15" t="s">
        <v>232</v>
      </c>
      <c r="I27" s="30">
        <f t="shared" si="1"/>
        <v>4899.32</v>
      </c>
      <c r="J27" s="53"/>
    </row>
    <row r="28" spans="1:10" ht="12" customHeight="1" x14ac:dyDescent="0.2">
      <c r="A28" s="4">
        <v>1945</v>
      </c>
      <c r="B28" s="5" t="s">
        <v>30</v>
      </c>
      <c r="C28" s="14">
        <v>44644.46</v>
      </c>
      <c r="D28" s="15">
        <v>79763.850000000006</v>
      </c>
      <c r="E28" s="15" t="s">
        <v>232</v>
      </c>
      <c r="F28" s="16">
        <f t="shared" si="0"/>
        <v>124408.31</v>
      </c>
      <c r="G28" s="14">
        <v>1988.53</v>
      </c>
      <c r="H28" s="15" t="s">
        <v>232</v>
      </c>
      <c r="I28" s="30">
        <f t="shared" si="1"/>
        <v>1988.53</v>
      </c>
      <c r="J28" s="53"/>
    </row>
    <row r="29" spans="1:10" ht="12" customHeight="1" x14ac:dyDescent="0.2">
      <c r="A29" s="4">
        <v>1946</v>
      </c>
      <c r="B29" s="5" t="s">
        <v>31</v>
      </c>
      <c r="C29" s="14">
        <v>79168.08</v>
      </c>
      <c r="D29" s="15">
        <v>114008.55</v>
      </c>
      <c r="E29" s="15">
        <v>2722.93</v>
      </c>
      <c r="F29" s="16">
        <f t="shared" si="0"/>
        <v>195899.56</v>
      </c>
      <c r="G29" s="14">
        <v>1976.16</v>
      </c>
      <c r="H29" s="15">
        <v>0.87</v>
      </c>
      <c r="I29" s="30">
        <f t="shared" si="1"/>
        <v>1977.03</v>
      </c>
      <c r="J29" s="53"/>
    </row>
    <row r="30" spans="1:10" ht="12" customHeight="1" x14ac:dyDescent="0.2">
      <c r="A30" s="4">
        <v>1947</v>
      </c>
      <c r="B30" s="5" t="s">
        <v>32</v>
      </c>
      <c r="C30" s="14">
        <v>42021.279999999999</v>
      </c>
      <c r="D30" s="15">
        <v>59226.43</v>
      </c>
      <c r="E30" s="15">
        <v>1408.64</v>
      </c>
      <c r="F30" s="16">
        <f t="shared" si="0"/>
        <v>102656.34999999999</v>
      </c>
      <c r="G30" s="14">
        <v>988.4</v>
      </c>
      <c r="H30" s="15">
        <v>0.44</v>
      </c>
      <c r="I30" s="30">
        <f t="shared" si="1"/>
        <v>988.84</v>
      </c>
      <c r="J30" s="53"/>
    </row>
    <row r="31" spans="1:10" ht="12" customHeight="1" x14ac:dyDescent="0.2">
      <c r="A31" s="4">
        <v>1948</v>
      </c>
      <c r="B31" s="5" t="s">
        <v>33</v>
      </c>
      <c r="C31" s="14">
        <v>176131.69</v>
      </c>
      <c r="D31" s="15">
        <v>369251.8</v>
      </c>
      <c r="E31" s="15" t="s">
        <v>232</v>
      </c>
      <c r="F31" s="16">
        <f t="shared" si="0"/>
        <v>545383.49</v>
      </c>
      <c r="G31" s="14">
        <v>8904.4100000000017</v>
      </c>
      <c r="H31" s="15" t="s">
        <v>232</v>
      </c>
      <c r="I31" s="30">
        <f t="shared" si="1"/>
        <v>8904.4100000000017</v>
      </c>
      <c r="J31" s="53"/>
    </row>
    <row r="32" spans="1:10" ht="12" customHeight="1" x14ac:dyDescent="0.2">
      <c r="A32" s="4">
        <v>1964</v>
      </c>
      <c r="B32" s="5" t="s">
        <v>34</v>
      </c>
      <c r="C32" s="14">
        <v>59929.23</v>
      </c>
      <c r="D32" s="15">
        <v>129700.62</v>
      </c>
      <c r="E32" s="15">
        <v>3178.01</v>
      </c>
      <c r="F32" s="16">
        <f t="shared" si="0"/>
        <v>192807.86000000002</v>
      </c>
      <c r="G32" s="14">
        <v>1037.54</v>
      </c>
      <c r="H32" s="15">
        <v>1.71</v>
      </c>
      <c r="I32" s="30">
        <f t="shared" si="1"/>
        <v>1039.25</v>
      </c>
      <c r="J32" s="53"/>
    </row>
    <row r="33" spans="1:10" ht="12" customHeight="1" x14ac:dyDescent="0.2">
      <c r="A33" s="4">
        <v>1965</v>
      </c>
      <c r="B33" s="5" t="s">
        <v>35</v>
      </c>
      <c r="C33" s="14">
        <v>279866.82</v>
      </c>
      <c r="D33" s="15">
        <v>425623.11</v>
      </c>
      <c r="E33" s="15">
        <v>8695.11</v>
      </c>
      <c r="F33" s="16">
        <f t="shared" si="0"/>
        <v>714185.03999999992</v>
      </c>
      <c r="G33" s="14">
        <v>6983.9000000000005</v>
      </c>
      <c r="H33" s="15">
        <v>4.07</v>
      </c>
      <c r="I33" s="30">
        <f t="shared" si="1"/>
        <v>6987.97</v>
      </c>
      <c r="J33" s="53"/>
    </row>
    <row r="34" spans="1:10" ht="12" customHeight="1" x14ac:dyDescent="0.2">
      <c r="A34" s="4">
        <v>1966</v>
      </c>
      <c r="B34" s="5" t="s">
        <v>36</v>
      </c>
      <c r="C34" s="14">
        <v>139256.09</v>
      </c>
      <c r="D34" s="15">
        <v>463895.33</v>
      </c>
      <c r="E34" s="15">
        <v>6090.03</v>
      </c>
      <c r="F34" s="16">
        <f t="shared" si="0"/>
        <v>609241.45000000007</v>
      </c>
      <c r="G34" s="14">
        <v>6246.74</v>
      </c>
      <c r="H34" s="15">
        <v>5.7</v>
      </c>
      <c r="I34" s="30">
        <f t="shared" si="1"/>
        <v>6252.44</v>
      </c>
      <c r="J34" s="53"/>
    </row>
    <row r="35" spans="1:10" ht="12" customHeight="1" x14ac:dyDescent="0.2">
      <c r="A35" s="4">
        <v>1967</v>
      </c>
      <c r="B35" s="5" t="s">
        <v>37</v>
      </c>
      <c r="C35" s="14">
        <v>9916.1</v>
      </c>
      <c r="D35" s="15">
        <v>18242.669999999998</v>
      </c>
      <c r="E35" s="15">
        <v>408.37</v>
      </c>
      <c r="F35" s="16">
        <f t="shared" si="0"/>
        <v>28567.139999999996</v>
      </c>
      <c r="G35" s="14">
        <v>39.409999999999997</v>
      </c>
      <c r="H35" s="15">
        <v>0.94</v>
      </c>
      <c r="I35" s="30">
        <f t="shared" si="1"/>
        <v>40.349999999999994</v>
      </c>
      <c r="J35" s="53"/>
    </row>
    <row r="36" spans="1:10" ht="12" customHeight="1" x14ac:dyDescent="0.2">
      <c r="A36" s="4">
        <v>1968</v>
      </c>
      <c r="B36" s="5" t="s">
        <v>38</v>
      </c>
      <c r="C36" s="14">
        <v>59831.34</v>
      </c>
      <c r="D36" s="15">
        <v>67408.13</v>
      </c>
      <c r="E36" s="15">
        <v>1553.73</v>
      </c>
      <c r="F36" s="16">
        <f t="shared" si="0"/>
        <v>128793.2</v>
      </c>
      <c r="G36" s="14">
        <v>518.72</v>
      </c>
      <c r="H36" s="15">
        <v>0.84</v>
      </c>
      <c r="I36" s="30">
        <f t="shared" si="1"/>
        <v>519.56000000000006</v>
      </c>
      <c r="J36" s="53"/>
    </row>
    <row r="37" spans="1:10" ht="12" customHeight="1" x14ac:dyDescent="0.2">
      <c r="A37" s="4">
        <v>1969</v>
      </c>
      <c r="B37" s="5" t="s">
        <v>39</v>
      </c>
      <c r="C37" s="14">
        <v>50057.39</v>
      </c>
      <c r="D37" s="15">
        <v>83196.039999999994</v>
      </c>
      <c r="E37" s="15">
        <v>1984.57</v>
      </c>
      <c r="F37" s="16">
        <f t="shared" si="0"/>
        <v>135238</v>
      </c>
      <c r="G37" s="14">
        <v>971.1</v>
      </c>
      <c r="H37" s="15" t="s">
        <v>232</v>
      </c>
      <c r="I37" s="30">
        <f t="shared" ref="I37:I68" si="2">SUM(G37:H37)</f>
        <v>971.1</v>
      </c>
      <c r="J37" s="53"/>
    </row>
    <row r="38" spans="1:10" ht="12" customHeight="1" x14ac:dyDescent="0.2">
      <c r="A38" s="4">
        <v>1970</v>
      </c>
      <c r="B38" s="5" t="s">
        <v>40</v>
      </c>
      <c r="C38" s="14">
        <v>168093.24</v>
      </c>
      <c r="D38" s="15">
        <v>350940.76</v>
      </c>
      <c r="E38" s="15">
        <v>4265.2</v>
      </c>
      <c r="F38" s="16">
        <f t="shared" si="0"/>
        <v>523299.2</v>
      </c>
      <c r="G38" s="14">
        <v>5024.78</v>
      </c>
      <c r="H38" s="15">
        <v>2.16</v>
      </c>
      <c r="I38" s="30">
        <f t="shared" si="2"/>
        <v>5026.9399999999996</v>
      </c>
      <c r="J38" s="53"/>
    </row>
    <row r="39" spans="1:10" ht="12" customHeight="1" x14ac:dyDescent="0.2">
      <c r="A39" s="4">
        <v>1972</v>
      </c>
      <c r="B39" s="5" t="s">
        <v>41</v>
      </c>
      <c r="C39" s="14">
        <v>51024.09</v>
      </c>
      <c r="D39" s="15">
        <v>58501.39</v>
      </c>
      <c r="E39" s="15">
        <v>1398.7</v>
      </c>
      <c r="F39" s="16">
        <f t="shared" si="0"/>
        <v>110924.18</v>
      </c>
      <c r="G39" s="14">
        <v>505.96000000000004</v>
      </c>
      <c r="H39" s="15">
        <v>0.54</v>
      </c>
      <c r="I39" s="30">
        <f t="shared" si="2"/>
        <v>506.50000000000006</v>
      </c>
      <c r="J39" s="53"/>
    </row>
    <row r="40" spans="1:10" ht="12" customHeight="1" x14ac:dyDescent="0.2">
      <c r="A40" s="4">
        <v>1973</v>
      </c>
      <c r="B40" s="5" t="s">
        <v>42</v>
      </c>
      <c r="C40" s="14">
        <v>30815.88</v>
      </c>
      <c r="D40" s="15">
        <v>34583.699999999997</v>
      </c>
      <c r="E40" s="15">
        <v>729.35</v>
      </c>
      <c r="F40" s="16">
        <f t="shared" si="0"/>
        <v>66128.930000000008</v>
      </c>
      <c r="G40" s="14">
        <v>986.36</v>
      </c>
      <c r="H40" s="15">
        <v>0.36</v>
      </c>
      <c r="I40" s="30">
        <f t="shared" si="2"/>
        <v>986.72</v>
      </c>
      <c r="J40" s="53"/>
    </row>
    <row r="41" spans="1:10" ht="12" customHeight="1" x14ac:dyDescent="0.2">
      <c r="A41" s="4">
        <v>1974</v>
      </c>
      <c r="B41" s="5" t="s">
        <v>43</v>
      </c>
      <c r="C41" s="14">
        <v>93580.54</v>
      </c>
      <c r="D41" s="15">
        <v>239337.17</v>
      </c>
      <c r="E41" s="15" t="s">
        <v>232</v>
      </c>
      <c r="F41" s="16">
        <f t="shared" si="0"/>
        <v>332917.71000000002</v>
      </c>
      <c r="G41" s="14">
        <v>7436.96</v>
      </c>
      <c r="H41" s="15" t="s">
        <v>232</v>
      </c>
      <c r="I41" s="30">
        <f t="shared" si="2"/>
        <v>7436.96</v>
      </c>
      <c r="J41" s="53"/>
    </row>
    <row r="42" spans="1:10" ht="12" customHeight="1" x14ac:dyDescent="0.2">
      <c r="A42" s="4">
        <v>1976</v>
      </c>
      <c r="B42" s="5" t="s">
        <v>44</v>
      </c>
      <c r="C42" s="14">
        <v>644618.80000000005</v>
      </c>
      <c r="D42" s="15">
        <v>2216049.54</v>
      </c>
      <c r="E42" s="15" t="s">
        <v>232</v>
      </c>
      <c r="F42" s="16">
        <f t="shared" si="0"/>
        <v>2860668.34</v>
      </c>
      <c r="G42" s="14">
        <v>17940.93</v>
      </c>
      <c r="H42" s="15" t="s">
        <v>232</v>
      </c>
      <c r="I42" s="30">
        <f t="shared" si="2"/>
        <v>17940.93</v>
      </c>
      <c r="J42" s="53"/>
    </row>
    <row r="43" spans="1:10" ht="12" customHeight="1" x14ac:dyDescent="0.2">
      <c r="A43" s="4">
        <v>1977</v>
      </c>
      <c r="B43" s="5" t="s">
        <v>45</v>
      </c>
      <c r="C43" s="14">
        <v>226920.57</v>
      </c>
      <c r="D43" s="15">
        <v>871161.05</v>
      </c>
      <c r="E43" s="15" t="s">
        <v>232</v>
      </c>
      <c r="F43" s="16">
        <f t="shared" si="0"/>
        <v>1098081.6200000001</v>
      </c>
      <c r="G43" s="14">
        <v>10148.839999999998</v>
      </c>
      <c r="H43" s="15" t="s">
        <v>232</v>
      </c>
      <c r="I43" s="30">
        <f t="shared" si="2"/>
        <v>10148.839999999998</v>
      </c>
      <c r="J43" s="53"/>
    </row>
    <row r="44" spans="1:10" ht="12" customHeight="1" x14ac:dyDescent="0.2">
      <c r="A44" s="4">
        <v>1978</v>
      </c>
      <c r="B44" s="5" t="s">
        <v>46</v>
      </c>
      <c r="C44" s="14">
        <v>49671.49</v>
      </c>
      <c r="D44" s="15">
        <v>120186.87</v>
      </c>
      <c r="E44" s="15">
        <v>24.61</v>
      </c>
      <c r="F44" s="16">
        <f t="shared" si="0"/>
        <v>169882.96999999997</v>
      </c>
      <c r="G44" s="14">
        <v>971.1</v>
      </c>
      <c r="H44" s="15" t="s">
        <v>232</v>
      </c>
      <c r="I44" s="30">
        <f t="shared" si="2"/>
        <v>971.1</v>
      </c>
      <c r="J44" s="53"/>
    </row>
    <row r="45" spans="1:10" ht="12" customHeight="1" x14ac:dyDescent="0.2">
      <c r="A45" s="4">
        <v>1990</v>
      </c>
      <c r="B45" s="5" t="s">
        <v>47</v>
      </c>
      <c r="C45" s="14">
        <v>29425.23</v>
      </c>
      <c r="D45" s="15">
        <v>67987.25</v>
      </c>
      <c r="E45" s="15">
        <v>1662.58</v>
      </c>
      <c r="F45" s="16">
        <f t="shared" si="0"/>
        <v>99075.06</v>
      </c>
      <c r="G45" s="14">
        <v>996.76</v>
      </c>
      <c r="H45" s="15">
        <v>0.65</v>
      </c>
      <c r="I45" s="30">
        <f t="shared" si="2"/>
        <v>997.41</v>
      </c>
      <c r="J45" s="53"/>
    </row>
    <row r="46" spans="1:10" ht="12" customHeight="1" x14ac:dyDescent="0.2">
      <c r="A46" s="4">
        <v>1991</v>
      </c>
      <c r="B46" s="5" t="s">
        <v>48</v>
      </c>
      <c r="C46" s="14">
        <v>302810.98</v>
      </c>
      <c r="D46" s="15">
        <v>656559.57999999996</v>
      </c>
      <c r="E46" s="15">
        <v>3563.76</v>
      </c>
      <c r="F46" s="16">
        <f t="shared" si="0"/>
        <v>962934.32</v>
      </c>
      <c r="G46" s="14">
        <v>12605.259999999998</v>
      </c>
      <c r="H46" s="15">
        <v>2.67</v>
      </c>
      <c r="I46" s="30">
        <f t="shared" si="2"/>
        <v>12607.929999999998</v>
      </c>
      <c r="J46" s="53"/>
    </row>
    <row r="47" spans="1:10" ht="12" customHeight="1" x14ac:dyDescent="0.2">
      <c r="A47" s="4">
        <v>1992</v>
      </c>
      <c r="B47" s="5" t="s">
        <v>49</v>
      </c>
      <c r="C47" s="14">
        <v>47263.67</v>
      </c>
      <c r="D47" s="15">
        <v>100882.07</v>
      </c>
      <c r="E47" s="15">
        <v>1284.94</v>
      </c>
      <c r="F47" s="16">
        <f t="shared" si="0"/>
        <v>149430.68</v>
      </c>
      <c r="G47" s="14">
        <v>1016.4300000000001</v>
      </c>
      <c r="H47" s="15">
        <v>0.61</v>
      </c>
      <c r="I47" s="30">
        <f t="shared" si="2"/>
        <v>1017.0400000000001</v>
      </c>
      <c r="J47" s="53"/>
    </row>
    <row r="48" spans="1:10" ht="12" customHeight="1" x14ac:dyDescent="0.2">
      <c r="A48" s="4">
        <v>1993</v>
      </c>
      <c r="B48" s="5" t="s">
        <v>50</v>
      </c>
      <c r="C48" s="14">
        <v>10111.49</v>
      </c>
      <c r="D48" s="15">
        <v>21798.240000000002</v>
      </c>
      <c r="E48" s="15">
        <v>534.14</v>
      </c>
      <c r="F48" s="16">
        <f t="shared" si="0"/>
        <v>32443.870000000003</v>
      </c>
      <c r="G48" s="14">
        <v>988.55000000000007</v>
      </c>
      <c r="H48" s="15">
        <v>0.45</v>
      </c>
      <c r="I48" s="30">
        <f t="shared" si="2"/>
        <v>989.00000000000011</v>
      </c>
      <c r="J48" s="53"/>
    </row>
    <row r="49" spans="1:10" ht="12" customHeight="1" x14ac:dyDescent="0.2">
      <c r="A49" s="4">
        <v>1994</v>
      </c>
      <c r="B49" s="5" t="s">
        <v>51</v>
      </c>
      <c r="C49" s="14">
        <v>120001.66</v>
      </c>
      <c r="D49" s="15">
        <v>196937.23</v>
      </c>
      <c r="E49" s="15">
        <v>4023.59</v>
      </c>
      <c r="F49" s="16">
        <f t="shared" si="0"/>
        <v>320962.48000000004</v>
      </c>
      <c r="G49" s="14">
        <v>3497.8900000000003</v>
      </c>
      <c r="H49" s="15">
        <v>2.15</v>
      </c>
      <c r="I49" s="30">
        <f t="shared" si="2"/>
        <v>3500.0400000000004</v>
      </c>
      <c r="J49" s="53"/>
    </row>
    <row r="50" spans="1:10" ht="12" customHeight="1" x14ac:dyDescent="0.2">
      <c r="A50" s="4">
        <v>1995</v>
      </c>
      <c r="B50" s="5" t="s">
        <v>52</v>
      </c>
      <c r="C50" s="14">
        <v>17034.45</v>
      </c>
      <c r="D50" s="15">
        <v>27027.21</v>
      </c>
      <c r="E50" s="15">
        <v>664.63</v>
      </c>
      <c r="F50" s="16">
        <f t="shared" si="0"/>
        <v>44726.29</v>
      </c>
      <c r="G50" s="14">
        <v>54.69</v>
      </c>
      <c r="H50" s="15">
        <v>1.43</v>
      </c>
      <c r="I50" s="30">
        <f t="shared" si="2"/>
        <v>56.12</v>
      </c>
      <c r="J50" s="53"/>
    </row>
    <row r="51" spans="1:10" ht="12" customHeight="1" x14ac:dyDescent="0.2">
      <c r="A51" s="4">
        <v>1996</v>
      </c>
      <c r="B51" s="5" t="s">
        <v>53</v>
      </c>
      <c r="C51" s="14">
        <v>19450.82</v>
      </c>
      <c r="D51" s="15">
        <v>38491.279999999999</v>
      </c>
      <c r="E51" s="15">
        <v>938.25</v>
      </c>
      <c r="F51" s="16">
        <f t="shared" si="0"/>
        <v>58880.35</v>
      </c>
      <c r="G51" s="14">
        <v>498.46000000000004</v>
      </c>
      <c r="H51" s="15">
        <v>0.33</v>
      </c>
      <c r="I51" s="30">
        <f t="shared" si="2"/>
        <v>498.79</v>
      </c>
      <c r="J51" s="53"/>
    </row>
    <row r="52" spans="1:10" ht="12" customHeight="1" x14ac:dyDescent="0.2">
      <c r="A52" s="4">
        <v>1997</v>
      </c>
      <c r="B52" s="5" t="s">
        <v>54</v>
      </c>
      <c r="C52" s="14">
        <v>21642.29</v>
      </c>
      <c r="D52" s="15">
        <v>29603.61</v>
      </c>
      <c r="E52" s="15">
        <v>690.24</v>
      </c>
      <c r="F52" s="16">
        <f t="shared" si="0"/>
        <v>51936.14</v>
      </c>
      <c r="G52" s="14">
        <v>510.23</v>
      </c>
      <c r="H52" s="15">
        <v>0.62</v>
      </c>
      <c r="I52" s="30">
        <f t="shared" si="2"/>
        <v>510.85</v>
      </c>
      <c r="J52" s="53"/>
    </row>
    <row r="53" spans="1:10" ht="12" customHeight="1" x14ac:dyDescent="0.2">
      <c r="A53" s="4">
        <v>1998</v>
      </c>
      <c r="B53" s="5" t="s">
        <v>55</v>
      </c>
      <c r="C53" s="14">
        <v>9916.1</v>
      </c>
      <c r="D53" s="15">
        <v>31729.989999999998</v>
      </c>
      <c r="E53" s="15">
        <v>822.6</v>
      </c>
      <c r="F53" s="16">
        <f t="shared" si="0"/>
        <v>42468.689999999995</v>
      </c>
      <c r="G53" s="14">
        <v>546.89</v>
      </c>
      <c r="H53" s="15">
        <v>1.64</v>
      </c>
      <c r="I53" s="30">
        <f t="shared" si="2"/>
        <v>548.53</v>
      </c>
      <c r="J53" s="53"/>
    </row>
    <row r="54" spans="1:10" ht="12" customHeight="1" x14ac:dyDescent="0.2">
      <c r="A54" s="4">
        <v>1999</v>
      </c>
      <c r="B54" s="5" t="s">
        <v>56</v>
      </c>
      <c r="C54" s="14">
        <v>21410.89</v>
      </c>
      <c r="D54" s="15">
        <v>44743.19</v>
      </c>
      <c r="E54" s="15">
        <v>1054</v>
      </c>
      <c r="F54" s="16">
        <f t="shared" si="0"/>
        <v>67208.08</v>
      </c>
      <c r="G54" s="14">
        <v>23.28</v>
      </c>
      <c r="H54" s="15">
        <v>0.56999999999999995</v>
      </c>
      <c r="I54" s="30">
        <f t="shared" si="2"/>
        <v>23.85</v>
      </c>
      <c r="J54" s="53"/>
    </row>
    <row r="55" spans="1:10" ht="12" customHeight="1" x14ac:dyDescent="0.2">
      <c r="A55" s="4">
        <v>2000</v>
      </c>
      <c r="B55" s="5" t="s">
        <v>57</v>
      </c>
      <c r="C55" s="14">
        <v>22339.73</v>
      </c>
      <c r="D55" s="15">
        <v>32062.050000000003</v>
      </c>
      <c r="E55" s="15">
        <v>774.31</v>
      </c>
      <c r="F55" s="16">
        <f t="shared" si="0"/>
        <v>55176.09</v>
      </c>
      <c r="G55" s="14">
        <v>35.270000000000003</v>
      </c>
      <c r="H55" s="15">
        <v>0.92</v>
      </c>
      <c r="I55" s="30">
        <f t="shared" si="2"/>
        <v>36.190000000000005</v>
      </c>
      <c r="J55" s="53"/>
    </row>
    <row r="56" spans="1:10" ht="12" customHeight="1" x14ac:dyDescent="0.2">
      <c r="A56" s="4">
        <v>2001</v>
      </c>
      <c r="B56" s="5" t="s">
        <v>58</v>
      </c>
      <c r="C56" s="14">
        <v>51195.92</v>
      </c>
      <c r="D56" s="15">
        <v>81793.14</v>
      </c>
      <c r="E56" s="15">
        <v>1903.45</v>
      </c>
      <c r="F56" s="16">
        <f t="shared" si="0"/>
        <v>134892.51</v>
      </c>
      <c r="G56" s="14">
        <v>2936.57</v>
      </c>
      <c r="H56" s="15">
        <v>0.57999999999999996</v>
      </c>
      <c r="I56" s="30">
        <f t="shared" si="2"/>
        <v>2937.15</v>
      </c>
      <c r="J56" s="53"/>
    </row>
    <row r="57" spans="1:10" ht="12" customHeight="1" x14ac:dyDescent="0.2">
      <c r="A57" s="4">
        <v>2002</v>
      </c>
      <c r="B57" s="5" t="s">
        <v>59</v>
      </c>
      <c r="C57" s="14">
        <v>94633.02</v>
      </c>
      <c r="D57" s="15">
        <v>154768.93</v>
      </c>
      <c r="E57" s="15">
        <v>3701.09</v>
      </c>
      <c r="F57" s="16">
        <f t="shared" si="0"/>
        <v>253103.04</v>
      </c>
      <c r="G57" s="14">
        <v>3502.63</v>
      </c>
      <c r="H57" s="15">
        <v>2.65</v>
      </c>
      <c r="I57" s="30">
        <f t="shared" si="2"/>
        <v>3505.28</v>
      </c>
      <c r="J57" s="53"/>
    </row>
    <row r="58" spans="1:10" ht="12" customHeight="1" x14ac:dyDescent="0.2">
      <c r="A58" s="4">
        <v>2003</v>
      </c>
      <c r="B58" s="5" t="s">
        <v>60</v>
      </c>
      <c r="C58" s="14">
        <v>63475.94</v>
      </c>
      <c r="D58" s="15">
        <v>135337.20000000001</v>
      </c>
      <c r="E58" s="15">
        <v>3307.7</v>
      </c>
      <c r="F58" s="16">
        <f t="shared" si="0"/>
        <v>202120.84000000003</v>
      </c>
      <c r="G58" s="14">
        <v>3011.88</v>
      </c>
      <c r="H58" s="15">
        <v>2.5299999999999998</v>
      </c>
      <c r="I58" s="30">
        <f t="shared" si="2"/>
        <v>3014.4100000000003</v>
      </c>
      <c r="J58" s="53"/>
    </row>
    <row r="59" spans="1:10" ht="12" customHeight="1" x14ac:dyDescent="0.2">
      <c r="A59" s="4">
        <v>2005</v>
      </c>
      <c r="B59" s="5" t="s">
        <v>61</v>
      </c>
      <c r="C59" s="14">
        <v>6421.86</v>
      </c>
      <c r="D59" s="15">
        <v>17593.43</v>
      </c>
      <c r="E59" s="15">
        <v>429.96</v>
      </c>
      <c r="F59" s="16">
        <f t="shared" si="0"/>
        <v>24445.25</v>
      </c>
      <c r="G59" s="14">
        <v>10.58</v>
      </c>
      <c r="H59" s="15">
        <v>0.27</v>
      </c>
      <c r="I59" s="30">
        <f t="shared" si="2"/>
        <v>10.85</v>
      </c>
      <c r="J59" s="53"/>
    </row>
    <row r="60" spans="1:10" ht="12" customHeight="1" x14ac:dyDescent="0.2">
      <c r="A60" s="4">
        <v>2006</v>
      </c>
      <c r="B60" s="5" t="s">
        <v>62</v>
      </c>
      <c r="C60" s="14">
        <v>10860.49</v>
      </c>
      <c r="D60" s="15">
        <v>15643.130000000001</v>
      </c>
      <c r="E60" s="15">
        <v>389.94</v>
      </c>
      <c r="F60" s="16">
        <f t="shared" si="0"/>
        <v>26893.56</v>
      </c>
      <c r="G60" s="14">
        <v>15.8</v>
      </c>
      <c r="H60" s="15">
        <v>0.43</v>
      </c>
      <c r="I60" s="30">
        <f t="shared" si="2"/>
        <v>16.23</v>
      </c>
      <c r="J60" s="53"/>
    </row>
    <row r="61" spans="1:10" ht="12" customHeight="1" x14ac:dyDescent="0.2">
      <c r="A61" s="4">
        <v>2008</v>
      </c>
      <c r="B61" s="5" t="s">
        <v>63</v>
      </c>
      <c r="C61" s="14">
        <v>61973.13</v>
      </c>
      <c r="D61" s="15">
        <v>79523.95</v>
      </c>
      <c r="E61" s="15" t="s">
        <v>232</v>
      </c>
      <c r="F61" s="16">
        <f t="shared" si="0"/>
        <v>141497.07999999999</v>
      </c>
      <c r="G61" s="14">
        <v>3427.8700000000003</v>
      </c>
      <c r="H61" s="15" t="s">
        <v>232</v>
      </c>
      <c r="I61" s="30">
        <f t="shared" si="2"/>
        <v>3427.8700000000003</v>
      </c>
      <c r="J61" s="53"/>
    </row>
    <row r="62" spans="1:10" ht="12" customHeight="1" x14ac:dyDescent="0.2">
      <c r="A62" s="4">
        <v>2009</v>
      </c>
      <c r="B62" s="5" t="s">
        <v>64</v>
      </c>
      <c r="C62" s="14">
        <v>10675.72</v>
      </c>
      <c r="D62" s="15">
        <v>19857.95</v>
      </c>
      <c r="E62" s="15">
        <v>454.53</v>
      </c>
      <c r="F62" s="16">
        <f t="shared" si="0"/>
        <v>30988.199999999997</v>
      </c>
      <c r="G62" s="14">
        <v>1456.64</v>
      </c>
      <c r="H62" s="15" t="s">
        <v>232</v>
      </c>
      <c r="I62" s="30">
        <f t="shared" si="2"/>
        <v>1456.64</v>
      </c>
      <c r="J62" s="53"/>
    </row>
    <row r="63" spans="1:10" ht="12" customHeight="1" x14ac:dyDescent="0.2">
      <c r="A63" s="4">
        <v>2010</v>
      </c>
      <c r="B63" s="5" t="s">
        <v>65</v>
      </c>
      <c r="C63" s="14">
        <v>3462.77</v>
      </c>
      <c r="D63" s="15">
        <v>4666.58</v>
      </c>
      <c r="E63" s="15">
        <v>110.41</v>
      </c>
      <c r="F63" s="16">
        <f t="shared" si="0"/>
        <v>8239.76</v>
      </c>
      <c r="G63" s="14">
        <v>485.55</v>
      </c>
      <c r="H63" s="15" t="s">
        <v>232</v>
      </c>
      <c r="I63" s="30">
        <f t="shared" si="2"/>
        <v>485.55</v>
      </c>
      <c r="J63" s="53"/>
    </row>
    <row r="64" spans="1:10" ht="12" customHeight="1" x14ac:dyDescent="0.2">
      <c r="A64" s="4">
        <v>2011</v>
      </c>
      <c r="B64" s="5" t="s">
        <v>66</v>
      </c>
      <c r="C64" s="14">
        <v>2479.0300000000002</v>
      </c>
      <c r="D64" s="15">
        <v>6430.18</v>
      </c>
      <c r="E64" s="15">
        <v>153.97</v>
      </c>
      <c r="F64" s="16">
        <f t="shared" si="0"/>
        <v>9063.18</v>
      </c>
      <c r="G64" s="14">
        <v>978.16</v>
      </c>
      <c r="H64" s="15">
        <v>0.17</v>
      </c>
      <c r="I64" s="30">
        <f t="shared" si="2"/>
        <v>978.32999999999993</v>
      </c>
      <c r="J64" s="53"/>
    </row>
    <row r="65" spans="1:10" ht="12" customHeight="1" x14ac:dyDescent="0.2">
      <c r="A65" s="4">
        <v>2012</v>
      </c>
      <c r="B65" s="5" t="s">
        <v>67</v>
      </c>
      <c r="C65" s="14">
        <v>2203.58</v>
      </c>
      <c r="D65" s="15">
        <v>3456.3900000000003</v>
      </c>
      <c r="E65" s="15">
        <v>78.58</v>
      </c>
      <c r="F65" s="16">
        <f t="shared" si="0"/>
        <v>5738.55</v>
      </c>
      <c r="G65" s="14">
        <v>0</v>
      </c>
      <c r="H65" s="15" t="s">
        <v>232</v>
      </c>
      <c r="I65" s="30">
        <f t="shared" si="2"/>
        <v>0</v>
      </c>
      <c r="J65" s="53"/>
    </row>
    <row r="66" spans="1:10" ht="12" customHeight="1" x14ac:dyDescent="0.2">
      <c r="A66" s="4">
        <v>2014</v>
      </c>
      <c r="B66" s="5" t="s">
        <v>68</v>
      </c>
      <c r="C66" s="14">
        <v>67914.61</v>
      </c>
      <c r="D66" s="15">
        <v>93354.43</v>
      </c>
      <c r="E66" s="15">
        <v>2180.4</v>
      </c>
      <c r="F66" s="16">
        <f t="shared" si="0"/>
        <v>163449.43999999997</v>
      </c>
      <c r="G66" s="14">
        <v>1980.94</v>
      </c>
      <c r="H66" s="15">
        <v>0.98</v>
      </c>
      <c r="I66" s="30">
        <f t="shared" si="2"/>
        <v>1981.92</v>
      </c>
      <c r="J66" s="53"/>
    </row>
    <row r="67" spans="1:10" ht="12" customHeight="1" x14ac:dyDescent="0.2">
      <c r="A67" s="4">
        <v>2015</v>
      </c>
      <c r="B67" s="5" t="s">
        <v>69</v>
      </c>
      <c r="C67" s="14">
        <v>6232.98</v>
      </c>
      <c r="D67" s="15">
        <v>10987.25</v>
      </c>
      <c r="E67" s="15">
        <v>274.26</v>
      </c>
      <c r="F67" s="16">
        <f t="shared" si="0"/>
        <v>17494.489999999998</v>
      </c>
      <c r="G67" s="14">
        <v>21.95</v>
      </c>
      <c r="H67" s="15">
        <v>0.57999999999999996</v>
      </c>
      <c r="I67" s="30">
        <f t="shared" si="2"/>
        <v>22.529999999999998</v>
      </c>
      <c r="J67" s="53"/>
    </row>
    <row r="68" spans="1:10" ht="12" customHeight="1" x14ac:dyDescent="0.2">
      <c r="A68" s="4">
        <v>2016</v>
      </c>
      <c r="B68" s="5" t="s">
        <v>70</v>
      </c>
      <c r="C68" s="14">
        <v>0</v>
      </c>
      <c r="D68" s="15">
        <v>1191.79</v>
      </c>
      <c r="E68" s="15">
        <v>29.34</v>
      </c>
      <c r="F68" s="16">
        <f t="shared" si="0"/>
        <v>1221.1299999999999</v>
      </c>
      <c r="G68" s="14">
        <v>2.38</v>
      </c>
      <c r="H68" s="15">
        <v>0.06</v>
      </c>
      <c r="I68" s="30">
        <f t="shared" si="2"/>
        <v>2.44</v>
      </c>
      <c r="J68" s="53"/>
    </row>
    <row r="69" spans="1:10" ht="12" customHeight="1" x14ac:dyDescent="0.2">
      <c r="A69" s="4">
        <v>2017</v>
      </c>
      <c r="B69" s="5" t="s">
        <v>71</v>
      </c>
      <c r="C69" s="14">
        <v>0</v>
      </c>
      <c r="D69" s="15">
        <v>1045.79</v>
      </c>
      <c r="E69" s="15">
        <v>24.59</v>
      </c>
      <c r="F69" s="16">
        <f t="shared" ref="F69:F132" si="3">SUM(C69:E69)</f>
        <v>1070.3799999999999</v>
      </c>
      <c r="G69" s="14">
        <v>2.09</v>
      </c>
      <c r="H69" s="15">
        <v>0.05</v>
      </c>
      <c r="I69" s="30">
        <f t="shared" ref="I69:I100" si="4">SUM(G69:H69)</f>
        <v>2.1399999999999997</v>
      </c>
      <c r="J69" s="53"/>
    </row>
    <row r="70" spans="1:10" ht="12" customHeight="1" x14ac:dyDescent="0.2">
      <c r="A70" s="4">
        <v>2018</v>
      </c>
      <c r="B70" s="5" t="s">
        <v>72</v>
      </c>
      <c r="C70" s="14">
        <v>944.39</v>
      </c>
      <c r="D70" s="15">
        <v>1932.6599999999999</v>
      </c>
      <c r="E70" s="15">
        <v>44.07</v>
      </c>
      <c r="F70" s="16">
        <f t="shared" si="3"/>
        <v>2921.12</v>
      </c>
      <c r="G70" s="14">
        <v>3.67</v>
      </c>
      <c r="H70" s="15">
        <v>0.09</v>
      </c>
      <c r="I70" s="30">
        <f t="shared" si="4"/>
        <v>3.76</v>
      </c>
      <c r="J70" s="53"/>
    </row>
    <row r="71" spans="1:10" ht="12" customHeight="1" x14ac:dyDescent="0.2">
      <c r="A71" s="4">
        <v>2019</v>
      </c>
      <c r="B71" s="5" t="s">
        <v>73</v>
      </c>
      <c r="C71" s="14">
        <v>944.39</v>
      </c>
      <c r="D71" s="15">
        <v>1052.1999999999998</v>
      </c>
      <c r="E71" s="15">
        <v>25.24</v>
      </c>
      <c r="F71" s="16">
        <f t="shared" si="3"/>
        <v>2021.8299999999997</v>
      </c>
      <c r="G71" s="14">
        <v>1.91</v>
      </c>
      <c r="H71" s="15">
        <v>0.05</v>
      </c>
      <c r="I71" s="30">
        <f t="shared" si="4"/>
        <v>1.96</v>
      </c>
      <c r="J71" s="53"/>
    </row>
    <row r="72" spans="1:10" ht="12" customHeight="1" x14ac:dyDescent="0.2">
      <c r="A72" s="4">
        <v>2020</v>
      </c>
      <c r="B72" s="5" t="s">
        <v>74</v>
      </c>
      <c r="C72" s="14">
        <v>0</v>
      </c>
      <c r="D72" s="15">
        <v>22033.15</v>
      </c>
      <c r="E72" s="15">
        <v>615.54</v>
      </c>
      <c r="F72" s="16">
        <f t="shared" si="3"/>
        <v>22648.690000000002</v>
      </c>
      <c r="G72" s="14">
        <v>57.78</v>
      </c>
      <c r="H72" s="15">
        <v>1.62</v>
      </c>
      <c r="I72" s="30">
        <f t="shared" si="4"/>
        <v>59.4</v>
      </c>
      <c r="J72" s="53"/>
    </row>
    <row r="73" spans="1:10" ht="12" customHeight="1" x14ac:dyDescent="0.2">
      <c r="A73" s="4">
        <v>2021</v>
      </c>
      <c r="B73" s="5" t="s">
        <v>75</v>
      </c>
      <c r="C73" s="14">
        <v>472.2</v>
      </c>
      <c r="D73" s="15">
        <v>518.92000000000007</v>
      </c>
      <c r="E73" s="15">
        <v>11.37</v>
      </c>
      <c r="F73" s="16">
        <f t="shared" si="3"/>
        <v>1002.4900000000001</v>
      </c>
      <c r="G73" s="14">
        <v>0.94</v>
      </c>
      <c r="H73" s="15">
        <v>0.03</v>
      </c>
      <c r="I73" s="30">
        <f t="shared" si="4"/>
        <v>0.97</v>
      </c>
      <c r="J73" s="53"/>
    </row>
    <row r="74" spans="1:10" ht="12" customHeight="1" x14ac:dyDescent="0.2">
      <c r="A74" s="4">
        <v>2022</v>
      </c>
      <c r="B74" s="5" t="s">
        <v>76</v>
      </c>
      <c r="C74" s="14">
        <v>1416.59</v>
      </c>
      <c r="D74" s="15">
        <v>1840.73</v>
      </c>
      <c r="E74" s="15">
        <v>44.92</v>
      </c>
      <c r="F74" s="16">
        <f t="shared" si="3"/>
        <v>3302.24</v>
      </c>
      <c r="G74" s="14">
        <v>3.39</v>
      </c>
      <c r="H74" s="15">
        <v>0.09</v>
      </c>
      <c r="I74" s="30">
        <f t="shared" si="4"/>
        <v>3.48</v>
      </c>
      <c r="J74" s="53"/>
    </row>
    <row r="75" spans="1:10" ht="12" customHeight="1" x14ac:dyDescent="0.2">
      <c r="A75" s="4">
        <v>2023</v>
      </c>
      <c r="B75" s="5" t="s">
        <v>77</v>
      </c>
      <c r="C75" s="14">
        <v>4249.76</v>
      </c>
      <c r="D75" s="15">
        <v>7695.17</v>
      </c>
      <c r="E75" s="15">
        <v>184.97</v>
      </c>
      <c r="F75" s="16">
        <f t="shared" si="3"/>
        <v>12129.9</v>
      </c>
      <c r="G75" s="14">
        <v>0</v>
      </c>
      <c r="H75" s="15" t="s">
        <v>232</v>
      </c>
      <c r="I75" s="30">
        <f t="shared" si="4"/>
        <v>0</v>
      </c>
      <c r="J75" s="53"/>
    </row>
    <row r="76" spans="1:10" ht="12" customHeight="1" x14ac:dyDescent="0.2">
      <c r="A76" s="4">
        <v>2024</v>
      </c>
      <c r="B76" s="5" t="s">
        <v>78</v>
      </c>
      <c r="C76" s="14">
        <v>165765</v>
      </c>
      <c r="D76" s="15">
        <v>443757.55</v>
      </c>
      <c r="E76" s="15">
        <v>6102.86</v>
      </c>
      <c r="F76" s="16">
        <f t="shared" si="3"/>
        <v>615625.41</v>
      </c>
      <c r="G76" s="14">
        <v>2678.9599999999996</v>
      </c>
      <c r="H76" s="15">
        <v>3.59</v>
      </c>
      <c r="I76" s="30">
        <f t="shared" si="4"/>
        <v>2682.5499999999997</v>
      </c>
      <c r="J76" s="53"/>
    </row>
    <row r="77" spans="1:10" ht="12" customHeight="1" x14ac:dyDescent="0.2">
      <c r="A77" s="4">
        <v>2039</v>
      </c>
      <c r="B77" s="5" t="s">
        <v>79</v>
      </c>
      <c r="C77" s="14">
        <v>116829.57</v>
      </c>
      <c r="D77" s="15">
        <v>378819.25</v>
      </c>
      <c r="E77" s="15">
        <v>4651.6499999999996</v>
      </c>
      <c r="F77" s="16">
        <f t="shared" si="3"/>
        <v>500300.47000000003</v>
      </c>
      <c r="G77" s="14">
        <v>6584.84</v>
      </c>
      <c r="H77" s="15">
        <v>3.46</v>
      </c>
      <c r="I77" s="30">
        <f t="shared" si="4"/>
        <v>6588.3</v>
      </c>
      <c r="J77" s="53"/>
    </row>
    <row r="78" spans="1:10" ht="12" customHeight="1" x14ac:dyDescent="0.2">
      <c r="A78" s="4">
        <v>2041</v>
      </c>
      <c r="B78" s="5" t="s">
        <v>80</v>
      </c>
      <c r="C78" s="14">
        <v>139045.72</v>
      </c>
      <c r="D78" s="15">
        <v>358460.57</v>
      </c>
      <c r="E78" s="15" t="s">
        <v>232</v>
      </c>
      <c r="F78" s="16">
        <f t="shared" si="3"/>
        <v>497506.29000000004</v>
      </c>
      <c r="G78" s="14">
        <v>5984.62</v>
      </c>
      <c r="H78" s="15" t="s">
        <v>232</v>
      </c>
      <c r="I78" s="30">
        <f t="shared" si="4"/>
        <v>5984.62</v>
      </c>
      <c r="J78" s="53"/>
    </row>
    <row r="79" spans="1:10" ht="12" customHeight="1" x14ac:dyDescent="0.2">
      <c r="A79" s="4">
        <v>2042</v>
      </c>
      <c r="B79" s="5" t="s">
        <v>81</v>
      </c>
      <c r="C79" s="14">
        <v>171722.35</v>
      </c>
      <c r="D79" s="15">
        <v>451545.34</v>
      </c>
      <c r="E79" s="15">
        <v>11398.37</v>
      </c>
      <c r="F79" s="16">
        <f t="shared" si="3"/>
        <v>634666.06000000006</v>
      </c>
      <c r="G79" s="14">
        <v>10962.13</v>
      </c>
      <c r="H79" s="15">
        <v>7.36</v>
      </c>
      <c r="I79" s="30">
        <f t="shared" si="4"/>
        <v>10969.49</v>
      </c>
      <c r="J79" s="53"/>
    </row>
    <row r="80" spans="1:10" ht="12" customHeight="1" x14ac:dyDescent="0.2">
      <c r="A80" s="4">
        <v>2043</v>
      </c>
      <c r="B80" s="5" t="s">
        <v>82</v>
      </c>
      <c r="C80" s="14">
        <v>216022.47</v>
      </c>
      <c r="D80" s="15">
        <v>441026.23</v>
      </c>
      <c r="E80" s="15">
        <v>7698.2</v>
      </c>
      <c r="F80" s="16">
        <f t="shared" si="3"/>
        <v>664746.89999999991</v>
      </c>
      <c r="G80" s="14">
        <v>5632.33</v>
      </c>
      <c r="H80" s="15">
        <v>5.35</v>
      </c>
      <c r="I80" s="30">
        <f t="shared" si="4"/>
        <v>5637.68</v>
      </c>
      <c r="J80" s="53"/>
    </row>
    <row r="81" spans="1:10" ht="12" customHeight="1" x14ac:dyDescent="0.2">
      <c r="A81" s="4">
        <v>2044</v>
      </c>
      <c r="B81" s="5" t="s">
        <v>83</v>
      </c>
      <c r="C81" s="14">
        <v>57853.07</v>
      </c>
      <c r="D81" s="15">
        <v>120475.12</v>
      </c>
      <c r="E81" s="15" t="s">
        <v>232</v>
      </c>
      <c r="F81" s="16">
        <f t="shared" si="3"/>
        <v>178328.19</v>
      </c>
      <c r="G81" s="14">
        <v>1518.3400000000001</v>
      </c>
      <c r="H81" s="15" t="s">
        <v>232</v>
      </c>
      <c r="I81" s="30">
        <f t="shared" si="4"/>
        <v>1518.3400000000001</v>
      </c>
      <c r="J81" s="53"/>
    </row>
    <row r="82" spans="1:10" ht="12" customHeight="1" x14ac:dyDescent="0.2">
      <c r="A82" s="4">
        <v>2045</v>
      </c>
      <c r="B82" s="5" t="s">
        <v>84</v>
      </c>
      <c r="C82" s="14">
        <v>8129.97</v>
      </c>
      <c r="D82" s="15">
        <v>27997.46</v>
      </c>
      <c r="E82" s="15">
        <v>720.45</v>
      </c>
      <c r="F82" s="16">
        <f t="shared" si="3"/>
        <v>36847.879999999997</v>
      </c>
      <c r="G82" s="14">
        <v>542.27</v>
      </c>
      <c r="H82" s="15">
        <v>1.5</v>
      </c>
      <c r="I82" s="30">
        <f t="shared" si="4"/>
        <v>543.77</v>
      </c>
      <c r="J82" s="53"/>
    </row>
    <row r="83" spans="1:10" ht="12" customHeight="1" x14ac:dyDescent="0.2">
      <c r="A83" s="4">
        <v>2046</v>
      </c>
      <c r="B83" s="5" t="s">
        <v>85</v>
      </c>
      <c r="C83" s="14">
        <v>9561.9599999999991</v>
      </c>
      <c r="D83" s="15">
        <v>30006.67</v>
      </c>
      <c r="E83" s="15">
        <v>748.24</v>
      </c>
      <c r="F83" s="16">
        <f t="shared" si="3"/>
        <v>40316.869999999995</v>
      </c>
      <c r="G83" s="14">
        <v>20.05</v>
      </c>
      <c r="H83" s="15">
        <v>0.51</v>
      </c>
      <c r="I83" s="30">
        <f t="shared" si="4"/>
        <v>20.560000000000002</v>
      </c>
      <c r="J83" s="53"/>
    </row>
    <row r="84" spans="1:10" ht="12" customHeight="1" x14ac:dyDescent="0.2">
      <c r="A84" s="4">
        <v>2047</v>
      </c>
      <c r="B84" s="5" t="s">
        <v>86</v>
      </c>
      <c r="C84" s="14">
        <v>3777.56</v>
      </c>
      <c r="D84" s="15">
        <v>3300.88</v>
      </c>
      <c r="E84" s="15">
        <v>75.13</v>
      </c>
      <c r="F84" s="16">
        <f t="shared" si="3"/>
        <v>7153.5700000000006</v>
      </c>
      <c r="G84" s="14">
        <v>5.85</v>
      </c>
      <c r="H84" s="15">
        <v>0.15</v>
      </c>
      <c r="I84" s="30">
        <f t="shared" si="4"/>
        <v>6</v>
      </c>
      <c r="J84" s="53"/>
    </row>
    <row r="85" spans="1:10" ht="12" customHeight="1" x14ac:dyDescent="0.2">
      <c r="A85" s="4">
        <v>2048</v>
      </c>
      <c r="B85" s="5" t="s">
        <v>87</v>
      </c>
      <c r="C85" s="14">
        <v>508976.69</v>
      </c>
      <c r="D85" s="15">
        <v>1656913.21</v>
      </c>
      <c r="E85" s="15" t="s">
        <v>232</v>
      </c>
      <c r="F85" s="16">
        <f t="shared" si="3"/>
        <v>2165889.9</v>
      </c>
      <c r="G85" s="14">
        <v>24261.27</v>
      </c>
      <c r="H85" s="15" t="s">
        <v>232</v>
      </c>
      <c r="I85" s="30">
        <f t="shared" si="4"/>
        <v>24261.27</v>
      </c>
      <c r="J85" s="53"/>
    </row>
    <row r="86" spans="1:10" ht="12" customHeight="1" x14ac:dyDescent="0.2">
      <c r="A86" s="4">
        <v>2050</v>
      </c>
      <c r="B86" s="5" t="s">
        <v>88</v>
      </c>
      <c r="C86" s="14">
        <v>32251.93</v>
      </c>
      <c r="D86" s="15">
        <v>85016.91</v>
      </c>
      <c r="E86" s="15">
        <v>2051.64</v>
      </c>
      <c r="F86" s="16">
        <f t="shared" si="3"/>
        <v>119320.48</v>
      </c>
      <c r="G86" s="14">
        <v>2490.7199999999998</v>
      </c>
      <c r="H86" s="15">
        <v>1.58</v>
      </c>
      <c r="I86" s="30">
        <f t="shared" si="4"/>
        <v>2492.2999999999997</v>
      </c>
      <c r="J86" s="53"/>
    </row>
    <row r="87" spans="1:10" ht="12" customHeight="1" x14ac:dyDescent="0.2">
      <c r="A87" s="4">
        <v>2051</v>
      </c>
      <c r="B87" s="5" t="s">
        <v>89</v>
      </c>
      <c r="C87" s="14">
        <v>0</v>
      </c>
      <c r="D87" s="15">
        <v>992.57999999999993</v>
      </c>
      <c r="E87" s="15">
        <v>24.95</v>
      </c>
      <c r="F87" s="16">
        <f t="shared" si="3"/>
        <v>1017.53</v>
      </c>
      <c r="G87" s="14">
        <v>1.98</v>
      </c>
      <c r="H87" s="15">
        <v>0.05</v>
      </c>
      <c r="I87" s="30">
        <f t="shared" si="4"/>
        <v>2.0299999999999998</v>
      </c>
      <c r="J87" s="53"/>
    </row>
    <row r="88" spans="1:10" ht="12" customHeight="1" x14ac:dyDescent="0.2">
      <c r="A88" s="4">
        <v>2052</v>
      </c>
      <c r="B88" s="5" t="s">
        <v>90</v>
      </c>
      <c r="C88" s="14">
        <v>0</v>
      </c>
      <c r="D88" s="15">
        <v>3820.99</v>
      </c>
      <c r="E88" s="15">
        <v>99.95</v>
      </c>
      <c r="F88" s="16">
        <f t="shared" si="3"/>
        <v>3920.9399999999996</v>
      </c>
      <c r="G88" s="14">
        <v>7.62</v>
      </c>
      <c r="H88" s="15">
        <v>0.2</v>
      </c>
      <c r="I88" s="30">
        <f t="shared" si="4"/>
        <v>7.82</v>
      </c>
      <c r="J88" s="53"/>
    </row>
    <row r="89" spans="1:10" ht="12" customHeight="1" x14ac:dyDescent="0.2">
      <c r="A89" s="4">
        <v>2053</v>
      </c>
      <c r="B89" s="5" t="s">
        <v>91</v>
      </c>
      <c r="C89" s="14">
        <v>156693.12</v>
      </c>
      <c r="D89" s="15">
        <v>353433.75</v>
      </c>
      <c r="E89" s="15">
        <v>8377.89</v>
      </c>
      <c r="F89" s="16">
        <f t="shared" si="3"/>
        <v>518504.76</v>
      </c>
      <c r="G89" s="14">
        <v>9972.4599999999991</v>
      </c>
      <c r="H89" s="15">
        <v>6.49</v>
      </c>
      <c r="I89" s="30">
        <f t="shared" si="4"/>
        <v>9978.9499999999989</v>
      </c>
      <c r="J89" s="53"/>
    </row>
    <row r="90" spans="1:10" ht="12" customHeight="1" x14ac:dyDescent="0.2">
      <c r="A90" s="4">
        <v>2054</v>
      </c>
      <c r="B90" s="5" t="s">
        <v>92</v>
      </c>
      <c r="C90" s="14">
        <v>166496.32000000001</v>
      </c>
      <c r="D90" s="15">
        <v>708493.93</v>
      </c>
      <c r="E90" s="15" t="s">
        <v>232</v>
      </c>
      <c r="F90" s="16">
        <f t="shared" si="3"/>
        <v>874990.25</v>
      </c>
      <c r="G90" s="14">
        <v>6746.78</v>
      </c>
      <c r="H90" s="15" t="s">
        <v>232</v>
      </c>
      <c r="I90" s="30">
        <f t="shared" si="4"/>
        <v>6746.78</v>
      </c>
      <c r="J90" s="53"/>
    </row>
    <row r="91" spans="1:10" ht="12" customHeight="1" x14ac:dyDescent="0.2">
      <c r="A91" s="4">
        <v>2055</v>
      </c>
      <c r="B91" s="5" t="s">
        <v>93</v>
      </c>
      <c r="C91" s="14">
        <v>285036.57</v>
      </c>
      <c r="D91" s="15">
        <v>584576.1</v>
      </c>
      <c r="E91" s="15">
        <v>3620.35</v>
      </c>
      <c r="F91" s="16">
        <f t="shared" si="3"/>
        <v>873233.0199999999</v>
      </c>
      <c r="G91" s="14">
        <v>11024.779999999999</v>
      </c>
      <c r="H91" s="15">
        <v>2.2400000000000002</v>
      </c>
      <c r="I91" s="30">
        <f t="shared" si="4"/>
        <v>11027.019999999999</v>
      </c>
      <c r="J91" s="53"/>
    </row>
    <row r="92" spans="1:10" ht="12" customHeight="1" x14ac:dyDescent="0.2">
      <c r="A92" s="4">
        <v>2056</v>
      </c>
      <c r="B92" s="5" t="s">
        <v>94</v>
      </c>
      <c r="C92" s="14">
        <v>222706.5</v>
      </c>
      <c r="D92" s="15">
        <v>399542.18</v>
      </c>
      <c r="E92" s="15" t="s">
        <v>232</v>
      </c>
      <c r="F92" s="16">
        <f t="shared" si="3"/>
        <v>622248.67999999993</v>
      </c>
      <c r="G92" s="14">
        <v>6986.85</v>
      </c>
      <c r="H92" s="15" t="s">
        <v>232</v>
      </c>
      <c r="I92" s="30">
        <f t="shared" si="4"/>
        <v>6986.85</v>
      </c>
      <c r="J92" s="53"/>
    </row>
    <row r="93" spans="1:10" ht="12" customHeight="1" x14ac:dyDescent="0.2">
      <c r="A93" s="4">
        <v>2057</v>
      </c>
      <c r="B93" s="5" t="s">
        <v>95</v>
      </c>
      <c r="C93" s="14">
        <v>397832.58</v>
      </c>
      <c r="D93" s="15">
        <v>901897.5</v>
      </c>
      <c r="E93" s="15" t="s">
        <v>232</v>
      </c>
      <c r="F93" s="16">
        <f t="shared" si="3"/>
        <v>1299730.08</v>
      </c>
      <c r="G93" s="14">
        <v>10334.359999999999</v>
      </c>
      <c r="H93" s="15" t="s">
        <v>232</v>
      </c>
      <c r="I93" s="30">
        <f t="shared" si="4"/>
        <v>10334.359999999999</v>
      </c>
      <c r="J93" s="53"/>
    </row>
    <row r="94" spans="1:10" ht="12" customHeight="1" x14ac:dyDescent="0.2">
      <c r="A94" s="4">
        <v>2059</v>
      </c>
      <c r="B94" s="5" t="s">
        <v>96</v>
      </c>
      <c r="C94" s="14">
        <v>43590.12</v>
      </c>
      <c r="D94" s="15">
        <v>94825.45</v>
      </c>
      <c r="E94" s="15">
        <v>2278.9899999999998</v>
      </c>
      <c r="F94" s="16">
        <f t="shared" si="3"/>
        <v>140694.56</v>
      </c>
      <c r="G94" s="14">
        <v>1526.46</v>
      </c>
      <c r="H94" s="15">
        <v>1.76</v>
      </c>
      <c r="I94" s="30">
        <f t="shared" si="4"/>
        <v>1528.22</v>
      </c>
      <c r="J94" s="53"/>
    </row>
    <row r="95" spans="1:10" ht="12" customHeight="1" x14ac:dyDescent="0.2">
      <c r="A95" s="4">
        <v>2060</v>
      </c>
      <c r="B95" s="5" t="s">
        <v>97</v>
      </c>
      <c r="C95" s="14">
        <v>6116.05</v>
      </c>
      <c r="D95" s="15">
        <v>21726.45</v>
      </c>
      <c r="E95" s="15">
        <v>570.6</v>
      </c>
      <c r="F95" s="16">
        <f t="shared" si="3"/>
        <v>28413.1</v>
      </c>
      <c r="G95" s="14">
        <v>0</v>
      </c>
      <c r="H95" s="15" t="s">
        <v>232</v>
      </c>
      <c r="I95" s="30">
        <f t="shared" si="4"/>
        <v>0</v>
      </c>
      <c r="J95" s="53"/>
    </row>
    <row r="96" spans="1:10" ht="12" customHeight="1" x14ac:dyDescent="0.2">
      <c r="A96" s="4">
        <v>2061</v>
      </c>
      <c r="B96" s="5" t="s">
        <v>98</v>
      </c>
      <c r="C96" s="14">
        <v>16536.48</v>
      </c>
      <c r="D96" s="15">
        <v>27281.62</v>
      </c>
      <c r="E96" s="15">
        <v>658.05</v>
      </c>
      <c r="F96" s="16">
        <f t="shared" si="3"/>
        <v>44476.15</v>
      </c>
      <c r="G96" s="14">
        <v>28.51</v>
      </c>
      <c r="H96" s="15">
        <v>0.73</v>
      </c>
      <c r="I96" s="30">
        <f t="shared" si="4"/>
        <v>29.240000000000002</v>
      </c>
      <c r="J96" s="53"/>
    </row>
    <row r="97" spans="1:10" ht="12" customHeight="1" x14ac:dyDescent="0.2">
      <c r="A97" s="4">
        <v>2062</v>
      </c>
      <c r="B97" s="5" t="s">
        <v>99</v>
      </c>
      <c r="C97" s="14">
        <v>1511.03</v>
      </c>
      <c r="D97" s="15">
        <v>1080.4899999999998</v>
      </c>
      <c r="E97" s="15">
        <v>23.17</v>
      </c>
      <c r="F97" s="16">
        <f t="shared" si="3"/>
        <v>2614.6899999999996</v>
      </c>
      <c r="G97" s="14">
        <v>2.33</v>
      </c>
      <c r="H97" s="15">
        <v>0.05</v>
      </c>
      <c r="I97" s="30">
        <f t="shared" si="4"/>
        <v>2.38</v>
      </c>
      <c r="J97" s="53"/>
    </row>
    <row r="98" spans="1:10" ht="12" customHeight="1" x14ac:dyDescent="0.2">
      <c r="A98" s="4">
        <v>2063</v>
      </c>
      <c r="B98" s="5" t="s">
        <v>100</v>
      </c>
      <c r="C98" s="14">
        <v>1416.59</v>
      </c>
      <c r="D98" s="15">
        <v>1192.5</v>
      </c>
      <c r="E98" s="15">
        <v>27.33</v>
      </c>
      <c r="F98" s="16">
        <f t="shared" si="3"/>
        <v>2636.42</v>
      </c>
      <c r="G98" s="14">
        <v>2.1</v>
      </c>
      <c r="H98" s="15">
        <v>0.06</v>
      </c>
      <c r="I98" s="30">
        <f t="shared" si="4"/>
        <v>2.16</v>
      </c>
      <c r="J98" s="53"/>
    </row>
    <row r="99" spans="1:10" ht="12" customHeight="1" x14ac:dyDescent="0.2">
      <c r="A99" s="4">
        <v>2081</v>
      </c>
      <c r="B99" s="5" t="s">
        <v>101</v>
      </c>
      <c r="C99" s="14">
        <v>68839.34</v>
      </c>
      <c r="D99" s="15">
        <v>122267.03</v>
      </c>
      <c r="E99" s="15">
        <v>2672.45</v>
      </c>
      <c r="F99" s="16">
        <f t="shared" si="3"/>
        <v>193778.82</v>
      </c>
      <c r="G99" s="14">
        <v>1047.44</v>
      </c>
      <c r="H99" s="15">
        <v>1.77</v>
      </c>
      <c r="I99" s="30">
        <f t="shared" si="4"/>
        <v>1049.21</v>
      </c>
      <c r="J99" s="53"/>
    </row>
    <row r="100" spans="1:10" ht="12" customHeight="1" x14ac:dyDescent="0.2">
      <c r="A100" s="4">
        <v>2082</v>
      </c>
      <c r="B100" s="5" t="s">
        <v>102</v>
      </c>
      <c r="C100" s="14">
        <v>880707.45</v>
      </c>
      <c r="D100" s="15">
        <v>2307976.96</v>
      </c>
      <c r="E100" s="15" t="s">
        <v>232</v>
      </c>
      <c r="F100" s="16">
        <f t="shared" si="3"/>
        <v>3188684.41</v>
      </c>
      <c r="G100" s="14">
        <v>21871.97</v>
      </c>
      <c r="H100" s="15" t="s">
        <v>232</v>
      </c>
      <c r="I100" s="30">
        <f t="shared" si="4"/>
        <v>21871.97</v>
      </c>
      <c r="J100" s="53"/>
    </row>
    <row r="101" spans="1:10" ht="12" customHeight="1" x14ac:dyDescent="0.2">
      <c r="A101" s="4">
        <v>2083</v>
      </c>
      <c r="B101" s="5" t="s">
        <v>103</v>
      </c>
      <c r="C101" s="14">
        <v>629564.36</v>
      </c>
      <c r="D101" s="15">
        <v>1305273.8999999999</v>
      </c>
      <c r="E101" s="15" t="s">
        <v>232</v>
      </c>
      <c r="F101" s="16">
        <f t="shared" si="3"/>
        <v>1934838.2599999998</v>
      </c>
      <c r="G101" s="14">
        <v>16286.68</v>
      </c>
      <c r="H101" s="15" t="s">
        <v>232</v>
      </c>
      <c r="I101" s="30">
        <f t="shared" ref="I101:I132" si="5">SUM(G101:H101)</f>
        <v>16286.68</v>
      </c>
      <c r="J101" s="53"/>
    </row>
    <row r="102" spans="1:10" ht="12" customHeight="1" x14ac:dyDescent="0.2">
      <c r="A102" s="4">
        <v>2084</v>
      </c>
      <c r="B102" s="5" t="s">
        <v>104</v>
      </c>
      <c r="C102" s="14">
        <v>118707.44</v>
      </c>
      <c r="D102" s="15">
        <v>207293.5</v>
      </c>
      <c r="E102" s="15" t="s">
        <v>232</v>
      </c>
      <c r="F102" s="16">
        <f t="shared" si="3"/>
        <v>326000.94</v>
      </c>
      <c r="G102" s="14">
        <v>3011.12</v>
      </c>
      <c r="H102" s="15" t="s">
        <v>232</v>
      </c>
      <c r="I102" s="30">
        <f t="shared" si="5"/>
        <v>3011.12</v>
      </c>
      <c r="J102" s="53"/>
    </row>
    <row r="103" spans="1:10" ht="12" customHeight="1" x14ac:dyDescent="0.2">
      <c r="A103" s="4">
        <v>2085</v>
      </c>
      <c r="B103" s="5" t="s">
        <v>105</v>
      </c>
      <c r="C103" s="14">
        <v>31134.43</v>
      </c>
      <c r="D103" s="15">
        <v>21014.89</v>
      </c>
      <c r="E103" s="15">
        <v>455.69</v>
      </c>
      <c r="F103" s="16">
        <f t="shared" si="3"/>
        <v>52605.01</v>
      </c>
      <c r="G103" s="14">
        <v>19.850000000000001</v>
      </c>
      <c r="H103" s="15">
        <v>0.5</v>
      </c>
      <c r="I103" s="30">
        <f t="shared" si="5"/>
        <v>20.350000000000001</v>
      </c>
      <c r="J103" s="53"/>
    </row>
    <row r="104" spans="1:10" ht="12" customHeight="1" x14ac:dyDescent="0.2">
      <c r="A104" s="4">
        <v>2086</v>
      </c>
      <c r="B104" s="5" t="s">
        <v>106</v>
      </c>
      <c r="C104" s="14">
        <v>94608.39</v>
      </c>
      <c r="D104" s="15">
        <v>147839.54</v>
      </c>
      <c r="E104" s="15">
        <v>3274.32</v>
      </c>
      <c r="F104" s="16">
        <f t="shared" si="3"/>
        <v>245722.25</v>
      </c>
      <c r="G104" s="14">
        <v>2483.3199999999997</v>
      </c>
      <c r="H104" s="15">
        <v>1.32</v>
      </c>
      <c r="I104" s="30">
        <f t="shared" si="5"/>
        <v>2484.64</v>
      </c>
      <c r="J104" s="53"/>
    </row>
    <row r="105" spans="1:10" ht="12" customHeight="1" x14ac:dyDescent="0.2">
      <c r="A105" s="4">
        <v>2087</v>
      </c>
      <c r="B105" s="5" t="s">
        <v>107</v>
      </c>
      <c r="C105" s="14">
        <v>174356.68</v>
      </c>
      <c r="D105" s="15">
        <v>358894.44</v>
      </c>
      <c r="E105" s="15" t="s">
        <v>232</v>
      </c>
      <c r="F105" s="16">
        <f t="shared" si="3"/>
        <v>533251.12</v>
      </c>
      <c r="G105" s="14">
        <v>5504.61</v>
      </c>
      <c r="H105" s="15" t="s">
        <v>232</v>
      </c>
      <c r="I105" s="30">
        <f t="shared" si="5"/>
        <v>5504.61</v>
      </c>
      <c r="J105" s="53"/>
    </row>
    <row r="106" spans="1:10" ht="12" customHeight="1" x14ac:dyDescent="0.2">
      <c r="A106" s="4">
        <v>2088</v>
      </c>
      <c r="B106" s="5" t="s">
        <v>108</v>
      </c>
      <c r="C106" s="14">
        <v>314909.63</v>
      </c>
      <c r="D106" s="15">
        <v>647267</v>
      </c>
      <c r="E106" s="15">
        <v>15935.37</v>
      </c>
      <c r="F106" s="16">
        <f t="shared" si="3"/>
        <v>978112</v>
      </c>
      <c r="G106" s="14">
        <v>9093.02</v>
      </c>
      <c r="H106" s="15">
        <v>9.14</v>
      </c>
      <c r="I106" s="30">
        <f t="shared" si="5"/>
        <v>9102.16</v>
      </c>
      <c r="J106" s="53"/>
    </row>
    <row r="107" spans="1:10" ht="12" customHeight="1" x14ac:dyDescent="0.2">
      <c r="A107" s="4">
        <v>2089</v>
      </c>
      <c r="B107" s="5" t="s">
        <v>109</v>
      </c>
      <c r="C107" s="14">
        <v>29738.26</v>
      </c>
      <c r="D107" s="15">
        <v>29493.32</v>
      </c>
      <c r="E107" s="15">
        <v>680.3</v>
      </c>
      <c r="F107" s="16">
        <f t="shared" si="3"/>
        <v>59911.880000000005</v>
      </c>
      <c r="G107" s="14">
        <v>0</v>
      </c>
      <c r="H107" s="15" t="s">
        <v>232</v>
      </c>
      <c r="I107" s="30">
        <f t="shared" si="5"/>
        <v>0</v>
      </c>
      <c r="J107" s="53"/>
    </row>
    <row r="108" spans="1:10" ht="12" customHeight="1" x14ac:dyDescent="0.2">
      <c r="A108" s="4">
        <v>2090</v>
      </c>
      <c r="B108" s="5" t="s">
        <v>110</v>
      </c>
      <c r="C108" s="14">
        <v>17555.98</v>
      </c>
      <c r="D108" s="15">
        <v>22455.65</v>
      </c>
      <c r="E108" s="15">
        <v>523.86</v>
      </c>
      <c r="F108" s="16">
        <f t="shared" si="3"/>
        <v>40535.490000000005</v>
      </c>
      <c r="G108" s="14">
        <v>7.95</v>
      </c>
      <c r="H108" s="15">
        <v>0.2</v>
      </c>
      <c r="I108" s="30">
        <f t="shared" si="5"/>
        <v>8.15</v>
      </c>
      <c r="J108" s="53"/>
    </row>
    <row r="109" spans="1:10" ht="12" customHeight="1" x14ac:dyDescent="0.2">
      <c r="A109" s="4">
        <v>2091</v>
      </c>
      <c r="B109" s="5" t="s">
        <v>111</v>
      </c>
      <c r="C109" s="14">
        <v>109793.05</v>
      </c>
      <c r="D109" s="15">
        <v>173726.42</v>
      </c>
      <c r="E109" s="15">
        <v>382.22</v>
      </c>
      <c r="F109" s="16">
        <f t="shared" si="3"/>
        <v>283901.69</v>
      </c>
      <c r="G109" s="14">
        <v>8817.68</v>
      </c>
      <c r="H109" s="15">
        <v>0.18</v>
      </c>
      <c r="I109" s="30">
        <f t="shared" si="5"/>
        <v>8817.86</v>
      </c>
      <c r="J109" s="53"/>
    </row>
    <row r="110" spans="1:10" ht="12" customHeight="1" x14ac:dyDescent="0.2">
      <c r="A110" s="4">
        <v>2092</v>
      </c>
      <c r="B110" s="5" t="s">
        <v>112</v>
      </c>
      <c r="C110" s="14">
        <v>25832.12</v>
      </c>
      <c r="D110" s="15">
        <v>101305.7</v>
      </c>
      <c r="E110" s="15" t="s">
        <v>232</v>
      </c>
      <c r="F110" s="16">
        <f t="shared" si="3"/>
        <v>127137.81999999999</v>
      </c>
      <c r="G110" s="14">
        <v>522.65</v>
      </c>
      <c r="H110" s="15" t="s">
        <v>232</v>
      </c>
      <c r="I110" s="30">
        <f t="shared" si="5"/>
        <v>522.65</v>
      </c>
      <c r="J110" s="53"/>
    </row>
    <row r="111" spans="1:10" ht="12" customHeight="1" x14ac:dyDescent="0.2">
      <c r="A111" s="4">
        <v>2093</v>
      </c>
      <c r="B111" s="5" t="s">
        <v>113</v>
      </c>
      <c r="C111" s="14">
        <v>59678.23</v>
      </c>
      <c r="D111" s="15">
        <v>81567.12</v>
      </c>
      <c r="E111" s="15">
        <v>1206.44</v>
      </c>
      <c r="F111" s="16">
        <f t="shared" si="3"/>
        <v>142451.79</v>
      </c>
      <c r="G111" s="14">
        <v>2973.82</v>
      </c>
      <c r="H111" s="15">
        <v>0.97</v>
      </c>
      <c r="I111" s="30">
        <f t="shared" si="5"/>
        <v>2974.79</v>
      </c>
      <c r="J111" s="53"/>
    </row>
    <row r="112" spans="1:10" ht="12" customHeight="1" x14ac:dyDescent="0.2">
      <c r="A112" s="4">
        <v>2094</v>
      </c>
      <c r="B112" s="5" t="s">
        <v>114</v>
      </c>
      <c r="C112" s="14">
        <v>18965.23</v>
      </c>
      <c r="D112" s="15">
        <v>33896.559999999998</v>
      </c>
      <c r="E112" s="15">
        <v>860.46</v>
      </c>
      <c r="F112" s="16">
        <f t="shared" si="3"/>
        <v>53722.249999999993</v>
      </c>
      <c r="G112" s="14">
        <v>507.82</v>
      </c>
      <c r="H112" s="15">
        <v>0.6</v>
      </c>
      <c r="I112" s="30">
        <f t="shared" si="5"/>
        <v>508.42</v>
      </c>
      <c r="J112" s="53"/>
    </row>
    <row r="113" spans="1:10" ht="12" customHeight="1" x14ac:dyDescent="0.2">
      <c r="A113" s="4">
        <v>2095</v>
      </c>
      <c r="B113" s="5" t="s">
        <v>115</v>
      </c>
      <c r="C113" s="14">
        <v>16054.64</v>
      </c>
      <c r="D113" s="15">
        <v>28836.39</v>
      </c>
      <c r="E113" s="15">
        <v>729.93</v>
      </c>
      <c r="F113" s="16">
        <f t="shared" si="3"/>
        <v>45620.959999999999</v>
      </c>
      <c r="G113" s="14">
        <v>54.37</v>
      </c>
      <c r="H113" s="15">
        <v>1.46</v>
      </c>
      <c r="I113" s="30">
        <f t="shared" si="5"/>
        <v>55.83</v>
      </c>
      <c r="J113" s="53"/>
    </row>
    <row r="114" spans="1:10" ht="12" customHeight="1" x14ac:dyDescent="0.2">
      <c r="A114" s="4">
        <v>2096</v>
      </c>
      <c r="B114" s="5" t="s">
        <v>116</v>
      </c>
      <c r="C114" s="14">
        <v>70080.929999999993</v>
      </c>
      <c r="D114" s="15">
        <v>185427.36</v>
      </c>
      <c r="E114" s="15">
        <v>4331.3900000000003</v>
      </c>
      <c r="F114" s="16">
        <f t="shared" si="3"/>
        <v>259839.68</v>
      </c>
      <c r="G114" s="14">
        <v>581.38</v>
      </c>
      <c r="H114" s="15">
        <v>2.33</v>
      </c>
      <c r="I114" s="30">
        <f t="shared" si="5"/>
        <v>583.71</v>
      </c>
      <c r="J114" s="53"/>
    </row>
    <row r="115" spans="1:10" ht="12" customHeight="1" x14ac:dyDescent="0.2">
      <c r="A115" s="4">
        <v>2097</v>
      </c>
      <c r="B115" s="5" t="s">
        <v>117</v>
      </c>
      <c r="C115" s="14">
        <v>356956.24</v>
      </c>
      <c r="D115" s="15">
        <v>663541.53</v>
      </c>
      <c r="E115" s="15" t="s">
        <v>232</v>
      </c>
      <c r="F115" s="16">
        <f t="shared" si="3"/>
        <v>1020497.77</v>
      </c>
      <c r="G115" s="14">
        <v>13524.84</v>
      </c>
      <c r="H115" s="15" t="s">
        <v>232</v>
      </c>
      <c r="I115" s="30">
        <f t="shared" si="5"/>
        <v>13524.84</v>
      </c>
      <c r="J115" s="53"/>
    </row>
    <row r="116" spans="1:10" ht="12" customHeight="1" x14ac:dyDescent="0.2">
      <c r="A116" s="4">
        <v>2099</v>
      </c>
      <c r="B116" s="5" t="s">
        <v>118</v>
      </c>
      <c r="C116" s="14">
        <v>30892.48</v>
      </c>
      <c r="D116" s="15">
        <v>97112.05</v>
      </c>
      <c r="E116" s="15">
        <v>2416.34</v>
      </c>
      <c r="F116" s="16">
        <f t="shared" si="3"/>
        <v>130420.87</v>
      </c>
      <c r="G116" s="14">
        <v>1054.0999999999999</v>
      </c>
      <c r="H116" s="15">
        <v>2.13</v>
      </c>
      <c r="I116" s="30">
        <f t="shared" si="5"/>
        <v>1056.23</v>
      </c>
      <c r="J116" s="53"/>
    </row>
    <row r="117" spans="1:10" ht="12" customHeight="1" x14ac:dyDescent="0.2">
      <c r="A117" s="4">
        <v>2100</v>
      </c>
      <c r="B117" s="5" t="s">
        <v>119</v>
      </c>
      <c r="C117" s="14">
        <v>417592.23</v>
      </c>
      <c r="D117" s="15">
        <v>1020041.12</v>
      </c>
      <c r="E117" s="15" t="s">
        <v>232</v>
      </c>
      <c r="F117" s="16">
        <f t="shared" si="3"/>
        <v>1437633.35</v>
      </c>
      <c r="G117" s="14">
        <v>10650.35</v>
      </c>
      <c r="H117" s="15" t="s">
        <v>232</v>
      </c>
      <c r="I117" s="30">
        <f t="shared" si="5"/>
        <v>10650.35</v>
      </c>
      <c r="J117" s="53"/>
    </row>
    <row r="118" spans="1:10" ht="12" customHeight="1" x14ac:dyDescent="0.2">
      <c r="A118" s="4">
        <v>2101</v>
      </c>
      <c r="B118" s="5" t="s">
        <v>120</v>
      </c>
      <c r="C118" s="14">
        <v>240067.8</v>
      </c>
      <c r="D118" s="15">
        <v>522058.29000000004</v>
      </c>
      <c r="E118" s="15">
        <v>6431.16</v>
      </c>
      <c r="F118" s="16">
        <f t="shared" si="3"/>
        <v>768557.25000000012</v>
      </c>
      <c r="G118" s="14">
        <v>2228.6800000000003</v>
      </c>
      <c r="H118" s="15">
        <v>3.7</v>
      </c>
      <c r="I118" s="30">
        <f t="shared" si="5"/>
        <v>2232.38</v>
      </c>
      <c r="J118" s="53"/>
    </row>
    <row r="119" spans="1:10" ht="12" customHeight="1" x14ac:dyDescent="0.2">
      <c r="A119" s="4">
        <v>2102</v>
      </c>
      <c r="B119" s="5" t="s">
        <v>121</v>
      </c>
      <c r="C119" s="14">
        <v>160435.56</v>
      </c>
      <c r="D119" s="15">
        <v>273799.81</v>
      </c>
      <c r="E119" s="15" t="s">
        <v>232</v>
      </c>
      <c r="F119" s="16">
        <f t="shared" si="3"/>
        <v>434235.37</v>
      </c>
      <c r="G119" s="14">
        <v>643.36</v>
      </c>
      <c r="H119" s="15" t="s">
        <v>232</v>
      </c>
      <c r="I119" s="30">
        <f t="shared" si="5"/>
        <v>643.36</v>
      </c>
      <c r="J119" s="53"/>
    </row>
    <row r="120" spans="1:10" ht="12" customHeight="1" x14ac:dyDescent="0.2">
      <c r="A120" s="4">
        <v>2103</v>
      </c>
      <c r="B120" s="5" t="s">
        <v>122</v>
      </c>
      <c r="C120" s="14">
        <v>37298.129999999997</v>
      </c>
      <c r="D120" s="15">
        <v>95760.01</v>
      </c>
      <c r="E120" s="15" t="s">
        <v>232</v>
      </c>
      <c r="F120" s="16">
        <f t="shared" si="3"/>
        <v>133058.13999999998</v>
      </c>
      <c r="G120" s="14">
        <v>596.01</v>
      </c>
      <c r="H120" s="15" t="s">
        <v>232</v>
      </c>
      <c r="I120" s="30">
        <f t="shared" si="5"/>
        <v>596.01</v>
      </c>
      <c r="J120" s="53"/>
    </row>
    <row r="121" spans="1:10" ht="12" customHeight="1" x14ac:dyDescent="0.2">
      <c r="A121" s="4">
        <v>2104</v>
      </c>
      <c r="B121" s="5" t="s">
        <v>123</v>
      </c>
      <c r="C121" s="14">
        <v>59603.47</v>
      </c>
      <c r="D121" s="15">
        <v>426933.63</v>
      </c>
      <c r="E121" s="15">
        <v>11718.65</v>
      </c>
      <c r="F121" s="16">
        <f t="shared" si="3"/>
        <v>498255.75</v>
      </c>
      <c r="G121" s="14">
        <v>2285.7600000000002</v>
      </c>
      <c r="H121" s="15">
        <v>9.57</v>
      </c>
      <c r="I121" s="30">
        <f t="shared" si="5"/>
        <v>2295.3300000000004</v>
      </c>
      <c r="J121" s="53"/>
    </row>
    <row r="122" spans="1:10" ht="12" customHeight="1" x14ac:dyDescent="0.2">
      <c r="A122" s="4">
        <v>2105</v>
      </c>
      <c r="B122" s="5" t="s">
        <v>124</v>
      </c>
      <c r="C122" s="14">
        <v>30181.87</v>
      </c>
      <c r="D122" s="15">
        <v>79768.990000000005</v>
      </c>
      <c r="E122" s="15">
        <v>1998.99</v>
      </c>
      <c r="F122" s="16">
        <f t="shared" si="3"/>
        <v>111949.85</v>
      </c>
      <c r="G122" s="14">
        <v>1005.53</v>
      </c>
      <c r="H122" s="15">
        <v>0.9</v>
      </c>
      <c r="I122" s="30">
        <f t="shared" si="5"/>
        <v>1006.43</v>
      </c>
      <c r="J122" s="53"/>
    </row>
    <row r="123" spans="1:10" ht="12" customHeight="1" x14ac:dyDescent="0.2">
      <c r="A123" s="4">
        <v>2107</v>
      </c>
      <c r="B123" s="5" t="s">
        <v>125</v>
      </c>
      <c r="C123" s="14">
        <v>6880.56</v>
      </c>
      <c r="D123" s="15">
        <v>7793.0400000000009</v>
      </c>
      <c r="E123" s="15">
        <v>177.93</v>
      </c>
      <c r="F123" s="16">
        <f t="shared" si="3"/>
        <v>14851.530000000002</v>
      </c>
      <c r="G123" s="14">
        <v>8.2899999999999991</v>
      </c>
      <c r="H123" s="15">
        <v>0.21</v>
      </c>
      <c r="I123" s="30">
        <f t="shared" si="5"/>
        <v>8.5</v>
      </c>
      <c r="J123" s="53"/>
    </row>
    <row r="124" spans="1:10" ht="12" customHeight="1" x14ac:dyDescent="0.2">
      <c r="A124" s="4">
        <v>2108</v>
      </c>
      <c r="B124" s="5" t="s">
        <v>126</v>
      </c>
      <c r="C124" s="14">
        <v>130712.85</v>
      </c>
      <c r="D124" s="15">
        <v>377778.16</v>
      </c>
      <c r="E124" s="15">
        <v>5115.4799999999996</v>
      </c>
      <c r="F124" s="16">
        <f t="shared" si="3"/>
        <v>513606.49</v>
      </c>
      <c r="G124" s="14">
        <v>2684.33</v>
      </c>
      <c r="H124" s="15">
        <v>3.6</v>
      </c>
      <c r="I124" s="30">
        <f t="shared" si="5"/>
        <v>2687.93</v>
      </c>
      <c r="J124" s="53"/>
    </row>
    <row r="125" spans="1:10" ht="12" customHeight="1" x14ac:dyDescent="0.2">
      <c r="A125" s="4">
        <v>2109</v>
      </c>
      <c r="B125" s="5" t="s">
        <v>127</v>
      </c>
      <c r="C125" s="14">
        <v>0</v>
      </c>
      <c r="D125" s="15">
        <v>215.88999999999987</v>
      </c>
      <c r="E125" s="15">
        <v>5.2</v>
      </c>
      <c r="F125" s="16">
        <f t="shared" si="3"/>
        <v>221.08999999999986</v>
      </c>
      <c r="G125" s="14">
        <v>0.43</v>
      </c>
      <c r="H125" s="15">
        <v>0.01</v>
      </c>
      <c r="I125" s="30">
        <f t="shared" si="5"/>
        <v>0.44</v>
      </c>
      <c r="J125" s="53"/>
    </row>
    <row r="126" spans="1:10" ht="12" customHeight="1" x14ac:dyDescent="0.2">
      <c r="A126" s="4">
        <v>2110</v>
      </c>
      <c r="B126" s="5" t="s">
        <v>128</v>
      </c>
      <c r="C126" s="14">
        <v>76868.160000000003</v>
      </c>
      <c r="D126" s="15">
        <v>160871.67000000001</v>
      </c>
      <c r="E126" s="15">
        <v>3799.61</v>
      </c>
      <c r="F126" s="16">
        <f t="shared" si="3"/>
        <v>241539.44</v>
      </c>
      <c r="G126" s="14">
        <v>2061.2000000000003</v>
      </c>
      <c r="H126" s="15">
        <v>2.96</v>
      </c>
      <c r="I126" s="30">
        <f t="shared" si="5"/>
        <v>2064.1600000000003</v>
      </c>
      <c r="J126" s="53"/>
    </row>
    <row r="127" spans="1:10" ht="12" customHeight="1" x14ac:dyDescent="0.2">
      <c r="A127" s="4">
        <v>2111</v>
      </c>
      <c r="B127" s="5" t="s">
        <v>129</v>
      </c>
      <c r="C127" s="14">
        <v>8027.32</v>
      </c>
      <c r="D127" s="15">
        <v>13810.61</v>
      </c>
      <c r="E127" s="15">
        <v>341.95</v>
      </c>
      <c r="F127" s="16">
        <f t="shared" si="3"/>
        <v>22179.88</v>
      </c>
      <c r="G127" s="14">
        <v>25.98</v>
      </c>
      <c r="H127" s="15">
        <v>0.68</v>
      </c>
      <c r="I127" s="30">
        <f t="shared" si="5"/>
        <v>26.66</v>
      </c>
      <c r="J127" s="53"/>
    </row>
    <row r="128" spans="1:10" ht="12" customHeight="1" x14ac:dyDescent="0.2">
      <c r="A128" s="4">
        <v>2112</v>
      </c>
      <c r="B128" s="5" t="s">
        <v>130</v>
      </c>
      <c r="C128" s="14">
        <v>0</v>
      </c>
      <c r="D128" s="15">
        <v>398.69000000000005</v>
      </c>
      <c r="E128" s="15">
        <v>9.6</v>
      </c>
      <c r="F128" s="16">
        <f t="shared" si="3"/>
        <v>408.29000000000008</v>
      </c>
      <c r="G128" s="14">
        <v>0.8</v>
      </c>
      <c r="H128" s="15">
        <v>0.02</v>
      </c>
      <c r="I128" s="30">
        <f t="shared" si="5"/>
        <v>0.82000000000000006</v>
      </c>
      <c r="J128" s="53"/>
    </row>
    <row r="129" spans="1:10" ht="12" customHeight="1" x14ac:dyDescent="0.2">
      <c r="A129" s="4">
        <v>2113</v>
      </c>
      <c r="B129" s="5" t="s">
        <v>131</v>
      </c>
      <c r="C129" s="14">
        <v>17943.43</v>
      </c>
      <c r="D129" s="15">
        <v>41997.21</v>
      </c>
      <c r="E129" s="15">
        <v>1044.99</v>
      </c>
      <c r="F129" s="16">
        <f t="shared" si="3"/>
        <v>60985.63</v>
      </c>
      <c r="G129" s="14">
        <v>80.27</v>
      </c>
      <c r="H129" s="15">
        <v>2.09</v>
      </c>
      <c r="I129" s="30">
        <f t="shared" si="5"/>
        <v>82.36</v>
      </c>
      <c r="J129" s="53"/>
    </row>
    <row r="130" spans="1:10" ht="12" customHeight="1" x14ac:dyDescent="0.2">
      <c r="A130" s="4">
        <v>2114</v>
      </c>
      <c r="B130" s="5" t="s">
        <v>132</v>
      </c>
      <c r="C130" s="14">
        <v>3305.37</v>
      </c>
      <c r="D130" s="15">
        <v>14218.26</v>
      </c>
      <c r="E130" s="15">
        <v>358.63</v>
      </c>
      <c r="F130" s="16">
        <f t="shared" si="3"/>
        <v>17882.260000000002</v>
      </c>
      <c r="G130" s="14">
        <v>998.82</v>
      </c>
      <c r="H130" s="15">
        <v>0.71</v>
      </c>
      <c r="I130" s="30">
        <f t="shared" si="5"/>
        <v>999.53000000000009</v>
      </c>
      <c r="J130" s="53"/>
    </row>
    <row r="131" spans="1:10" ht="12" customHeight="1" x14ac:dyDescent="0.2">
      <c r="A131" s="4">
        <v>2115</v>
      </c>
      <c r="B131" s="5" t="s">
        <v>133</v>
      </c>
      <c r="C131" s="14">
        <v>1416.59</v>
      </c>
      <c r="D131" s="15">
        <v>2486.1099999999997</v>
      </c>
      <c r="E131" s="15">
        <v>57.63</v>
      </c>
      <c r="F131" s="16">
        <f t="shared" si="3"/>
        <v>3960.33</v>
      </c>
      <c r="G131" s="14">
        <v>4.6900000000000004</v>
      </c>
      <c r="H131" s="15">
        <v>0.11</v>
      </c>
      <c r="I131" s="30">
        <f t="shared" si="5"/>
        <v>4.8000000000000007</v>
      </c>
      <c r="J131" s="53"/>
    </row>
    <row r="132" spans="1:10" ht="12" customHeight="1" x14ac:dyDescent="0.2">
      <c r="A132" s="4">
        <v>2116</v>
      </c>
      <c r="B132" s="5" t="s">
        <v>134</v>
      </c>
      <c r="C132" s="14">
        <v>54182.35</v>
      </c>
      <c r="D132" s="15">
        <v>125855.95</v>
      </c>
      <c r="E132" s="15">
        <v>2983.02</v>
      </c>
      <c r="F132" s="16">
        <f t="shared" si="3"/>
        <v>183021.31999999998</v>
      </c>
      <c r="G132" s="14">
        <v>44.38</v>
      </c>
      <c r="H132" s="15">
        <v>1.1000000000000001</v>
      </c>
      <c r="I132" s="30">
        <f t="shared" si="5"/>
        <v>45.480000000000004</v>
      </c>
      <c r="J132" s="53"/>
    </row>
    <row r="133" spans="1:10" ht="12" customHeight="1" x14ac:dyDescent="0.2">
      <c r="A133" s="4">
        <v>2137</v>
      </c>
      <c r="B133" s="5" t="s">
        <v>135</v>
      </c>
      <c r="C133" s="14">
        <v>56914.78</v>
      </c>
      <c r="D133" s="15">
        <v>177300.21</v>
      </c>
      <c r="E133" s="15" t="s">
        <v>232</v>
      </c>
      <c r="F133" s="16">
        <f t="shared" ref="F133:F196" si="6">SUM(C133:E133)</f>
        <v>234214.99</v>
      </c>
      <c r="G133" s="14">
        <v>106.86</v>
      </c>
      <c r="H133" s="15" t="s">
        <v>232</v>
      </c>
      <c r="I133" s="30">
        <f t="shared" ref="I133:I164" si="7">SUM(G133:H133)</f>
        <v>106.86</v>
      </c>
      <c r="J133" s="53"/>
    </row>
    <row r="134" spans="1:10" ht="12" customHeight="1" x14ac:dyDescent="0.2">
      <c r="A134" s="4">
        <v>2138</v>
      </c>
      <c r="B134" s="5" t="s">
        <v>136</v>
      </c>
      <c r="C134" s="14">
        <v>144535.63</v>
      </c>
      <c r="D134" s="15">
        <v>408817.43</v>
      </c>
      <c r="E134" s="15">
        <v>10528.02</v>
      </c>
      <c r="F134" s="16">
        <f t="shared" si="6"/>
        <v>563881.08000000007</v>
      </c>
      <c r="G134" s="14">
        <v>756.74</v>
      </c>
      <c r="H134" s="15">
        <v>7.25</v>
      </c>
      <c r="I134" s="30">
        <f t="shared" si="7"/>
        <v>763.99</v>
      </c>
      <c r="J134" s="53"/>
    </row>
    <row r="135" spans="1:10" ht="12" customHeight="1" x14ac:dyDescent="0.2">
      <c r="A135" s="4">
        <v>2139</v>
      </c>
      <c r="B135" s="5" t="s">
        <v>137</v>
      </c>
      <c r="C135" s="14">
        <v>116881.87</v>
      </c>
      <c r="D135" s="15">
        <v>312268.18</v>
      </c>
      <c r="E135" s="15" t="s">
        <v>232</v>
      </c>
      <c r="F135" s="16">
        <f t="shared" si="6"/>
        <v>429150.05</v>
      </c>
      <c r="G135" s="14">
        <v>5058.5099999999993</v>
      </c>
      <c r="H135" s="15" t="s">
        <v>232</v>
      </c>
      <c r="I135" s="30">
        <f t="shared" si="7"/>
        <v>5058.5099999999993</v>
      </c>
      <c r="J135" s="53"/>
    </row>
    <row r="136" spans="1:10" ht="12" customHeight="1" x14ac:dyDescent="0.2">
      <c r="A136" s="4">
        <v>2140</v>
      </c>
      <c r="B136" s="5" t="s">
        <v>138</v>
      </c>
      <c r="C136" s="14">
        <v>46328.35</v>
      </c>
      <c r="D136" s="15">
        <v>90376.639999999999</v>
      </c>
      <c r="E136" s="15">
        <v>1217.54</v>
      </c>
      <c r="F136" s="16">
        <f t="shared" si="6"/>
        <v>137922.53</v>
      </c>
      <c r="G136" s="14">
        <v>508.06</v>
      </c>
      <c r="H136" s="15">
        <v>0.32</v>
      </c>
      <c r="I136" s="30">
        <f t="shared" si="7"/>
        <v>508.38</v>
      </c>
      <c r="J136" s="53"/>
    </row>
    <row r="137" spans="1:10" ht="12" customHeight="1" x14ac:dyDescent="0.2">
      <c r="A137" s="4">
        <v>2141</v>
      </c>
      <c r="B137" s="5" t="s">
        <v>139</v>
      </c>
      <c r="C137" s="14">
        <v>71048.600000000006</v>
      </c>
      <c r="D137" s="15">
        <v>188807.88</v>
      </c>
      <c r="E137" s="15">
        <v>4779.2</v>
      </c>
      <c r="F137" s="16">
        <f t="shared" si="6"/>
        <v>264635.68</v>
      </c>
      <c r="G137" s="14">
        <v>3044.7799999999997</v>
      </c>
      <c r="H137" s="15">
        <v>3.46</v>
      </c>
      <c r="I137" s="30">
        <f t="shared" si="7"/>
        <v>3048.24</v>
      </c>
      <c r="J137" s="53"/>
    </row>
    <row r="138" spans="1:10" ht="12" customHeight="1" x14ac:dyDescent="0.2">
      <c r="A138" s="4">
        <v>2142</v>
      </c>
      <c r="B138" s="5" t="s">
        <v>140</v>
      </c>
      <c r="C138" s="14">
        <v>1656301.45</v>
      </c>
      <c r="D138" s="15">
        <v>5778552.4699999997</v>
      </c>
      <c r="E138" s="15" t="s">
        <v>232</v>
      </c>
      <c r="F138" s="16">
        <f t="shared" si="6"/>
        <v>7434853.9199999999</v>
      </c>
      <c r="G138" s="14">
        <v>37354.18</v>
      </c>
      <c r="H138" s="15" t="s">
        <v>232</v>
      </c>
      <c r="I138" s="30">
        <f t="shared" si="7"/>
        <v>37354.18</v>
      </c>
      <c r="J138" s="53"/>
    </row>
    <row r="139" spans="1:10" ht="12" customHeight="1" x14ac:dyDescent="0.2">
      <c r="A139" s="4">
        <v>2143</v>
      </c>
      <c r="B139" s="5" t="s">
        <v>141</v>
      </c>
      <c r="C139" s="14">
        <v>154329.41</v>
      </c>
      <c r="D139" s="15">
        <v>339925.38</v>
      </c>
      <c r="E139" s="15" t="s">
        <v>232</v>
      </c>
      <c r="F139" s="16">
        <f t="shared" si="6"/>
        <v>494254.79000000004</v>
      </c>
      <c r="G139" s="14">
        <v>2764.2699999999995</v>
      </c>
      <c r="H139" s="15" t="s">
        <v>232</v>
      </c>
      <c r="I139" s="30">
        <f t="shared" si="7"/>
        <v>2764.2699999999995</v>
      </c>
      <c r="J139" s="53"/>
    </row>
    <row r="140" spans="1:10" ht="12" customHeight="1" x14ac:dyDescent="0.2">
      <c r="A140" s="4">
        <v>2144</v>
      </c>
      <c r="B140" s="5" t="s">
        <v>142</v>
      </c>
      <c r="C140" s="14">
        <v>7869.92</v>
      </c>
      <c r="D140" s="15">
        <v>35921.17</v>
      </c>
      <c r="E140" s="15" t="s">
        <v>232</v>
      </c>
      <c r="F140" s="16">
        <f t="shared" si="6"/>
        <v>43791.09</v>
      </c>
      <c r="G140" s="14">
        <v>992.13</v>
      </c>
      <c r="H140" s="15" t="s">
        <v>232</v>
      </c>
      <c r="I140" s="30">
        <f t="shared" si="7"/>
        <v>992.13</v>
      </c>
      <c r="J140" s="53"/>
    </row>
    <row r="141" spans="1:10" ht="12" customHeight="1" x14ac:dyDescent="0.2">
      <c r="A141" s="4">
        <v>2145</v>
      </c>
      <c r="B141" s="5" t="s">
        <v>143</v>
      </c>
      <c r="C141" s="14">
        <v>45315.53</v>
      </c>
      <c r="D141" s="15">
        <v>80640.45</v>
      </c>
      <c r="E141" s="15">
        <v>2034.81</v>
      </c>
      <c r="F141" s="16">
        <f t="shared" si="6"/>
        <v>127990.79</v>
      </c>
      <c r="G141" s="14">
        <v>1490.9</v>
      </c>
      <c r="H141" s="15">
        <v>0.92</v>
      </c>
      <c r="I141" s="30">
        <f t="shared" si="7"/>
        <v>1491.8200000000002</v>
      </c>
      <c r="J141" s="53"/>
    </row>
    <row r="142" spans="1:10" ht="12" customHeight="1" x14ac:dyDescent="0.2">
      <c r="A142" s="4">
        <v>2146</v>
      </c>
      <c r="B142" s="5" t="s">
        <v>144</v>
      </c>
      <c r="C142" s="14">
        <v>127584.74</v>
      </c>
      <c r="D142" s="15">
        <v>707412.36</v>
      </c>
      <c r="E142" s="15">
        <v>11640.98</v>
      </c>
      <c r="F142" s="16">
        <f t="shared" si="6"/>
        <v>846638.07999999996</v>
      </c>
      <c r="G142" s="14">
        <v>2819.79</v>
      </c>
      <c r="H142" s="15">
        <v>6.58</v>
      </c>
      <c r="I142" s="30">
        <f t="shared" si="7"/>
        <v>2826.37</v>
      </c>
      <c r="J142" s="53"/>
    </row>
    <row r="143" spans="1:10" ht="12" customHeight="1" x14ac:dyDescent="0.2">
      <c r="A143" s="4">
        <v>2147</v>
      </c>
      <c r="B143" s="5" t="s">
        <v>145</v>
      </c>
      <c r="C143" s="14">
        <v>85911.37</v>
      </c>
      <c r="D143" s="15">
        <v>244746.88</v>
      </c>
      <c r="E143" s="15">
        <v>6124.18</v>
      </c>
      <c r="F143" s="16">
        <f t="shared" si="6"/>
        <v>336782.43</v>
      </c>
      <c r="G143" s="14">
        <v>2039.49</v>
      </c>
      <c r="H143" s="15">
        <v>2.5299999999999998</v>
      </c>
      <c r="I143" s="30">
        <f t="shared" si="7"/>
        <v>2042.02</v>
      </c>
      <c r="J143" s="53"/>
    </row>
    <row r="144" spans="1:10" ht="12" customHeight="1" x14ac:dyDescent="0.2">
      <c r="A144" s="4">
        <v>2180</v>
      </c>
      <c r="B144" s="5" t="s">
        <v>146</v>
      </c>
      <c r="C144" s="14">
        <v>2319846.29</v>
      </c>
      <c r="D144" s="15">
        <v>5766983.8799999999</v>
      </c>
      <c r="E144" s="15">
        <v>29275.64</v>
      </c>
      <c r="F144" s="16">
        <f t="shared" si="6"/>
        <v>8116105.8099999996</v>
      </c>
      <c r="G144" s="14">
        <v>91703.680000000008</v>
      </c>
      <c r="H144" s="15">
        <v>15.18</v>
      </c>
      <c r="I144" s="30">
        <f t="shared" si="7"/>
        <v>91718.86</v>
      </c>
      <c r="J144" s="53"/>
    </row>
    <row r="145" spans="1:10" ht="12" customHeight="1" x14ac:dyDescent="0.2">
      <c r="A145" s="4">
        <v>2181</v>
      </c>
      <c r="B145" s="5" t="s">
        <v>147</v>
      </c>
      <c r="C145" s="14">
        <v>147851.71</v>
      </c>
      <c r="D145" s="15">
        <v>385255.6</v>
      </c>
      <c r="E145" s="15">
        <v>7177.58</v>
      </c>
      <c r="F145" s="16">
        <f t="shared" si="6"/>
        <v>540284.8899999999</v>
      </c>
      <c r="G145" s="14">
        <v>1120.52</v>
      </c>
      <c r="H145" s="15">
        <v>2.9</v>
      </c>
      <c r="I145" s="30">
        <f t="shared" si="7"/>
        <v>1123.42</v>
      </c>
      <c r="J145" s="53"/>
    </row>
    <row r="146" spans="1:10" ht="12" customHeight="1" x14ac:dyDescent="0.2">
      <c r="A146" s="4">
        <v>2182</v>
      </c>
      <c r="B146" s="5" t="s">
        <v>148</v>
      </c>
      <c r="C146" s="14">
        <v>428639.66</v>
      </c>
      <c r="D146" s="15">
        <v>1241046.18</v>
      </c>
      <c r="E146" s="15">
        <v>25062.57</v>
      </c>
      <c r="F146" s="16">
        <f t="shared" si="6"/>
        <v>1694748.41</v>
      </c>
      <c r="G146" s="14">
        <v>10738.95</v>
      </c>
      <c r="H146" s="15">
        <v>11.36</v>
      </c>
      <c r="I146" s="30">
        <f t="shared" si="7"/>
        <v>10750.310000000001</v>
      </c>
      <c r="J146" s="53"/>
    </row>
    <row r="147" spans="1:10" ht="12" customHeight="1" x14ac:dyDescent="0.2">
      <c r="A147" s="4">
        <v>2183</v>
      </c>
      <c r="B147" s="5" t="s">
        <v>149</v>
      </c>
      <c r="C147" s="14">
        <v>485610.8</v>
      </c>
      <c r="D147" s="15">
        <v>1368275.15</v>
      </c>
      <c r="E147" s="15" t="s">
        <v>232</v>
      </c>
      <c r="F147" s="16">
        <f t="shared" si="6"/>
        <v>1853885.95</v>
      </c>
      <c r="G147" s="14">
        <v>14128.42</v>
      </c>
      <c r="H147" s="15" t="s">
        <v>232</v>
      </c>
      <c r="I147" s="30">
        <f t="shared" si="7"/>
        <v>14128.42</v>
      </c>
      <c r="J147" s="53"/>
    </row>
    <row r="148" spans="1:10" ht="12" customHeight="1" x14ac:dyDescent="0.2">
      <c r="A148" s="4">
        <v>2185</v>
      </c>
      <c r="B148" s="5" t="s">
        <v>150</v>
      </c>
      <c r="C148" s="14">
        <v>268439.48</v>
      </c>
      <c r="D148" s="15">
        <v>723883.62</v>
      </c>
      <c r="E148" s="15">
        <v>4524.8900000000003</v>
      </c>
      <c r="F148" s="16">
        <f t="shared" si="6"/>
        <v>996847.99</v>
      </c>
      <c r="G148" s="14">
        <v>9541.2900000000009</v>
      </c>
      <c r="H148" s="15">
        <v>2.06</v>
      </c>
      <c r="I148" s="30">
        <f t="shared" si="7"/>
        <v>9543.35</v>
      </c>
      <c r="J148" s="53"/>
    </row>
    <row r="149" spans="1:10" ht="12" customHeight="1" x14ac:dyDescent="0.2">
      <c r="A149" s="4">
        <v>2186</v>
      </c>
      <c r="B149" s="5" t="s">
        <v>151</v>
      </c>
      <c r="C149" s="14">
        <v>31828.83</v>
      </c>
      <c r="D149" s="15">
        <v>122814.91</v>
      </c>
      <c r="E149" s="15">
        <v>808.72</v>
      </c>
      <c r="F149" s="16">
        <f t="shared" si="6"/>
        <v>155452.46</v>
      </c>
      <c r="G149" s="14">
        <v>1544.7900000000002</v>
      </c>
      <c r="H149" s="15">
        <v>0.6</v>
      </c>
      <c r="I149" s="30">
        <f t="shared" si="7"/>
        <v>1545.39</v>
      </c>
      <c r="J149" s="53"/>
    </row>
    <row r="150" spans="1:10" ht="12" customHeight="1" x14ac:dyDescent="0.2">
      <c r="A150" s="4">
        <v>2187</v>
      </c>
      <c r="B150" s="5" t="s">
        <v>152</v>
      </c>
      <c r="C150" s="14">
        <v>331407.15999999997</v>
      </c>
      <c r="D150" s="15">
        <v>1194937.1399999999</v>
      </c>
      <c r="E150" s="15" t="s">
        <v>232</v>
      </c>
      <c r="F150" s="16">
        <f t="shared" si="6"/>
        <v>1526344.2999999998</v>
      </c>
      <c r="G150" s="14">
        <v>9506.25</v>
      </c>
      <c r="H150" s="15" t="s">
        <v>232</v>
      </c>
      <c r="I150" s="30">
        <f t="shared" si="7"/>
        <v>9506.25</v>
      </c>
      <c r="J150" s="53"/>
    </row>
    <row r="151" spans="1:10" ht="12" customHeight="1" x14ac:dyDescent="0.2">
      <c r="A151" s="4">
        <v>2188</v>
      </c>
      <c r="B151" s="5" t="s">
        <v>153</v>
      </c>
      <c r="C151" s="14">
        <v>14215.57</v>
      </c>
      <c r="D151" s="15">
        <v>52834</v>
      </c>
      <c r="E151" s="15">
        <v>1410.25</v>
      </c>
      <c r="F151" s="16">
        <f t="shared" si="6"/>
        <v>68459.820000000007</v>
      </c>
      <c r="G151" s="14">
        <v>551.98</v>
      </c>
      <c r="H151" s="15">
        <v>1.82</v>
      </c>
      <c r="I151" s="30">
        <f t="shared" si="7"/>
        <v>553.80000000000007</v>
      </c>
      <c r="J151" s="53"/>
    </row>
    <row r="152" spans="1:10" ht="12" customHeight="1" x14ac:dyDescent="0.2">
      <c r="A152" s="4">
        <v>2190</v>
      </c>
      <c r="B152" s="5" t="s">
        <v>154</v>
      </c>
      <c r="C152" s="14">
        <v>175139.72</v>
      </c>
      <c r="D152" s="15">
        <v>381101.15</v>
      </c>
      <c r="E152" s="15" t="s">
        <v>232</v>
      </c>
      <c r="F152" s="16">
        <f t="shared" si="6"/>
        <v>556240.87</v>
      </c>
      <c r="G152" s="14">
        <v>8476.93</v>
      </c>
      <c r="H152" s="15" t="s">
        <v>232</v>
      </c>
      <c r="I152" s="30">
        <f t="shared" si="7"/>
        <v>8476.93</v>
      </c>
      <c r="J152" s="53"/>
    </row>
    <row r="153" spans="1:10" ht="12" customHeight="1" x14ac:dyDescent="0.2">
      <c r="A153" s="4">
        <v>2191</v>
      </c>
      <c r="B153" s="5" t="s">
        <v>155</v>
      </c>
      <c r="C153" s="14">
        <v>130441.57</v>
      </c>
      <c r="D153" s="15">
        <v>330728.24</v>
      </c>
      <c r="E153" s="15">
        <v>19003.990000000002</v>
      </c>
      <c r="F153" s="16">
        <f t="shared" si="6"/>
        <v>480173.8</v>
      </c>
      <c r="G153" s="14">
        <v>3619.3</v>
      </c>
      <c r="H153" s="15">
        <v>13.18</v>
      </c>
      <c r="I153" s="30">
        <f t="shared" si="7"/>
        <v>3632.48</v>
      </c>
      <c r="J153" s="53"/>
    </row>
    <row r="154" spans="1:10" ht="12" customHeight="1" x14ac:dyDescent="0.2">
      <c r="A154" s="4">
        <v>2192</v>
      </c>
      <c r="B154" s="5" t="s">
        <v>156</v>
      </c>
      <c r="C154" s="14">
        <v>4936.59</v>
      </c>
      <c r="D154" s="15">
        <v>26082.82</v>
      </c>
      <c r="E154" s="15">
        <v>700.26</v>
      </c>
      <c r="F154" s="16">
        <f t="shared" si="6"/>
        <v>31719.67</v>
      </c>
      <c r="G154" s="14">
        <v>73.23</v>
      </c>
      <c r="H154" s="15">
        <v>2</v>
      </c>
      <c r="I154" s="30">
        <f t="shared" si="7"/>
        <v>75.23</v>
      </c>
      <c r="J154" s="53"/>
    </row>
    <row r="155" spans="1:10" ht="12" customHeight="1" x14ac:dyDescent="0.2">
      <c r="A155" s="4">
        <v>2193</v>
      </c>
      <c r="B155" s="5" t="s">
        <v>157</v>
      </c>
      <c r="C155" s="14">
        <v>20730.53</v>
      </c>
      <c r="D155" s="15">
        <v>31712.309999999998</v>
      </c>
      <c r="E155" s="15">
        <v>708.37</v>
      </c>
      <c r="F155" s="16">
        <f t="shared" si="6"/>
        <v>53151.21</v>
      </c>
      <c r="G155" s="14">
        <v>33.75</v>
      </c>
      <c r="H155" s="15">
        <v>0.8</v>
      </c>
      <c r="I155" s="30">
        <f t="shared" si="7"/>
        <v>34.549999999999997</v>
      </c>
      <c r="J155" s="53"/>
    </row>
    <row r="156" spans="1:10" ht="12" customHeight="1" x14ac:dyDescent="0.2">
      <c r="A156" s="4">
        <v>2195</v>
      </c>
      <c r="B156" s="5" t="s">
        <v>158</v>
      </c>
      <c r="C156" s="14">
        <v>18061.47</v>
      </c>
      <c r="D156" s="15">
        <v>25329.58</v>
      </c>
      <c r="E156" s="15">
        <v>609.15</v>
      </c>
      <c r="F156" s="16">
        <f t="shared" si="6"/>
        <v>44000.200000000004</v>
      </c>
      <c r="G156" s="14">
        <v>495.03000000000003</v>
      </c>
      <c r="H156" s="15">
        <v>0.25</v>
      </c>
      <c r="I156" s="30">
        <f t="shared" si="7"/>
        <v>495.28000000000003</v>
      </c>
      <c r="J156" s="53"/>
    </row>
    <row r="157" spans="1:10" ht="12" customHeight="1" x14ac:dyDescent="0.2">
      <c r="A157" s="4">
        <v>2197</v>
      </c>
      <c r="B157" s="5" t="s">
        <v>159</v>
      </c>
      <c r="C157" s="14">
        <v>120672.16</v>
      </c>
      <c r="D157" s="15">
        <v>251048.51</v>
      </c>
      <c r="E157" s="15" t="s">
        <v>232</v>
      </c>
      <c r="F157" s="16">
        <f t="shared" si="6"/>
        <v>371720.67000000004</v>
      </c>
      <c r="G157" s="14">
        <v>4538.01</v>
      </c>
      <c r="H157" s="15" t="s">
        <v>232</v>
      </c>
      <c r="I157" s="30">
        <f t="shared" si="7"/>
        <v>4538.01</v>
      </c>
      <c r="J157" s="53"/>
    </row>
    <row r="158" spans="1:10" ht="12" customHeight="1" x14ac:dyDescent="0.2">
      <c r="A158" s="4">
        <v>2198</v>
      </c>
      <c r="B158" s="5" t="s">
        <v>160</v>
      </c>
      <c r="C158" s="14">
        <v>40168.089999999997</v>
      </c>
      <c r="D158" s="15">
        <v>81228.61</v>
      </c>
      <c r="E158" s="15">
        <v>1490.25</v>
      </c>
      <c r="F158" s="16">
        <f t="shared" si="6"/>
        <v>122886.95</v>
      </c>
      <c r="G158" s="14">
        <v>2494.14</v>
      </c>
      <c r="H158" s="15">
        <v>1.29</v>
      </c>
      <c r="I158" s="30">
        <f t="shared" si="7"/>
        <v>2495.4299999999998</v>
      </c>
      <c r="J158" s="53"/>
    </row>
    <row r="159" spans="1:10" ht="12" customHeight="1" x14ac:dyDescent="0.2">
      <c r="A159" s="4">
        <v>2199</v>
      </c>
      <c r="B159" s="5" t="s">
        <v>161</v>
      </c>
      <c r="C159" s="14">
        <v>42037.5</v>
      </c>
      <c r="D159" s="15">
        <v>61433.54</v>
      </c>
      <c r="E159" s="15">
        <v>180.93</v>
      </c>
      <c r="F159" s="16">
        <f t="shared" si="6"/>
        <v>103651.97</v>
      </c>
      <c r="G159" s="14">
        <v>1510.5900000000001</v>
      </c>
      <c r="H159" s="15">
        <v>0.17</v>
      </c>
      <c r="I159" s="30">
        <f t="shared" si="7"/>
        <v>1510.7600000000002</v>
      </c>
      <c r="J159" s="53"/>
    </row>
    <row r="160" spans="1:10" ht="12" customHeight="1" x14ac:dyDescent="0.2">
      <c r="A160" s="4">
        <v>2201</v>
      </c>
      <c r="B160" s="5" t="s">
        <v>162</v>
      </c>
      <c r="C160" s="14">
        <v>3863.42</v>
      </c>
      <c r="D160" s="15">
        <v>20292.849999999999</v>
      </c>
      <c r="E160" s="15">
        <v>545.71</v>
      </c>
      <c r="F160" s="16">
        <f t="shared" si="6"/>
        <v>24701.979999999996</v>
      </c>
      <c r="G160" s="14">
        <v>485.55</v>
      </c>
      <c r="H160" s="15" t="s">
        <v>232</v>
      </c>
      <c r="I160" s="30">
        <f t="shared" si="7"/>
        <v>485.55</v>
      </c>
      <c r="J160" s="53"/>
    </row>
    <row r="161" spans="1:10" ht="12" customHeight="1" x14ac:dyDescent="0.2">
      <c r="A161" s="4">
        <v>2202</v>
      </c>
      <c r="B161" s="5" t="s">
        <v>163</v>
      </c>
      <c r="C161" s="14">
        <v>30879.38</v>
      </c>
      <c r="D161" s="15">
        <v>38994.519999999997</v>
      </c>
      <c r="E161" s="15">
        <v>946.57</v>
      </c>
      <c r="F161" s="16">
        <f t="shared" si="6"/>
        <v>70820.47</v>
      </c>
      <c r="G161" s="14">
        <v>516.82000000000005</v>
      </c>
      <c r="H161" s="15">
        <v>0.82</v>
      </c>
      <c r="I161" s="30">
        <f t="shared" si="7"/>
        <v>517.6400000000001</v>
      </c>
      <c r="J161" s="53"/>
    </row>
    <row r="162" spans="1:10" ht="12" customHeight="1" x14ac:dyDescent="0.2">
      <c r="A162" s="4">
        <v>2203</v>
      </c>
      <c r="B162" s="5" t="s">
        <v>164</v>
      </c>
      <c r="C162" s="14">
        <v>10329.27</v>
      </c>
      <c r="D162" s="15">
        <v>34057.040000000001</v>
      </c>
      <c r="E162" s="15">
        <v>868.73</v>
      </c>
      <c r="F162" s="16">
        <f t="shared" si="6"/>
        <v>45255.040000000001</v>
      </c>
      <c r="G162" s="14">
        <v>485.55</v>
      </c>
      <c r="H162" s="15" t="s">
        <v>232</v>
      </c>
      <c r="I162" s="30">
        <f t="shared" si="7"/>
        <v>485.55</v>
      </c>
      <c r="J162" s="53"/>
    </row>
    <row r="163" spans="1:10" ht="12" customHeight="1" x14ac:dyDescent="0.2">
      <c r="A163" s="4">
        <v>2204</v>
      </c>
      <c r="B163" s="5" t="s">
        <v>165</v>
      </c>
      <c r="C163" s="14">
        <v>42443.45</v>
      </c>
      <c r="D163" s="15">
        <v>137152.66</v>
      </c>
      <c r="E163" s="15">
        <v>3370.75</v>
      </c>
      <c r="F163" s="16">
        <f t="shared" si="6"/>
        <v>182966.86</v>
      </c>
      <c r="G163" s="14">
        <v>1979.39</v>
      </c>
      <c r="H163" s="15">
        <v>0.94</v>
      </c>
      <c r="I163" s="30">
        <f t="shared" si="7"/>
        <v>1980.3300000000002</v>
      </c>
      <c r="J163" s="53"/>
    </row>
    <row r="164" spans="1:10" ht="12" customHeight="1" x14ac:dyDescent="0.2">
      <c r="A164" s="4">
        <v>2205</v>
      </c>
      <c r="B164" s="5" t="s">
        <v>166</v>
      </c>
      <c r="C164" s="14">
        <v>73871.45</v>
      </c>
      <c r="D164" s="15">
        <v>203380.04</v>
      </c>
      <c r="E164" s="15">
        <v>3439.38</v>
      </c>
      <c r="F164" s="16">
        <f t="shared" si="6"/>
        <v>280690.87</v>
      </c>
      <c r="G164" s="14">
        <v>3029.92</v>
      </c>
      <c r="H164" s="15">
        <v>2.0499999999999998</v>
      </c>
      <c r="I164" s="30">
        <f t="shared" si="7"/>
        <v>3031.9700000000003</v>
      </c>
      <c r="J164" s="53"/>
    </row>
    <row r="165" spans="1:10" ht="12" customHeight="1" x14ac:dyDescent="0.2">
      <c r="A165" s="4">
        <v>2206</v>
      </c>
      <c r="B165" s="5" t="s">
        <v>167</v>
      </c>
      <c r="C165" s="14">
        <v>186811.01</v>
      </c>
      <c r="D165" s="15">
        <v>615165.03</v>
      </c>
      <c r="E165" s="15">
        <v>11449.33</v>
      </c>
      <c r="F165" s="16">
        <f t="shared" si="6"/>
        <v>813425.37</v>
      </c>
      <c r="G165" s="14">
        <v>4817.04</v>
      </c>
      <c r="H165" s="15">
        <v>8.6</v>
      </c>
      <c r="I165" s="30">
        <f t="shared" ref="I165:I196" si="8">SUM(G165:H165)</f>
        <v>4825.6400000000003</v>
      </c>
      <c r="J165" s="53"/>
    </row>
    <row r="166" spans="1:10" ht="12" customHeight="1" x14ac:dyDescent="0.2">
      <c r="A166" s="4">
        <v>2207</v>
      </c>
      <c r="B166" s="5" t="s">
        <v>168</v>
      </c>
      <c r="C166" s="14">
        <v>195363.34</v>
      </c>
      <c r="D166" s="15">
        <v>343934.24</v>
      </c>
      <c r="E166" s="15">
        <v>1674.1</v>
      </c>
      <c r="F166" s="16">
        <f t="shared" si="6"/>
        <v>540971.67999999993</v>
      </c>
      <c r="G166" s="14">
        <v>3602.9500000000003</v>
      </c>
      <c r="H166" s="15">
        <v>1.06</v>
      </c>
      <c r="I166" s="30">
        <f t="shared" si="8"/>
        <v>3604.01</v>
      </c>
      <c r="J166" s="53"/>
    </row>
    <row r="167" spans="1:10" ht="12" customHeight="1" x14ac:dyDescent="0.2">
      <c r="A167" s="4">
        <v>2208</v>
      </c>
      <c r="B167" s="5" t="s">
        <v>169</v>
      </c>
      <c r="C167" s="14">
        <v>31349.43</v>
      </c>
      <c r="D167" s="15">
        <v>66829.53</v>
      </c>
      <c r="E167" s="15">
        <v>1673.66</v>
      </c>
      <c r="F167" s="16">
        <f t="shared" si="6"/>
        <v>99852.62</v>
      </c>
      <c r="G167" s="14">
        <v>2476.27</v>
      </c>
      <c r="H167" s="15">
        <v>1.27</v>
      </c>
      <c r="I167" s="30">
        <f t="shared" si="8"/>
        <v>2477.54</v>
      </c>
      <c r="J167" s="53"/>
    </row>
    <row r="168" spans="1:10" ht="12" customHeight="1" x14ac:dyDescent="0.2">
      <c r="A168" s="4">
        <v>2209</v>
      </c>
      <c r="B168" s="5" t="s">
        <v>170</v>
      </c>
      <c r="C168" s="14">
        <v>29231.14</v>
      </c>
      <c r="D168" s="15">
        <v>47488.74</v>
      </c>
      <c r="E168" s="15">
        <v>1194.99</v>
      </c>
      <c r="F168" s="16">
        <f t="shared" si="6"/>
        <v>77914.87000000001</v>
      </c>
      <c r="G168" s="14">
        <v>0</v>
      </c>
      <c r="H168" s="15" t="s">
        <v>232</v>
      </c>
      <c r="I168" s="30">
        <f t="shared" si="8"/>
        <v>0</v>
      </c>
      <c r="J168" s="53"/>
    </row>
    <row r="169" spans="1:10" ht="12" customHeight="1" x14ac:dyDescent="0.2">
      <c r="A169" s="4">
        <v>2210</v>
      </c>
      <c r="B169" s="5" t="s">
        <v>171</v>
      </c>
      <c r="C169" s="14">
        <v>2833.17</v>
      </c>
      <c r="D169" s="15">
        <v>3914.8500000000004</v>
      </c>
      <c r="E169" s="15">
        <v>93.91</v>
      </c>
      <c r="F169" s="16">
        <f t="shared" si="6"/>
        <v>6841.93</v>
      </c>
      <c r="G169" s="14">
        <v>7.26</v>
      </c>
      <c r="H169" s="15">
        <v>0.18</v>
      </c>
      <c r="I169" s="30">
        <f t="shared" si="8"/>
        <v>7.4399999999999995</v>
      </c>
      <c r="J169" s="53"/>
    </row>
    <row r="170" spans="1:10" ht="12" customHeight="1" x14ac:dyDescent="0.2">
      <c r="A170" s="4">
        <v>2212</v>
      </c>
      <c r="B170" s="5" t="s">
        <v>172</v>
      </c>
      <c r="C170" s="14">
        <v>151530.76999999999</v>
      </c>
      <c r="D170" s="15">
        <v>315692.52</v>
      </c>
      <c r="E170" s="15" t="s">
        <v>232</v>
      </c>
      <c r="F170" s="16">
        <f t="shared" si="6"/>
        <v>467223.29000000004</v>
      </c>
      <c r="G170" s="14">
        <v>5007.3399999999992</v>
      </c>
      <c r="H170" s="15" t="s">
        <v>232</v>
      </c>
      <c r="I170" s="30">
        <f t="shared" si="8"/>
        <v>5007.3399999999992</v>
      </c>
      <c r="J170" s="53"/>
    </row>
    <row r="171" spans="1:10" ht="12" customHeight="1" x14ac:dyDescent="0.2">
      <c r="A171" s="4">
        <v>2213</v>
      </c>
      <c r="B171" s="5" t="s">
        <v>173</v>
      </c>
      <c r="C171" s="14">
        <v>25797.99</v>
      </c>
      <c r="D171" s="15">
        <v>38682.160000000003</v>
      </c>
      <c r="E171" s="15">
        <v>949.11</v>
      </c>
      <c r="F171" s="16">
        <f t="shared" si="6"/>
        <v>65429.260000000009</v>
      </c>
      <c r="G171" s="14">
        <v>519.34</v>
      </c>
      <c r="H171" s="15">
        <v>0.89</v>
      </c>
      <c r="I171" s="30">
        <f t="shared" si="8"/>
        <v>520.23</v>
      </c>
      <c r="J171" s="53"/>
    </row>
    <row r="172" spans="1:10" ht="12" customHeight="1" x14ac:dyDescent="0.2">
      <c r="A172" s="4">
        <v>2214</v>
      </c>
      <c r="B172" s="5" t="s">
        <v>174</v>
      </c>
      <c r="C172" s="14">
        <v>11689.72</v>
      </c>
      <c r="D172" s="15">
        <v>33358.86</v>
      </c>
      <c r="E172" s="15">
        <v>831.77</v>
      </c>
      <c r="F172" s="16">
        <f t="shared" si="6"/>
        <v>45880.35</v>
      </c>
      <c r="G172" s="14">
        <v>37.64</v>
      </c>
      <c r="H172" s="15">
        <v>0.97</v>
      </c>
      <c r="I172" s="30">
        <f t="shared" si="8"/>
        <v>38.61</v>
      </c>
      <c r="J172" s="53"/>
    </row>
    <row r="173" spans="1:10" ht="12" customHeight="1" x14ac:dyDescent="0.2">
      <c r="A173" s="4">
        <v>2215</v>
      </c>
      <c r="B173" s="5" t="s">
        <v>175</v>
      </c>
      <c r="C173" s="14">
        <v>25394.9</v>
      </c>
      <c r="D173" s="15">
        <v>33352.400000000001</v>
      </c>
      <c r="E173" s="15">
        <v>837.29</v>
      </c>
      <c r="F173" s="16">
        <f t="shared" si="6"/>
        <v>59584.590000000004</v>
      </c>
      <c r="G173" s="14">
        <v>0</v>
      </c>
      <c r="H173" s="15" t="s">
        <v>232</v>
      </c>
      <c r="I173" s="30">
        <f t="shared" si="8"/>
        <v>0</v>
      </c>
      <c r="J173" s="53"/>
    </row>
    <row r="174" spans="1:10" ht="12" customHeight="1" x14ac:dyDescent="0.2">
      <c r="A174" s="4">
        <v>2216</v>
      </c>
      <c r="B174" s="5" t="s">
        <v>176</v>
      </c>
      <c r="C174" s="14">
        <v>13139.35</v>
      </c>
      <c r="D174" s="15">
        <v>31757.97</v>
      </c>
      <c r="E174" s="15">
        <v>796.74</v>
      </c>
      <c r="F174" s="16">
        <f t="shared" si="6"/>
        <v>45694.06</v>
      </c>
      <c r="G174" s="14">
        <v>485.55</v>
      </c>
      <c r="H174" s="15" t="s">
        <v>232</v>
      </c>
      <c r="I174" s="30">
        <f t="shared" si="8"/>
        <v>485.55</v>
      </c>
      <c r="J174" s="53"/>
    </row>
    <row r="175" spans="1:10" ht="12" customHeight="1" x14ac:dyDescent="0.2">
      <c r="A175" s="4">
        <v>2217</v>
      </c>
      <c r="B175" s="5" t="s">
        <v>177</v>
      </c>
      <c r="C175" s="14">
        <v>26941.87</v>
      </c>
      <c r="D175" s="15">
        <v>41566.79</v>
      </c>
      <c r="E175" s="15">
        <v>1028.3</v>
      </c>
      <c r="F175" s="16">
        <f t="shared" si="6"/>
        <v>69536.960000000006</v>
      </c>
      <c r="G175" s="14">
        <v>485.55</v>
      </c>
      <c r="H175" s="15" t="s">
        <v>232</v>
      </c>
      <c r="I175" s="30">
        <f t="shared" si="8"/>
        <v>485.55</v>
      </c>
      <c r="J175" s="53"/>
    </row>
    <row r="176" spans="1:10" ht="12" customHeight="1" x14ac:dyDescent="0.2">
      <c r="A176" s="4">
        <v>2219</v>
      </c>
      <c r="B176" s="5" t="s">
        <v>178</v>
      </c>
      <c r="C176" s="14">
        <v>26499.61</v>
      </c>
      <c r="D176" s="15">
        <v>33131.46</v>
      </c>
      <c r="E176" s="15" t="s">
        <v>232</v>
      </c>
      <c r="F176" s="16">
        <f t="shared" si="6"/>
        <v>59631.07</v>
      </c>
      <c r="G176" s="14">
        <v>971.1</v>
      </c>
      <c r="H176" s="15" t="s">
        <v>232</v>
      </c>
      <c r="I176" s="30">
        <f t="shared" si="8"/>
        <v>971.1</v>
      </c>
      <c r="J176" s="53"/>
    </row>
    <row r="177" spans="1:10" ht="12" customHeight="1" x14ac:dyDescent="0.2">
      <c r="A177" s="4">
        <v>2220</v>
      </c>
      <c r="B177" s="5" t="s">
        <v>179</v>
      </c>
      <c r="C177" s="14">
        <v>28646.52</v>
      </c>
      <c r="D177" s="15">
        <v>26482.49</v>
      </c>
      <c r="E177" s="15">
        <v>589.04</v>
      </c>
      <c r="F177" s="16">
        <f t="shared" si="6"/>
        <v>55718.05</v>
      </c>
      <c r="G177" s="14">
        <v>996.42000000000007</v>
      </c>
      <c r="H177" s="15">
        <v>0.63</v>
      </c>
      <c r="I177" s="30">
        <f t="shared" si="8"/>
        <v>997.05000000000007</v>
      </c>
      <c r="J177" s="53"/>
    </row>
    <row r="178" spans="1:10" ht="12" customHeight="1" x14ac:dyDescent="0.2">
      <c r="A178" s="4">
        <v>2221</v>
      </c>
      <c r="B178" s="5" t="s">
        <v>180</v>
      </c>
      <c r="C178" s="14">
        <v>37987.78</v>
      </c>
      <c r="D178" s="15">
        <v>52413.81</v>
      </c>
      <c r="E178" s="15">
        <v>1153.25</v>
      </c>
      <c r="F178" s="16">
        <f t="shared" si="6"/>
        <v>91554.84</v>
      </c>
      <c r="G178" s="14">
        <v>1493.2700000000002</v>
      </c>
      <c r="H178" s="15">
        <v>0.86</v>
      </c>
      <c r="I178" s="30">
        <f t="shared" si="8"/>
        <v>1494.13</v>
      </c>
      <c r="J178" s="53"/>
    </row>
    <row r="179" spans="1:10" ht="12" customHeight="1" x14ac:dyDescent="0.2">
      <c r="A179" s="4">
        <v>2222</v>
      </c>
      <c r="B179" s="5" t="s">
        <v>181</v>
      </c>
      <c r="C179" s="14">
        <v>1888.78</v>
      </c>
      <c r="D179" s="15">
        <v>198.98999999999978</v>
      </c>
      <c r="E179" s="15">
        <v>0.4</v>
      </c>
      <c r="F179" s="16">
        <f t="shared" si="6"/>
        <v>2088.1699999999996</v>
      </c>
      <c r="G179" s="14">
        <v>0.03</v>
      </c>
      <c r="H179" s="15" t="s">
        <v>232</v>
      </c>
      <c r="I179" s="30">
        <f t="shared" si="8"/>
        <v>0.03</v>
      </c>
      <c r="J179" s="53"/>
    </row>
    <row r="180" spans="1:10" ht="12" customHeight="1" x14ac:dyDescent="0.2">
      <c r="A180" s="4">
        <v>2225</v>
      </c>
      <c r="B180" s="5" t="s">
        <v>182</v>
      </c>
      <c r="C180" s="14">
        <v>22520.09</v>
      </c>
      <c r="D180" s="15">
        <v>27852.07</v>
      </c>
      <c r="E180" s="15">
        <v>657.12</v>
      </c>
      <c r="F180" s="16">
        <f t="shared" si="6"/>
        <v>51029.280000000006</v>
      </c>
      <c r="G180" s="14">
        <v>498.43</v>
      </c>
      <c r="H180" s="15">
        <v>0.33</v>
      </c>
      <c r="I180" s="30">
        <f t="shared" si="8"/>
        <v>498.76</v>
      </c>
      <c r="J180" s="53"/>
    </row>
    <row r="181" spans="1:10" ht="12" customHeight="1" x14ac:dyDescent="0.2">
      <c r="A181" s="4">
        <v>2229</v>
      </c>
      <c r="B181" s="5" t="s">
        <v>183</v>
      </c>
      <c r="C181" s="14">
        <v>9569.83</v>
      </c>
      <c r="D181" s="15">
        <v>36408.720000000001</v>
      </c>
      <c r="E181" s="15">
        <v>904.62</v>
      </c>
      <c r="F181" s="16">
        <f t="shared" si="6"/>
        <v>46883.170000000006</v>
      </c>
      <c r="G181" s="14">
        <v>513.49</v>
      </c>
      <c r="H181" s="15">
        <v>0.71</v>
      </c>
      <c r="I181" s="30">
        <f t="shared" si="8"/>
        <v>514.20000000000005</v>
      </c>
      <c r="J181" s="53"/>
    </row>
    <row r="182" spans="1:10" ht="12" customHeight="1" x14ac:dyDescent="0.2">
      <c r="A182" s="4">
        <v>2239</v>
      </c>
      <c r="B182" s="5" t="s">
        <v>184</v>
      </c>
      <c r="C182" s="14">
        <v>696934.83</v>
      </c>
      <c r="D182" s="15">
        <v>2077686.4300000002</v>
      </c>
      <c r="E182" s="15" t="s">
        <v>232</v>
      </c>
      <c r="F182" s="16">
        <f t="shared" si="6"/>
        <v>2774621.2600000002</v>
      </c>
      <c r="G182" s="14">
        <v>13174.369999999999</v>
      </c>
      <c r="H182" s="15" t="s">
        <v>232</v>
      </c>
      <c r="I182" s="30">
        <f t="shared" si="8"/>
        <v>13174.369999999999</v>
      </c>
      <c r="J182" s="53"/>
    </row>
    <row r="183" spans="1:10" ht="12" customHeight="1" x14ac:dyDescent="0.2">
      <c r="A183" s="4">
        <v>2240</v>
      </c>
      <c r="B183" s="5" t="s">
        <v>185</v>
      </c>
      <c r="C183" s="14">
        <v>46969.22</v>
      </c>
      <c r="D183" s="15">
        <v>122007.59</v>
      </c>
      <c r="E183" s="15">
        <v>161.63999999999999</v>
      </c>
      <c r="F183" s="16">
        <f t="shared" si="6"/>
        <v>169138.45</v>
      </c>
      <c r="G183" s="14">
        <v>569.23</v>
      </c>
      <c r="H183" s="15">
        <v>0.11</v>
      </c>
      <c r="I183" s="30">
        <f t="shared" si="8"/>
        <v>569.34</v>
      </c>
      <c r="J183" s="53"/>
    </row>
    <row r="184" spans="1:10" ht="12" customHeight="1" x14ac:dyDescent="0.2">
      <c r="A184" s="4">
        <v>2241</v>
      </c>
      <c r="B184" s="5" t="s">
        <v>186</v>
      </c>
      <c r="C184" s="14">
        <v>248473.79</v>
      </c>
      <c r="D184" s="15">
        <v>655746.78</v>
      </c>
      <c r="E184" s="15" t="s">
        <v>232</v>
      </c>
      <c r="F184" s="16">
        <f t="shared" si="6"/>
        <v>904220.57000000007</v>
      </c>
      <c r="G184" s="14">
        <v>3816.78</v>
      </c>
      <c r="H184" s="15" t="s">
        <v>232</v>
      </c>
      <c r="I184" s="30">
        <f t="shared" si="8"/>
        <v>3816.78</v>
      </c>
      <c r="J184" s="53"/>
    </row>
    <row r="185" spans="1:10" ht="12" customHeight="1" x14ac:dyDescent="0.2">
      <c r="A185" s="4">
        <v>2242</v>
      </c>
      <c r="B185" s="5" t="s">
        <v>187</v>
      </c>
      <c r="C185" s="14">
        <v>479230.65</v>
      </c>
      <c r="D185" s="15">
        <v>1443778.78</v>
      </c>
      <c r="E185" s="15" t="s">
        <v>232</v>
      </c>
      <c r="F185" s="16">
        <f t="shared" si="6"/>
        <v>1923009.4300000002</v>
      </c>
      <c r="G185" s="14">
        <v>10860.970000000001</v>
      </c>
      <c r="H185" s="15" t="s">
        <v>232</v>
      </c>
      <c r="I185" s="30">
        <f t="shared" si="8"/>
        <v>10860.970000000001</v>
      </c>
      <c r="J185" s="53"/>
    </row>
    <row r="186" spans="1:10" ht="12" customHeight="1" x14ac:dyDescent="0.2">
      <c r="A186" s="4">
        <v>2243</v>
      </c>
      <c r="B186" s="5" t="s">
        <v>188</v>
      </c>
      <c r="C186" s="14">
        <v>1552973.73</v>
      </c>
      <c r="D186" s="15">
        <v>5157041.51</v>
      </c>
      <c r="E186" s="15">
        <v>44966.35</v>
      </c>
      <c r="F186" s="16">
        <f t="shared" si="6"/>
        <v>6754981.5899999999</v>
      </c>
      <c r="G186" s="14">
        <v>25113.030000000002</v>
      </c>
      <c r="H186" s="15">
        <v>25.05</v>
      </c>
      <c r="I186" s="30">
        <f t="shared" si="8"/>
        <v>25138.080000000002</v>
      </c>
      <c r="J186" s="53"/>
    </row>
    <row r="187" spans="1:10" ht="12" customHeight="1" x14ac:dyDescent="0.2">
      <c r="A187" s="4">
        <v>2244</v>
      </c>
      <c r="B187" s="5" t="s">
        <v>189</v>
      </c>
      <c r="C187" s="14">
        <v>97125.61</v>
      </c>
      <c r="D187" s="15">
        <v>511161.99</v>
      </c>
      <c r="E187" s="15">
        <v>7880.75</v>
      </c>
      <c r="F187" s="16">
        <f t="shared" si="6"/>
        <v>616168.35</v>
      </c>
      <c r="G187" s="14">
        <v>2586.4299999999998</v>
      </c>
      <c r="H187" s="15">
        <v>2.5</v>
      </c>
      <c r="I187" s="30">
        <f t="shared" si="8"/>
        <v>2588.9299999999998</v>
      </c>
      <c r="J187" s="53"/>
    </row>
    <row r="188" spans="1:10" ht="12" customHeight="1" x14ac:dyDescent="0.2">
      <c r="A188" s="4">
        <v>2245</v>
      </c>
      <c r="B188" s="5" t="s">
        <v>190</v>
      </c>
      <c r="C188" s="14">
        <v>33331.699999999997</v>
      </c>
      <c r="D188" s="15">
        <v>63092.71</v>
      </c>
      <c r="E188" s="15">
        <v>1572.77</v>
      </c>
      <c r="F188" s="16">
        <f t="shared" si="6"/>
        <v>97997.180000000008</v>
      </c>
      <c r="G188" s="14">
        <v>25.51</v>
      </c>
      <c r="H188" s="15">
        <v>0.67</v>
      </c>
      <c r="I188" s="30">
        <f t="shared" si="8"/>
        <v>26.180000000000003</v>
      </c>
      <c r="J188" s="53"/>
    </row>
    <row r="189" spans="1:10" ht="12" customHeight="1" x14ac:dyDescent="0.2">
      <c r="A189" s="4">
        <v>2247</v>
      </c>
      <c r="B189" s="5" t="s">
        <v>191</v>
      </c>
      <c r="C189" s="14">
        <v>944.39</v>
      </c>
      <c r="D189" s="15">
        <v>3961.55</v>
      </c>
      <c r="E189" s="15">
        <v>95.42</v>
      </c>
      <c r="F189" s="16">
        <f t="shared" si="6"/>
        <v>5001.3600000000006</v>
      </c>
      <c r="G189" s="14">
        <v>0</v>
      </c>
      <c r="H189" s="15" t="s">
        <v>232</v>
      </c>
      <c r="I189" s="30">
        <f t="shared" si="8"/>
        <v>0</v>
      </c>
      <c r="J189" s="53"/>
    </row>
    <row r="190" spans="1:10" ht="12" customHeight="1" x14ac:dyDescent="0.2">
      <c r="A190" s="4">
        <v>2248</v>
      </c>
      <c r="B190" s="5" t="s">
        <v>192</v>
      </c>
      <c r="C190" s="14">
        <v>5319.43</v>
      </c>
      <c r="D190" s="15">
        <v>66731.899999999994</v>
      </c>
      <c r="E190" s="15">
        <v>1817.98</v>
      </c>
      <c r="F190" s="16">
        <f t="shared" si="6"/>
        <v>73869.309999999983</v>
      </c>
      <c r="G190" s="14">
        <v>70.3</v>
      </c>
      <c r="H190" s="15">
        <v>1.93</v>
      </c>
      <c r="I190" s="30">
        <f t="shared" si="8"/>
        <v>72.23</v>
      </c>
      <c r="J190" s="53"/>
    </row>
    <row r="191" spans="1:10" ht="12" customHeight="1" x14ac:dyDescent="0.2">
      <c r="A191" s="4">
        <v>2249</v>
      </c>
      <c r="B191" s="5" t="s">
        <v>193</v>
      </c>
      <c r="C191" s="14">
        <v>4180.09</v>
      </c>
      <c r="D191" s="15">
        <v>45252.97</v>
      </c>
      <c r="E191" s="15">
        <v>1244.1199999999999</v>
      </c>
      <c r="F191" s="16">
        <f t="shared" si="6"/>
        <v>50677.18</v>
      </c>
      <c r="G191" s="14">
        <v>100.98</v>
      </c>
      <c r="H191" s="15">
        <v>2.8</v>
      </c>
      <c r="I191" s="30">
        <f t="shared" si="8"/>
        <v>103.78</v>
      </c>
      <c r="J191" s="53"/>
    </row>
    <row r="192" spans="1:10" ht="12" customHeight="1" x14ac:dyDescent="0.2">
      <c r="A192" s="4">
        <v>2251</v>
      </c>
      <c r="B192" s="5" t="s">
        <v>194</v>
      </c>
      <c r="C192" s="14">
        <v>75529.8</v>
      </c>
      <c r="D192" s="15">
        <v>102665.58</v>
      </c>
      <c r="E192" s="15">
        <v>2571.6999999999998</v>
      </c>
      <c r="F192" s="16">
        <f t="shared" si="6"/>
        <v>180767.08000000002</v>
      </c>
      <c r="G192" s="14">
        <v>990.01</v>
      </c>
      <c r="H192" s="15">
        <v>0.51</v>
      </c>
      <c r="I192" s="30">
        <f t="shared" si="8"/>
        <v>990.52</v>
      </c>
      <c r="J192" s="53"/>
    </row>
    <row r="193" spans="1:10" ht="12" customHeight="1" x14ac:dyDescent="0.2">
      <c r="A193" s="4">
        <v>2252</v>
      </c>
      <c r="B193" s="5" t="s">
        <v>195</v>
      </c>
      <c r="C193" s="14">
        <v>53104.36</v>
      </c>
      <c r="D193" s="15">
        <v>95250.44</v>
      </c>
      <c r="E193" s="15">
        <v>2376.23</v>
      </c>
      <c r="F193" s="16">
        <f t="shared" si="6"/>
        <v>150731.03</v>
      </c>
      <c r="G193" s="14">
        <v>1519.15</v>
      </c>
      <c r="H193" s="15">
        <v>1.66</v>
      </c>
      <c r="I193" s="30">
        <f t="shared" si="8"/>
        <v>1520.8100000000002</v>
      </c>
      <c r="J193" s="53"/>
    </row>
    <row r="194" spans="1:10" ht="12" customHeight="1" x14ac:dyDescent="0.2">
      <c r="A194" s="4">
        <v>2253</v>
      </c>
      <c r="B194" s="5" t="s">
        <v>196</v>
      </c>
      <c r="C194" s="14">
        <v>48537.46</v>
      </c>
      <c r="D194" s="15">
        <v>94742.62</v>
      </c>
      <c r="E194" s="15">
        <v>2398.7399999999998</v>
      </c>
      <c r="F194" s="16">
        <f t="shared" si="6"/>
        <v>145678.81999999998</v>
      </c>
      <c r="G194" s="14">
        <v>1004.1600000000001</v>
      </c>
      <c r="H194" s="15">
        <v>0.88</v>
      </c>
      <c r="I194" s="30">
        <f t="shared" si="8"/>
        <v>1005.0400000000001</v>
      </c>
      <c r="J194" s="53"/>
    </row>
    <row r="195" spans="1:10" ht="12" customHeight="1" x14ac:dyDescent="0.2">
      <c r="A195" s="4">
        <v>2254</v>
      </c>
      <c r="B195" s="5" t="s">
        <v>197</v>
      </c>
      <c r="C195" s="14">
        <v>226818.83</v>
      </c>
      <c r="D195" s="15">
        <v>516184.04000000004</v>
      </c>
      <c r="E195" s="15">
        <v>13119.51</v>
      </c>
      <c r="F195" s="16">
        <f t="shared" si="6"/>
        <v>756122.38</v>
      </c>
      <c r="G195" s="14">
        <v>5708.2</v>
      </c>
      <c r="H195" s="15">
        <v>9.76</v>
      </c>
      <c r="I195" s="30">
        <f t="shared" si="8"/>
        <v>5717.96</v>
      </c>
      <c r="J195" s="53"/>
    </row>
    <row r="196" spans="1:10" ht="12" customHeight="1" x14ac:dyDescent="0.2">
      <c r="A196" s="4">
        <v>2255</v>
      </c>
      <c r="B196" s="5" t="s">
        <v>198</v>
      </c>
      <c r="C196" s="14">
        <v>65242.14</v>
      </c>
      <c r="D196" s="15">
        <v>129859.47</v>
      </c>
      <c r="E196" s="15">
        <v>774.25</v>
      </c>
      <c r="F196" s="16">
        <f t="shared" si="6"/>
        <v>195875.86</v>
      </c>
      <c r="G196" s="14">
        <v>2498.1899999999996</v>
      </c>
      <c r="H196" s="15">
        <v>0.45</v>
      </c>
      <c r="I196" s="30">
        <f t="shared" si="8"/>
        <v>2498.6399999999994</v>
      </c>
      <c r="J196" s="53"/>
    </row>
    <row r="197" spans="1:10" ht="12" customHeight="1" x14ac:dyDescent="0.2">
      <c r="A197" s="4">
        <v>2256</v>
      </c>
      <c r="B197" s="5" t="s">
        <v>199</v>
      </c>
      <c r="C197" s="14">
        <v>252489.33</v>
      </c>
      <c r="D197" s="15">
        <v>734170.32</v>
      </c>
      <c r="E197" s="15">
        <v>2465.54</v>
      </c>
      <c r="F197" s="16">
        <f t="shared" ref="F197:F204" si="9">SUM(C197:E197)</f>
        <v>989125.19</v>
      </c>
      <c r="G197" s="14">
        <v>7728.7800000000007</v>
      </c>
      <c r="H197" s="15">
        <v>1.57</v>
      </c>
      <c r="I197" s="30">
        <f t="shared" ref="I197:I204" si="10">SUM(G197:H197)</f>
        <v>7730.35</v>
      </c>
      <c r="J197" s="53"/>
    </row>
    <row r="198" spans="1:10" ht="12" customHeight="1" x14ac:dyDescent="0.2">
      <c r="A198" s="4">
        <v>2257</v>
      </c>
      <c r="B198" s="5" t="s">
        <v>200</v>
      </c>
      <c r="C198" s="14">
        <v>48071.94</v>
      </c>
      <c r="D198" s="15">
        <v>104855.78</v>
      </c>
      <c r="E198" s="15">
        <v>2486.7600000000002</v>
      </c>
      <c r="F198" s="16">
        <f t="shared" si="9"/>
        <v>155414.48000000001</v>
      </c>
      <c r="G198" s="14">
        <v>2445.27</v>
      </c>
      <c r="H198" s="15">
        <v>0.44</v>
      </c>
      <c r="I198" s="30">
        <f t="shared" si="10"/>
        <v>2445.71</v>
      </c>
      <c r="J198" s="53"/>
    </row>
    <row r="199" spans="1:10" ht="12" customHeight="1" x14ac:dyDescent="0.2">
      <c r="A199" s="4">
        <v>2262</v>
      </c>
      <c r="B199" s="5" t="s">
        <v>201</v>
      </c>
      <c r="C199" s="14">
        <v>25108.67</v>
      </c>
      <c r="D199" s="15">
        <v>54744.51</v>
      </c>
      <c r="E199" s="15">
        <v>1385.63</v>
      </c>
      <c r="F199" s="16">
        <f t="shared" si="9"/>
        <v>81238.81</v>
      </c>
      <c r="G199" s="14">
        <v>2470.9799999999996</v>
      </c>
      <c r="H199" s="15">
        <v>1.1499999999999999</v>
      </c>
      <c r="I199" s="30">
        <f t="shared" si="10"/>
        <v>2472.1299999999997</v>
      </c>
      <c r="J199" s="53"/>
    </row>
    <row r="200" spans="1:10" ht="12" customHeight="1" x14ac:dyDescent="0.2">
      <c r="A200" s="4">
        <v>3997</v>
      </c>
      <c r="B200" s="5" t="s">
        <v>202</v>
      </c>
      <c r="C200" s="14">
        <v>4721.95</v>
      </c>
      <c r="D200" s="15">
        <v>17896.12</v>
      </c>
      <c r="E200" s="15">
        <v>478.72</v>
      </c>
      <c r="F200" s="16">
        <f t="shared" si="9"/>
        <v>23096.79</v>
      </c>
      <c r="G200" s="14">
        <v>506.40000000000003</v>
      </c>
      <c r="H200" s="15">
        <v>0.57999999999999996</v>
      </c>
      <c r="I200" s="30">
        <f t="shared" si="10"/>
        <v>506.98</v>
      </c>
      <c r="J200" s="53"/>
    </row>
    <row r="201" spans="1:10" ht="12" customHeight="1" thickBot="1" x14ac:dyDescent="0.25">
      <c r="A201" s="8">
        <v>4131</v>
      </c>
      <c r="B201" s="9" t="s">
        <v>203</v>
      </c>
      <c r="C201" s="18">
        <v>161463.25</v>
      </c>
      <c r="D201" s="19">
        <v>363689.05</v>
      </c>
      <c r="E201" s="19" t="s">
        <v>232</v>
      </c>
      <c r="F201" s="20">
        <f t="shared" si="9"/>
        <v>525152.30000000005</v>
      </c>
      <c r="G201" s="18">
        <v>5108.8599999999997</v>
      </c>
      <c r="H201" s="19" t="s">
        <v>232</v>
      </c>
      <c r="I201" s="75">
        <f t="shared" si="10"/>
        <v>5108.8599999999997</v>
      </c>
      <c r="J201" s="53"/>
    </row>
    <row r="202" spans="1:10" ht="12" customHeight="1" x14ac:dyDescent="0.2">
      <c r="A202" s="4">
        <v>2332</v>
      </c>
      <c r="B202" s="5" t="s">
        <v>204</v>
      </c>
      <c r="C202" s="14">
        <v>6138.54</v>
      </c>
      <c r="D202" s="15">
        <v>27263.119999999999</v>
      </c>
      <c r="E202" s="15">
        <v>644.30999999999995</v>
      </c>
      <c r="F202" s="16">
        <f t="shared" si="9"/>
        <v>34045.969999999994</v>
      </c>
      <c r="G202" s="14">
        <v>0</v>
      </c>
      <c r="H202" s="15" t="s">
        <v>232</v>
      </c>
      <c r="I202" s="30">
        <f t="shared" si="10"/>
        <v>0</v>
      </c>
      <c r="J202" s="53"/>
    </row>
    <row r="203" spans="1:10" ht="12" customHeight="1" x14ac:dyDescent="0.2">
      <c r="A203" s="4">
        <v>3476</v>
      </c>
      <c r="B203" s="5" t="s">
        <v>205</v>
      </c>
      <c r="C203" s="14">
        <v>15110.25</v>
      </c>
      <c r="D203" s="15">
        <v>46215.42</v>
      </c>
      <c r="E203" s="15">
        <v>914.5</v>
      </c>
      <c r="F203" s="16">
        <f t="shared" si="9"/>
        <v>62240.17</v>
      </c>
      <c r="G203" s="14">
        <v>0</v>
      </c>
      <c r="H203" s="15" t="s">
        <v>232</v>
      </c>
      <c r="I203" s="30">
        <f t="shared" si="10"/>
        <v>0</v>
      </c>
      <c r="J203" s="53"/>
    </row>
    <row r="204" spans="1:10" ht="12" customHeight="1" thickBot="1" x14ac:dyDescent="0.25">
      <c r="A204" s="10">
        <v>3477</v>
      </c>
      <c r="B204" s="11" t="s">
        <v>206</v>
      </c>
      <c r="C204" s="21">
        <v>158185.46</v>
      </c>
      <c r="D204" s="22">
        <v>101090.95</v>
      </c>
      <c r="E204" s="22">
        <v>1750.29</v>
      </c>
      <c r="F204" s="23">
        <f t="shared" si="9"/>
        <v>261026.69999999998</v>
      </c>
      <c r="G204" s="21">
        <v>0</v>
      </c>
      <c r="H204" s="22" t="s">
        <v>232</v>
      </c>
      <c r="I204" s="31">
        <f t="shared" si="10"/>
        <v>0</v>
      </c>
      <c r="J204" s="53"/>
    </row>
    <row r="205" spans="1:10" ht="12" customHeight="1" thickTop="1" x14ac:dyDescent="0.2">
      <c r="A205" s="4"/>
      <c r="B205" s="25" t="s">
        <v>208</v>
      </c>
      <c r="C205" s="26">
        <f t="shared" ref="C205:I205" si="11">SUM(C5:C204)</f>
        <v>25981948.359999992</v>
      </c>
      <c r="D205" s="15">
        <f t="shared" ref="D205:E205" si="12">SUM(D5:D204)</f>
        <v>68302023.350000024</v>
      </c>
      <c r="E205" s="15">
        <f t="shared" si="12"/>
        <v>486791.18999999983</v>
      </c>
      <c r="F205" s="27">
        <f t="shared" si="11"/>
        <v>94770762.900000051</v>
      </c>
      <c r="G205" s="26">
        <f t="shared" si="11"/>
        <v>754943.37000000069</v>
      </c>
      <c r="H205" s="37">
        <f t="shared" ref="H205" si="13">SUM(H5:H204)</f>
        <v>300.7600000000001</v>
      </c>
      <c r="I205" s="76">
        <f t="shared" si="11"/>
        <v>755244.13000000047</v>
      </c>
      <c r="J205" s="53"/>
    </row>
    <row r="206" spans="1:10" ht="12" customHeight="1" x14ac:dyDescent="0.2">
      <c r="A206" s="78"/>
      <c r="B206" s="82"/>
      <c r="C206" s="78"/>
      <c r="D206" s="83"/>
      <c r="E206" s="83"/>
      <c r="F206" s="83"/>
      <c r="G206" s="79"/>
      <c r="H206" s="79"/>
      <c r="I206" s="79"/>
      <c r="J206" s="53"/>
    </row>
    <row r="207" spans="1:10" ht="12" customHeight="1" x14ac:dyDescent="0.2">
      <c r="A207" s="78"/>
      <c r="B207" s="82"/>
      <c r="C207" s="68" t="s">
        <v>220</v>
      </c>
      <c r="D207" s="69"/>
      <c r="E207" s="69"/>
      <c r="F207" s="69"/>
      <c r="G207" s="70" t="s">
        <v>230</v>
      </c>
      <c r="H207" s="70"/>
      <c r="I207" s="70"/>
      <c r="J207" s="53"/>
    </row>
    <row r="208" spans="1:10" ht="12" customHeight="1" x14ac:dyDescent="0.2">
      <c r="A208" s="78"/>
      <c r="B208" s="82"/>
      <c r="C208" s="64" t="s">
        <v>215</v>
      </c>
      <c r="D208" s="65" t="s">
        <v>215</v>
      </c>
      <c r="E208" s="66" t="s">
        <v>223</v>
      </c>
      <c r="F208" s="54" t="s">
        <v>229</v>
      </c>
      <c r="G208" s="71" t="s">
        <v>226</v>
      </c>
      <c r="H208" s="72" t="s">
        <v>223</v>
      </c>
      <c r="I208" s="73" t="s">
        <v>229</v>
      </c>
      <c r="J208" s="53"/>
    </row>
    <row r="209" spans="1:10" ht="12" customHeight="1" thickBot="1" x14ac:dyDescent="0.25">
      <c r="A209" s="78"/>
      <c r="B209" s="81" t="s">
        <v>233</v>
      </c>
      <c r="C209" s="33" t="s">
        <v>4</v>
      </c>
      <c r="D209" s="34" t="s">
        <v>5</v>
      </c>
      <c r="E209" s="56" t="s">
        <v>222</v>
      </c>
      <c r="F209" s="35" t="s">
        <v>6</v>
      </c>
      <c r="G209" s="33" t="s">
        <v>6</v>
      </c>
      <c r="H209" s="56" t="s">
        <v>222</v>
      </c>
      <c r="I209" s="74" t="s">
        <v>6</v>
      </c>
      <c r="J209" s="53"/>
    </row>
    <row r="210" spans="1:10" ht="12" customHeight="1" x14ac:dyDescent="0.2">
      <c r="A210" s="78"/>
      <c r="B210" s="25" t="s">
        <v>209</v>
      </c>
      <c r="C210" s="14">
        <v>3999699.9</v>
      </c>
      <c r="D210" s="15">
        <v>10884705.510000002</v>
      </c>
      <c r="E210" s="48"/>
      <c r="F210" s="16">
        <v>14884405.410000002</v>
      </c>
      <c r="G210" s="62">
        <v>0</v>
      </c>
      <c r="H210" s="62"/>
      <c r="I210" s="62">
        <f t="shared" ref="I210:I215" si="14">G210+H210</f>
        <v>0</v>
      </c>
      <c r="J210" s="53"/>
    </row>
    <row r="211" spans="1:10" ht="12" customHeight="1" x14ac:dyDescent="0.2">
      <c r="A211" s="78"/>
      <c r="B211" s="25" t="s">
        <v>210</v>
      </c>
      <c r="C211" s="14">
        <v>35492.730000000003</v>
      </c>
      <c r="D211" s="15">
        <v>103625.58</v>
      </c>
      <c r="E211" s="48"/>
      <c r="F211" s="16">
        <v>139118.31</v>
      </c>
      <c r="G211" s="17">
        <v>527.16999999999996</v>
      </c>
      <c r="H211" s="17">
        <v>0.85</v>
      </c>
      <c r="I211" s="17">
        <f t="shared" si="14"/>
        <v>528.02</v>
      </c>
      <c r="J211" s="53"/>
    </row>
    <row r="212" spans="1:10" ht="12" customHeight="1" x14ac:dyDescent="0.2">
      <c r="A212" s="78"/>
      <c r="B212" s="25" t="s">
        <v>211</v>
      </c>
      <c r="C212" s="14">
        <v>144115.60999999999</v>
      </c>
      <c r="D212" s="15">
        <v>416071.07000000007</v>
      </c>
      <c r="E212" s="48"/>
      <c r="F212" s="16">
        <v>560186.68000000005</v>
      </c>
      <c r="G212" s="17">
        <v>6840.37</v>
      </c>
      <c r="H212" s="17"/>
      <c r="I212" s="17">
        <f t="shared" si="14"/>
        <v>6840.37</v>
      </c>
      <c r="J212" s="53"/>
    </row>
    <row r="213" spans="1:10" ht="12" customHeight="1" x14ac:dyDescent="0.2">
      <c r="A213" s="78"/>
      <c r="B213" s="25" t="s">
        <v>216</v>
      </c>
      <c r="C213" s="14">
        <v>5004.67</v>
      </c>
      <c r="D213" s="15">
        <v>12731.37</v>
      </c>
      <c r="E213" s="48"/>
      <c r="F213" s="16">
        <v>17736.04</v>
      </c>
      <c r="G213" s="17">
        <v>485.55</v>
      </c>
      <c r="H213" s="17"/>
      <c r="I213" s="17">
        <f t="shared" si="14"/>
        <v>485.55</v>
      </c>
      <c r="J213" s="53"/>
    </row>
    <row r="214" spans="1:10" ht="12" customHeight="1" x14ac:dyDescent="0.2">
      <c r="A214" s="78"/>
      <c r="B214" s="25" t="s">
        <v>212</v>
      </c>
      <c r="C214" s="14">
        <v>5607.11</v>
      </c>
      <c r="D214" s="15">
        <v>13938.89</v>
      </c>
      <c r="E214" s="48">
        <v>70.760000000000005</v>
      </c>
      <c r="F214" s="16">
        <v>19546</v>
      </c>
      <c r="G214" s="17">
        <v>0</v>
      </c>
      <c r="H214" s="17"/>
      <c r="I214" s="17">
        <f t="shared" si="14"/>
        <v>0</v>
      </c>
      <c r="J214" s="53"/>
    </row>
    <row r="215" spans="1:10" ht="12" customHeight="1" thickBot="1" x14ac:dyDescent="0.25">
      <c r="A215" s="80"/>
      <c r="B215" s="47" t="s">
        <v>217</v>
      </c>
      <c r="C215" s="21">
        <v>2843089.62</v>
      </c>
      <c r="D215" s="22">
        <v>7630714.6499999985</v>
      </c>
      <c r="E215" s="49">
        <v>2910.81</v>
      </c>
      <c r="F215" s="23">
        <v>10473804.27</v>
      </c>
      <c r="G215" s="24">
        <v>2138790.54</v>
      </c>
      <c r="H215" s="24"/>
      <c r="I215" s="24">
        <f t="shared" si="14"/>
        <v>2138790.54</v>
      </c>
      <c r="J215" s="53"/>
    </row>
    <row r="216" spans="1:10" ht="12" customHeight="1" thickTop="1" x14ac:dyDescent="0.2">
      <c r="A216" s="78"/>
      <c r="B216" s="25" t="s">
        <v>213</v>
      </c>
      <c r="C216" s="26">
        <f t="shared" ref="C216:E216" si="15">SUM(C210:C215)</f>
        <v>7033009.6399999997</v>
      </c>
      <c r="D216" s="37">
        <f t="shared" si="15"/>
        <v>19061787.07</v>
      </c>
      <c r="E216" s="50">
        <f t="shared" si="15"/>
        <v>2981.57</v>
      </c>
      <c r="F216" s="27">
        <f t="shared" ref="F216:H216" si="16">SUM(F210:F215)</f>
        <v>26094796.710000001</v>
      </c>
      <c r="G216" s="17">
        <f t="shared" si="16"/>
        <v>2146643.63</v>
      </c>
      <c r="H216" s="17">
        <f t="shared" si="16"/>
        <v>0.85</v>
      </c>
      <c r="I216" s="17">
        <v>2146643.63</v>
      </c>
      <c r="J216" s="53"/>
    </row>
    <row r="217" spans="1:10" ht="12" customHeight="1" x14ac:dyDescent="0.2">
      <c r="A217" s="78"/>
      <c r="B217" s="25" t="s">
        <v>214</v>
      </c>
      <c r="C217" s="32">
        <f t="shared" ref="C217:I217" si="17">SUM(C216,C205)</f>
        <v>33014957.999999993</v>
      </c>
      <c r="D217" s="32">
        <f t="shared" si="17"/>
        <v>87363810.420000017</v>
      </c>
      <c r="E217" s="51">
        <f t="shared" si="17"/>
        <v>489772.75999999983</v>
      </c>
      <c r="F217" s="61">
        <f t="shared" ref="F217:H217" si="18">SUM(F216,F205)</f>
        <v>120865559.61000004</v>
      </c>
      <c r="G217" s="63">
        <f t="shared" si="18"/>
        <v>2901587.0000000005</v>
      </c>
      <c r="H217" s="63">
        <f t="shared" si="18"/>
        <v>301.61000000000013</v>
      </c>
      <c r="I217" s="63">
        <f t="shared" si="17"/>
        <v>2901887.7600000002</v>
      </c>
      <c r="J217" s="53"/>
    </row>
    <row r="218" spans="1:10" ht="12" customHeight="1" x14ac:dyDescent="0.2">
      <c r="A218" s="53"/>
      <c r="B218" s="53"/>
      <c r="C218" s="53"/>
      <c r="D218" s="53"/>
      <c r="E218" s="53"/>
      <c r="F218" s="53"/>
      <c r="G218" s="53"/>
      <c r="H218" s="53"/>
      <c r="I218" s="53"/>
      <c r="J218" s="5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5"/>
  <sheetViews>
    <sheetView zoomScaleNormal="100" workbookViewId="0">
      <pane xSplit="2" ySplit="4" topLeftCell="C164" activePane="bottomRight" state="frozen"/>
      <selection pane="topRight" activeCell="C1" sqref="C1"/>
      <selection pane="bottomLeft" activeCell="A5" sqref="A5"/>
      <selection pane="bottomRight" activeCell="A204" sqref="A204"/>
    </sheetView>
  </sheetViews>
  <sheetFormatPr defaultRowHeight="12" customHeight="1" x14ac:dyDescent="0.2"/>
  <cols>
    <col min="1" max="1" width="9.33203125" customWidth="1"/>
    <col min="2" max="2" width="32" bestFit="1" customWidth="1"/>
    <col min="3" max="3" width="14.1640625" style="44" bestFit="1" customWidth="1"/>
  </cols>
  <sheetData>
    <row r="1" spans="1:3" ht="12" customHeight="1" x14ac:dyDescent="0.2">
      <c r="A1" s="58" t="s">
        <v>239</v>
      </c>
      <c r="B1" s="38"/>
      <c r="C1" s="43" t="s">
        <v>219</v>
      </c>
    </row>
    <row r="2" spans="1:3" ht="12" customHeight="1" x14ac:dyDescent="0.2">
      <c r="A2" s="2" t="s">
        <v>1</v>
      </c>
      <c r="B2" s="39">
        <v>2019</v>
      </c>
      <c r="C2" s="114" t="s">
        <v>220</v>
      </c>
    </row>
    <row r="3" spans="1:3" ht="12" customHeight="1" x14ac:dyDescent="0.2">
      <c r="A3" s="2" t="s">
        <v>218</v>
      </c>
      <c r="B3" s="40">
        <f>'Awards with Assurances'!B3</f>
        <v>43892</v>
      </c>
      <c r="C3" s="67" t="s">
        <v>221</v>
      </c>
    </row>
    <row r="4" spans="1:3" ht="12" customHeight="1" thickBot="1" x14ac:dyDescent="0.25">
      <c r="A4" s="6" t="s">
        <v>2</v>
      </c>
      <c r="B4" s="41" t="s">
        <v>3</v>
      </c>
      <c r="C4" s="55" t="s">
        <v>222</v>
      </c>
    </row>
    <row r="5" spans="1:3" ht="12" customHeight="1" x14ac:dyDescent="0.2">
      <c r="A5" s="4">
        <v>1894</v>
      </c>
      <c r="B5" s="28" t="s">
        <v>7</v>
      </c>
      <c r="C5" s="45">
        <v>8004</v>
      </c>
    </row>
    <row r="6" spans="1:3" ht="12" customHeight="1" x14ac:dyDescent="0.2">
      <c r="A6" s="4">
        <v>1895</v>
      </c>
      <c r="B6" s="28" t="s">
        <v>8</v>
      </c>
      <c r="C6" s="45">
        <v>2049</v>
      </c>
    </row>
    <row r="7" spans="1:3" ht="12" customHeight="1" x14ac:dyDescent="0.2">
      <c r="A7" s="4">
        <v>1896</v>
      </c>
      <c r="B7" s="28" t="s">
        <v>9</v>
      </c>
      <c r="C7" s="45">
        <v>2049</v>
      </c>
    </row>
    <row r="8" spans="1:3" ht="12" customHeight="1" x14ac:dyDescent="0.2">
      <c r="A8" s="4">
        <v>1897</v>
      </c>
      <c r="B8" s="28" t="s">
        <v>10</v>
      </c>
      <c r="C8" s="45">
        <v>2049</v>
      </c>
    </row>
    <row r="9" spans="1:3" ht="12" customHeight="1" x14ac:dyDescent="0.2">
      <c r="A9" s="4">
        <v>1898</v>
      </c>
      <c r="B9" s="28" t="s">
        <v>11</v>
      </c>
      <c r="C9" s="45">
        <v>2049</v>
      </c>
    </row>
    <row r="10" spans="1:3" ht="12" customHeight="1" x14ac:dyDescent="0.2">
      <c r="A10" s="4">
        <v>1899</v>
      </c>
      <c r="B10" s="28" t="s">
        <v>12</v>
      </c>
      <c r="C10" s="45">
        <v>2049</v>
      </c>
    </row>
    <row r="11" spans="1:3" ht="12" customHeight="1" x14ac:dyDescent="0.2">
      <c r="A11" s="4">
        <v>1900</v>
      </c>
      <c r="B11" s="28" t="s">
        <v>13</v>
      </c>
      <c r="C11" s="45">
        <v>3713</v>
      </c>
    </row>
    <row r="12" spans="1:3" ht="12" customHeight="1" x14ac:dyDescent="0.2">
      <c r="A12" s="4">
        <v>1901</v>
      </c>
      <c r="B12" s="28" t="s">
        <v>14</v>
      </c>
      <c r="C12" s="45">
        <v>18901</v>
      </c>
    </row>
    <row r="13" spans="1:3" ht="12" customHeight="1" x14ac:dyDescent="0.2">
      <c r="A13" s="4">
        <v>1922</v>
      </c>
      <c r="B13" s="28" t="s">
        <v>15</v>
      </c>
      <c r="C13" s="45">
        <v>23966</v>
      </c>
    </row>
    <row r="14" spans="1:3" ht="12" customHeight="1" x14ac:dyDescent="0.2">
      <c r="A14" s="4">
        <v>1923</v>
      </c>
      <c r="B14" s="28" t="s">
        <v>16</v>
      </c>
      <c r="C14" s="45">
        <v>21984</v>
      </c>
    </row>
    <row r="15" spans="1:3" ht="12" customHeight="1" x14ac:dyDescent="0.2">
      <c r="A15" s="4">
        <v>1924</v>
      </c>
      <c r="B15" s="28" t="s">
        <v>17</v>
      </c>
      <c r="C15" s="45">
        <v>44705</v>
      </c>
    </row>
    <row r="16" spans="1:3" ht="12" customHeight="1" x14ac:dyDescent="0.2">
      <c r="A16" s="4">
        <v>1925</v>
      </c>
      <c r="B16" s="28" t="s">
        <v>18</v>
      </c>
      <c r="C16" s="45">
        <v>6777</v>
      </c>
    </row>
    <row r="17" spans="1:3" ht="12" customHeight="1" x14ac:dyDescent="0.2">
      <c r="A17" s="4">
        <v>1926</v>
      </c>
      <c r="B17" s="28" t="s">
        <v>19</v>
      </c>
      <c r="C17" s="45">
        <v>11020</v>
      </c>
    </row>
    <row r="18" spans="1:3" ht="12" customHeight="1" x14ac:dyDescent="0.2">
      <c r="A18" s="4">
        <v>1927</v>
      </c>
      <c r="B18" s="28" t="s">
        <v>20</v>
      </c>
      <c r="C18" s="45">
        <v>2049</v>
      </c>
    </row>
    <row r="19" spans="1:3" ht="12" customHeight="1" x14ac:dyDescent="0.2">
      <c r="A19" s="4">
        <v>1928</v>
      </c>
      <c r="B19" s="28" t="s">
        <v>21</v>
      </c>
      <c r="C19" s="45">
        <v>21071</v>
      </c>
    </row>
    <row r="20" spans="1:3" ht="12" customHeight="1" x14ac:dyDescent="0.2">
      <c r="A20" s="4">
        <v>1929</v>
      </c>
      <c r="B20" s="28" t="s">
        <v>22</v>
      </c>
      <c r="C20" s="45">
        <v>12912</v>
      </c>
    </row>
    <row r="21" spans="1:3" ht="12" customHeight="1" x14ac:dyDescent="0.2">
      <c r="A21" s="4">
        <v>1930</v>
      </c>
      <c r="B21" s="28" t="s">
        <v>23</v>
      </c>
      <c r="C21" s="45">
        <v>6570</v>
      </c>
    </row>
    <row r="22" spans="1:3" ht="12" customHeight="1" x14ac:dyDescent="0.2">
      <c r="A22" s="4">
        <v>1931</v>
      </c>
      <c r="B22" s="28" t="s">
        <v>24</v>
      </c>
      <c r="C22" s="45">
        <v>5135</v>
      </c>
    </row>
    <row r="23" spans="1:3" ht="12" customHeight="1" x14ac:dyDescent="0.2">
      <c r="A23" s="4">
        <v>1933</v>
      </c>
      <c r="B23" s="28" t="s">
        <v>25</v>
      </c>
      <c r="C23" s="45">
        <v>4284</v>
      </c>
    </row>
    <row r="24" spans="1:3" ht="12" customHeight="1" x14ac:dyDescent="0.2">
      <c r="A24" s="4">
        <v>1934</v>
      </c>
      <c r="B24" s="28" t="s">
        <v>26</v>
      </c>
      <c r="C24" s="45">
        <v>2049</v>
      </c>
    </row>
    <row r="25" spans="1:3" ht="12" customHeight="1" x14ac:dyDescent="0.2">
      <c r="A25" s="4">
        <v>1935</v>
      </c>
      <c r="B25" s="28" t="s">
        <v>27</v>
      </c>
      <c r="C25" s="45">
        <v>3599</v>
      </c>
    </row>
    <row r="26" spans="1:3" ht="12" customHeight="1" x14ac:dyDescent="0.2">
      <c r="A26" s="4">
        <v>1936</v>
      </c>
      <c r="B26" s="28" t="s">
        <v>28</v>
      </c>
      <c r="C26" s="45">
        <v>2249</v>
      </c>
    </row>
    <row r="27" spans="1:3" ht="12" customHeight="1" x14ac:dyDescent="0.2">
      <c r="A27" s="4">
        <v>1944</v>
      </c>
      <c r="B27" s="28" t="s">
        <v>29</v>
      </c>
      <c r="C27" s="45">
        <v>6176</v>
      </c>
    </row>
    <row r="28" spans="1:3" ht="12" customHeight="1" x14ac:dyDescent="0.2">
      <c r="A28" s="4">
        <v>1945</v>
      </c>
      <c r="B28" s="28" t="s">
        <v>30</v>
      </c>
      <c r="C28" s="45">
        <v>2049</v>
      </c>
    </row>
    <row r="29" spans="1:3" ht="12" customHeight="1" x14ac:dyDescent="0.2">
      <c r="A29" s="4">
        <v>1946</v>
      </c>
      <c r="B29" s="28" t="s">
        <v>31</v>
      </c>
      <c r="C29" s="45">
        <v>2096</v>
      </c>
    </row>
    <row r="30" spans="1:3" ht="12" customHeight="1" x14ac:dyDescent="0.2">
      <c r="A30" s="4">
        <v>1947</v>
      </c>
      <c r="B30" s="28" t="s">
        <v>32</v>
      </c>
      <c r="C30" s="45">
        <v>2049</v>
      </c>
    </row>
    <row r="31" spans="1:3" ht="12" customHeight="1" x14ac:dyDescent="0.2">
      <c r="A31" s="4">
        <v>1948</v>
      </c>
      <c r="B31" s="28" t="s">
        <v>33</v>
      </c>
      <c r="C31" s="45">
        <v>8013</v>
      </c>
    </row>
    <row r="32" spans="1:3" ht="12" customHeight="1" x14ac:dyDescent="0.2">
      <c r="A32" s="4">
        <v>1964</v>
      </c>
      <c r="B32" s="28" t="s">
        <v>34</v>
      </c>
      <c r="C32" s="45">
        <v>2581</v>
      </c>
    </row>
    <row r="33" spans="1:3" ht="12" customHeight="1" x14ac:dyDescent="0.2">
      <c r="A33" s="4">
        <v>1965</v>
      </c>
      <c r="B33" s="28" t="s">
        <v>35</v>
      </c>
      <c r="C33" s="45">
        <v>7496</v>
      </c>
    </row>
    <row r="34" spans="1:3" ht="12" customHeight="1" x14ac:dyDescent="0.2">
      <c r="A34" s="4">
        <v>1966</v>
      </c>
      <c r="B34" s="28" t="s">
        <v>36</v>
      </c>
      <c r="C34" s="45">
        <v>10130</v>
      </c>
    </row>
    <row r="35" spans="1:3" ht="12" customHeight="1" x14ac:dyDescent="0.2">
      <c r="A35" s="4">
        <v>1967</v>
      </c>
      <c r="B35" s="28" t="s">
        <v>37</v>
      </c>
      <c r="C35" s="45">
        <v>2049</v>
      </c>
    </row>
    <row r="36" spans="1:3" ht="12" customHeight="1" x14ac:dyDescent="0.2">
      <c r="A36" s="4">
        <v>1968</v>
      </c>
      <c r="B36" s="28" t="s">
        <v>38</v>
      </c>
      <c r="C36" s="45">
        <v>2049</v>
      </c>
    </row>
    <row r="37" spans="1:3" ht="12" customHeight="1" x14ac:dyDescent="0.2">
      <c r="A37" s="4">
        <v>1969</v>
      </c>
      <c r="B37" s="28" t="s">
        <v>39</v>
      </c>
      <c r="C37" s="45">
        <v>2049</v>
      </c>
    </row>
    <row r="38" spans="1:3" ht="12" customHeight="1" x14ac:dyDescent="0.2">
      <c r="A38" s="4">
        <v>1970</v>
      </c>
      <c r="B38" s="28" t="s">
        <v>40</v>
      </c>
      <c r="C38" s="45">
        <v>6943</v>
      </c>
    </row>
    <row r="39" spans="1:3" ht="12" customHeight="1" x14ac:dyDescent="0.2">
      <c r="A39" s="4">
        <v>1972</v>
      </c>
      <c r="B39" s="28" t="s">
        <v>41</v>
      </c>
      <c r="C39" s="45">
        <v>2049</v>
      </c>
    </row>
    <row r="40" spans="1:3" ht="12" customHeight="1" x14ac:dyDescent="0.2">
      <c r="A40" s="4">
        <v>1973</v>
      </c>
      <c r="B40" s="28" t="s">
        <v>42</v>
      </c>
      <c r="C40" s="45">
        <v>2049</v>
      </c>
    </row>
    <row r="41" spans="1:3" ht="12" customHeight="1" x14ac:dyDescent="0.2">
      <c r="A41" s="4">
        <v>1974</v>
      </c>
      <c r="B41" s="28" t="s">
        <v>43</v>
      </c>
      <c r="C41" s="45">
        <v>4229</v>
      </c>
    </row>
    <row r="42" spans="1:3" ht="12" customHeight="1" x14ac:dyDescent="0.2">
      <c r="A42" s="4">
        <v>1976</v>
      </c>
      <c r="B42" s="28" t="s">
        <v>44</v>
      </c>
      <c r="C42" s="45">
        <v>50731</v>
      </c>
    </row>
    <row r="43" spans="1:3" ht="12" customHeight="1" x14ac:dyDescent="0.2">
      <c r="A43" s="4">
        <v>1977</v>
      </c>
      <c r="B43" s="28" t="s">
        <v>45</v>
      </c>
      <c r="C43" s="45">
        <v>18771</v>
      </c>
    </row>
    <row r="44" spans="1:3" ht="12" customHeight="1" x14ac:dyDescent="0.2">
      <c r="A44" s="4">
        <v>1978</v>
      </c>
      <c r="B44" s="28" t="s">
        <v>46</v>
      </c>
      <c r="C44" s="45">
        <v>2615</v>
      </c>
    </row>
    <row r="45" spans="1:3" ht="12" customHeight="1" x14ac:dyDescent="0.2">
      <c r="A45" s="4">
        <v>1990</v>
      </c>
      <c r="B45" s="28" t="s">
        <v>47</v>
      </c>
      <c r="C45" s="45">
        <v>2049</v>
      </c>
    </row>
    <row r="46" spans="1:3" ht="12" customHeight="1" x14ac:dyDescent="0.2">
      <c r="A46" s="4">
        <v>1991</v>
      </c>
      <c r="B46" s="28" t="s">
        <v>48</v>
      </c>
      <c r="C46" s="45">
        <v>14428</v>
      </c>
    </row>
    <row r="47" spans="1:3" ht="12" customHeight="1" x14ac:dyDescent="0.2">
      <c r="A47" s="4">
        <v>1992</v>
      </c>
      <c r="B47" s="28" t="s">
        <v>49</v>
      </c>
      <c r="C47" s="45">
        <v>2049</v>
      </c>
    </row>
    <row r="48" spans="1:3" ht="12" customHeight="1" x14ac:dyDescent="0.2">
      <c r="A48" s="4">
        <v>1993</v>
      </c>
      <c r="B48" s="28" t="s">
        <v>50</v>
      </c>
      <c r="C48" s="45">
        <v>2049</v>
      </c>
    </row>
    <row r="49" spans="1:3" ht="12" customHeight="1" x14ac:dyDescent="0.2">
      <c r="A49" s="4">
        <v>1994</v>
      </c>
      <c r="B49" s="28" t="s">
        <v>51</v>
      </c>
      <c r="C49" s="45">
        <v>3622</v>
      </c>
    </row>
    <row r="50" spans="1:3" ht="12" customHeight="1" x14ac:dyDescent="0.2">
      <c r="A50" s="4">
        <v>1995</v>
      </c>
      <c r="B50" s="28" t="s">
        <v>52</v>
      </c>
      <c r="C50" s="45">
        <v>2049</v>
      </c>
    </row>
    <row r="51" spans="1:3" ht="12" customHeight="1" x14ac:dyDescent="0.2">
      <c r="A51" s="4">
        <v>1996</v>
      </c>
      <c r="B51" s="28" t="s">
        <v>53</v>
      </c>
      <c r="C51" s="45">
        <v>2049</v>
      </c>
    </row>
    <row r="52" spans="1:3" ht="12" customHeight="1" x14ac:dyDescent="0.2">
      <c r="A52" s="4">
        <v>1997</v>
      </c>
      <c r="B52" s="28" t="s">
        <v>54</v>
      </c>
      <c r="C52" s="45">
        <v>2049</v>
      </c>
    </row>
    <row r="53" spans="1:3" ht="12" customHeight="1" x14ac:dyDescent="0.2">
      <c r="A53" s="4">
        <v>1998</v>
      </c>
      <c r="B53" s="28" t="s">
        <v>55</v>
      </c>
      <c r="C53" s="45">
        <v>2049</v>
      </c>
    </row>
    <row r="54" spans="1:3" ht="12" customHeight="1" x14ac:dyDescent="0.2">
      <c r="A54" s="4">
        <v>1999</v>
      </c>
      <c r="B54" s="28" t="s">
        <v>56</v>
      </c>
      <c r="C54" s="45">
        <v>2049</v>
      </c>
    </row>
    <row r="55" spans="1:3" ht="12" customHeight="1" x14ac:dyDescent="0.2">
      <c r="A55" s="4">
        <v>2000</v>
      </c>
      <c r="B55" s="28" t="s">
        <v>57</v>
      </c>
      <c r="C55" s="45">
        <v>2049</v>
      </c>
    </row>
    <row r="56" spans="1:3" ht="12" customHeight="1" x14ac:dyDescent="0.2">
      <c r="A56" s="4">
        <v>2001</v>
      </c>
      <c r="B56" s="28" t="s">
        <v>58</v>
      </c>
      <c r="C56" s="45">
        <v>2049</v>
      </c>
    </row>
    <row r="57" spans="1:3" ht="12" customHeight="1" x14ac:dyDescent="0.2">
      <c r="A57" s="4">
        <v>2002</v>
      </c>
      <c r="B57" s="28" t="s">
        <v>59</v>
      </c>
      <c r="C57" s="45">
        <v>3128</v>
      </c>
    </row>
    <row r="58" spans="1:3" ht="12" customHeight="1" x14ac:dyDescent="0.2">
      <c r="A58" s="4">
        <v>2003</v>
      </c>
      <c r="B58" s="28" t="s">
        <v>60</v>
      </c>
      <c r="C58" s="45">
        <v>2998</v>
      </c>
    </row>
    <row r="59" spans="1:3" ht="12" customHeight="1" x14ac:dyDescent="0.2">
      <c r="A59" s="4">
        <v>2005</v>
      </c>
      <c r="B59" s="28" t="s">
        <v>61</v>
      </c>
      <c r="C59" s="45">
        <v>2049</v>
      </c>
    </row>
    <row r="60" spans="1:3" ht="12" customHeight="1" x14ac:dyDescent="0.2">
      <c r="A60" s="4">
        <v>2006</v>
      </c>
      <c r="B60" s="28" t="s">
        <v>62</v>
      </c>
      <c r="C60" s="45">
        <v>2049</v>
      </c>
    </row>
    <row r="61" spans="1:3" ht="12" customHeight="1" x14ac:dyDescent="0.2">
      <c r="A61" s="4">
        <v>2008</v>
      </c>
      <c r="B61" s="28" t="s">
        <v>63</v>
      </c>
      <c r="C61" s="45">
        <v>2049</v>
      </c>
    </row>
    <row r="62" spans="1:3" ht="12" customHeight="1" x14ac:dyDescent="0.2">
      <c r="A62" s="4">
        <v>2009</v>
      </c>
      <c r="B62" s="28" t="s">
        <v>64</v>
      </c>
      <c r="C62" s="45">
        <v>2049</v>
      </c>
    </row>
    <row r="63" spans="1:3" ht="12" customHeight="1" x14ac:dyDescent="0.2">
      <c r="A63" s="4">
        <v>2010</v>
      </c>
      <c r="B63" s="28" t="s">
        <v>65</v>
      </c>
      <c r="C63" s="45">
        <v>2049</v>
      </c>
    </row>
    <row r="64" spans="1:3" ht="12" customHeight="1" x14ac:dyDescent="0.2">
      <c r="A64" s="4">
        <v>2011</v>
      </c>
      <c r="B64" s="28" t="s">
        <v>66</v>
      </c>
      <c r="C64" s="45">
        <v>2049</v>
      </c>
    </row>
    <row r="65" spans="1:3" ht="12" customHeight="1" x14ac:dyDescent="0.2">
      <c r="A65" s="4">
        <v>2012</v>
      </c>
      <c r="B65" s="28" t="s">
        <v>67</v>
      </c>
      <c r="C65" s="45">
        <v>2049</v>
      </c>
    </row>
    <row r="66" spans="1:3" ht="12" customHeight="1" x14ac:dyDescent="0.2">
      <c r="A66" s="4">
        <v>2014</v>
      </c>
      <c r="B66" s="28" t="s">
        <v>68</v>
      </c>
      <c r="C66" s="45">
        <v>2049</v>
      </c>
    </row>
    <row r="67" spans="1:3" ht="12" customHeight="1" x14ac:dyDescent="0.2">
      <c r="A67" s="4">
        <v>2015</v>
      </c>
      <c r="B67" s="28" t="s">
        <v>69</v>
      </c>
      <c r="C67" s="45">
        <v>2049</v>
      </c>
    </row>
    <row r="68" spans="1:3" ht="12" customHeight="1" x14ac:dyDescent="0.2">
      <c r="A68" s="4">
        <v>2016</v>
      </c>
      <c r="B68" s="28" t="s">
        <v>70</v>
      </c>
      <c r="C68" s="45">
        <v>2049</v>
      </c>
    </row>
    <row r="69" spans="1:3" ht="12" customHeight="1" x14ac:dyDescent="0.2">
      <c r="A69" s="4">
        <v>2017</v>
      </c>
      <c r="B69" s="28" t="s">
        <v>71</v>
      </c>
      <c r="C69" s="45">
        <v>2049</v>
      </c>
    </row>
    <row r="70" spans="1:3" ht="12" customHeight="1" x14ac:dyDescent="0.2">
      <c r="A70" s="4">
        <v>2018</v>
      </c>
      <c r="B70" s="28" t="s">
        <v>72</v>
      </c>
      <c r="C70" s="45">
        <v>2049</v>
      </c>
    </row>
    <row r="71" spans="1:3" ht="12" customHeight="1" x14ac:dyDescent="0.2">
      <c r="A71" s="4">
        <v>2019</v>
      </c>
      <c r="B71" s="28" t="s">
        <v>73</v>
      </c>
      <c r="C71" s="45">
        <v>2049</v>
      </c>
    </row>
    <row r="72" spans="1:3" ht="12" customHeight="1" x14ac:dyDescent="0.2">
      <c r="A72" s="4">
        <v>2020</v>
      </c>
      <c r="B72" s="28" t="s">
        <v>74</v>
      </c>
      <c r="C72" s="45">
        <v>2049</v>
      </c>
    </row>
    <row r="73" spans="1:3" ht="12" customHeight="1" x14ac:dyDescent="0.2">
      <c r="A73" s="4">
        <v>2021</v>
      </c>
      <c r="B73" s="28" t="s">
        <v>75</v>
      </c>
      <c r="C73" s="45">
        <v>2049</v>
      </c>
    </row>
    <row r="74" spans="1:3" ht="12" customHeight="1" x14ac:dyDescent="0.2">
      <c r="A74" s="4">
        <v>2022</v>
      </c>
      <c r="B74" s="28" t="s">
        <v>76</v>
      </c>
      <c r="C74" s="45">
        <v>2049</v>
      </c>
    </row>
    <row r="75" spans="1:3" ht="12" customHeight="1" x14ac:dyDescent="0.2">
      <c r="A75" s="4">
        <v>2023</v>
      </c>
      <c r="B75" s="28" t="s">
        <v>77</v>
      </c>
      <c r="C75" s="45">
        <v>2049</v>
      </c>
    </row>
    <row r="76" spans="1:3" ht="12" customHeight="1" x14ac:dyDescent="0.2">
      <c r="A76" s="4">
        <v>2024</v>
      </c>
      <c r="B76" s="28" t="s">
        <v>78</v>
      </c>
      <c r="C76" s="45">
        <v>9896</v>
      </c>
    </row>
    <row r="77" spans="1:3" ht="12" customHeight="1" x14ac:dyDescent="0.2">
      <c r="A77" s="4">
        <v>2039</v>
      </c>
      <c r="B77" s="28" t="s">
        <v>79</v>
      </c>
      <c r="C77" s="45">
        <v>7237</v>
      </c>
    </row>
    <row r="78" spans="1:3" ht="12" customHeight="1" x14ac:dyDescent="0.2">
      <c r="A78" s="4">
        <v>2041</v>
      </c>
      <c r="B78" s="28" t="s">
        <v>80</v>
      </c>
      <c r="C78" s="45">
        <v>7867</v>
      </c>
    </row>
    <row r="79" spans="1:3" ht="12" customHeight="1" x14ac:dyDescent="0.2">
      <c r="A79" s="4">
        <v>2042</v>
      </c>
      <c r="B79" s="28" t="s">
        <v>81</v>
      </c>
      <c r="C79" s="45">
        <v>10756</v>
      </c>
    </row>
    <row r="80" spans="1:3" ht="12" customHeight="1" x14ac:dyDescent="0.2">
      <c r="A80" s="4">
        <v>2043</v>
      </c>
      <c r="B80" s="28" t="s">
        <v>82</v>
      </c>
      <c r="C80" s="45">
        <v>9586</v>
      </c>
    </row>
    <row r="81" spans="1:3" ht="12" customHeight="1" x14ac:dyDescent="0.2">
      <c r="A81" s="4">
        <v>2044</v>
      </c>
      <c r="B81" s="28" t="s">
        <v>83</v>
      </c>
      <c r="C81" s="45">
        <v>2417</v>
      </c>
    </row>
    <row r="82" spans="1:3" ht="12" customHeight="1" x14ac:dyDescent="0.2">
      <c r="A82" s="4">
        <v>2045</v>
      </c>
      <c r="B82" s="28" t="s">
        <v>84</v>
      </c>
      <c r="C82" s="45">
        <v>2049</v>
      </c>
    </row>
    <row r="83" spans="1:3" ht="12" customHeight="1" x14ac:dyDescent="0.2">
      <c r="A83" s="4">
        <v>2046</v>
      </c>
      <c r="B83" s="28" t="s">
        <v>85</v>
      </c>
      <c r="C83" s="45">
        <v>2049</v>
      </c>
    </row>
    <row r="84" spans="1:3" ht="12" customHeight="1" x14ac:dyDescent="0.2">
      <c r="A84" s="4">
        <v>2047</v>
      </c>
      <c r="B84" s="28" t="s">
        <v>86</v>
      </c>
      <c r="C84" s="45">
        <v>2049</v>
      </c>
    </row>
    <row r="85" spans="1:3" ht="12" customHeight="1" x14ac:dyDescent="0.2">
      <c r="A85" s="4">
        <v>2048</v>
      </c>
      <c r="B85" s="28" t="s">
        <v>87</v>
      </c>
      <c r="C85" s="45">
        <v>37611</v>
      </c>
    </row>
    <row r="86" spans="1:3" ht="12" customHeight="1" x14ac:dyDescent="0.2">
      <c r="A86" s="4">
        <v>2050</v>
      </c>
      <c r="B86" s="28" t="s">
        <v>88</v>
      </c>
      <c r="C86" s="45">
        <v>2049</v>
      </c>
    </row>
    <row r="87" spans="1:3" ht="12" customHeight="1" x14ac:dyDescent="0.2">
      <c r="A87" s="4">
        <v>2051</v>
      </c>
      <c r="B87" s="28" t="s">
        <v>89</v>
      </c>
      <c r="C87" s="45">
        <v>2049</v>
      </c>
    </row>
    <row r="88" spans="1:3" ht="12" customHeight="1" x14ac:dyDescent="0.2">
      <c r="A88" s="4">
        <v>2052</v>
      </c>
      <c r="B88" s="28" t="s">
        <v>90</v>
      </c>
      <c r="C88" s="45">
        <v>2049</v>
      </c>
    </row>
    <row r="89" spans="1:3" ht="12" customHeight="1" x14ac:dyDescent="0.2">
      <c r="A89" s="4">
        <v>2053</v>
      </c>
      <c r="B89" s="28" t="s">
        <v>91</v>
      </c>
      <c r="C89" s="45">
        <v>6736</v>
      </c>
    </row>
    <row r="90" spans="1:3" ht="12" customHeight="1" x14ac:dyDescent="0.2">
      <c r="A90" s="4">
        <v>2054</v>
      </c>
      <c r="B90" s="28" t="s">
        <v>92</v>
      </c>
      <c r="C90" s="45">
        <v>15719</v>
      </c>
    </row>
    <row r="91" spans="1:3" ht="12" customHeight="1" x14ac:dyDescent="0.2">
      <c r="A91" s="4">
        <v>2055</v>
      </c>
      <c r="B91" s="28" t="s">
        <v>93</v>
      </c>
      <c r="C91" s="45">
        <v>11837</v>
      </c>
    </row>
    <row r="92" spans="1:3" ht="12" customHeight="1" x14ac:dyDescent="0.2">
      <c r="A92" s="4">
        <v>2056</v>
      </c>
      <c r="B92" s="28" t="s">
        <v>94</v>
      </c>
      <c r="C92" s="45">
        <v>8074</v>
      </c>
    </row>
    <row r="93" spans="1:3" ht="12" customHeight="1" x14ac:dyDescent="0.2">
      <c r="A93" s="4">
        <v>2057</v>
      </c>
      <c r="B93" s="28" t="s">
        <v>95</v>
      </c>
      <c r="C93" s="45">
        <v>17198</v>
      </c>
    </row>
    <row r="94" spans="1:3" ht="12" customHeight="1" x14ac:dyDescent="0.2">
      <c r="A94" s="4">
        <v>2059</v>
      </c>
      <c r="B94" s="28" t="s">
        <v>96</v>
      </c>
      <c r="C94" s="45">
        <v>2049</v>
      </c>
    </row>
    <row r="95" spans="1:3" ht="12" customHeight="1" x14ac:dyDescent="0.2">
      <c r="A95" s="4">
        <v>2060</v>
      </c>
      <c r="B95" s="28" t="s">
        <v>97</v>
      </c>
      <c r="C95" s="45">
        <v>2049</v>
      </c>
    </row>
    <row r="96" spans="1:3" ht="12" customHeight="1" x14ac:dyDescent="0.2">
      <c r="A96" s="4">
        <v>2061</v>
      </c>
      <c r="B96" s="28" t="s">
        <v>98</v>
      </c>
      <c r="C96" s="45">
        <v>2049</v>
      </c>
    </row>
    <row r="97" spans="1:3" ht="12" customHeight="1" x14ac:dyDescent="0.2">
      <c r="A97" s="4">
        <v>2062</v>
      </c>
      <c r="B97" s="28" t="s">
        <v>99</v>
      </c>
      <c r="C97" s="45">
        <v>2049</v>
      </c>
    </row>
    <row r="98" spans="1:3" ht="12" customHeight="1" x14ac:dyDescent="0.2">
      <c r="A98" s="4">
        <v>2063</v>
      </c>
      <c r="B98" s="28" t="s">
        <v>100</v>
      </c>
      <c r="C98" s="45">
        <v>2049</v>
      </c>
    </row>
    <row r="99" spans="1:3" ht="12" customHeight="1" x14ac:dyDescent="0.2">
      <c r="A99" s="4">
        <v>2081</v>
      </c>
      <c r="B99" s="28" t="s">
        <v>101</v>
      </c>
      <c r="C99" s="45">
        <v>2304</v>
      </c>
    </row>
    <row r="100" spans="1:3" ht="12" customHeight="1" x14ac:dyDescent="0.2">
      <c r="A100" s="4">
        <v>2082</v>
      </c>
      <c r="B100" s="28" t="s">
        <v>102</v>
      </c>
      <c r="C100" s="45">
        <v>47018</v>
      </c>
    </row>
    <row r="101" spans="1:3" ht="12" customHeight="1" x14ac:dyDescent="0.2">
      <c r="A101" s="4">
        <v>2083</v>
      </c>
      <c r="B101" s="28" t="s">
        <v>103</v>
      </c>
      <c r="C101" s="45">
        <v>25885</v>
      </c>
    </row>
    <row r="102" spans="1:3" ht="12" customHeight="1" x14ac:dyDescent="0.2">
      <c r="A102" s="4">
        <v>2084</v>
      </c>
      <c r="B102" s="28" t="s">
        <v>104</v>
      </c>
      <c r="C102" s="45">
        <v>3822</v>
      </c>
    </row>
    <row r="103" spans="1:3" ht="12" customHeight="1" x14ac:dyDescent="0.2">
      <c r="A103" s="4">
        <v>2085</v>
      </c>
      <c r="B103" s="28" t="s">
        <v>105</v>
      </c>
      <c r="C103" s="45">
        <v>2049</v>
      </c>
    </row>
    <row r="104" spans="1:3" ht="12" customHeight="1" x14ac:dyDescent="0.2">
      <c r="A104" s="4">
        <v>2086</v>
      </c>
      <c r="B104" s="28" t="s">
        <v>106</v>
      </c>
      <c r="C104" s="45">
        <v>2843</v>
      </c>
    </row>
    <row r="105" spans="1:3" ht="12" customHeight="1" x14ac:dyDescent="0.2">
      <c r="A105" s="4">
        <v>2087</v>
      </c>
      <c r="B105" s="28" t="s">
        <v>107</v>
      </c>
      <c r="C105" s="45">
        <v>6847</v>
      </c>
    </row>
    <row r="106" spans="1:3" ht="12" customHeight="1" x14ac:dyDescent="0.2">
      <c r="A106" s="4">
        <v>2088</v>
      </c>
      <c r="B106" s="28" t="s">
        <v>108</v>
      </c>
      <c r="C106" s="45">
        <v>12568</v>
      </c>
    </row>
    <row r="107" spans="1:3" ht="12" customHeight="1" x14ac:dyDescent="0.2">
      <c r="A107" s="4">
        <v>2089</v>
      </c>
      <c r="B107" s="28" t="s">
        <v>109</v>
      </c>
      <c r="C107" s="45">
        <v>2049</v>
      </c>
    </row>
    <row r="108" spans="1:3" ht="12" customHeight="1" x14ac:dyDescent="0.2">
      <c r="A108" s="4">
        <v>2090</v>
      </c>
      <c r="B108" s="28" t="s">
        <v>110</v>
      </c>
      <c r="C108" s="45">
        <v>2049</v>
      </c>
    </row>
    <row r="109" spans="1:3" ht="12" customHeight="1" x14ac:dyDescent="0.2">
      <c r="A109" s="4">
        <v>2091</v>
      </c>
      <c r="B109" s="28" t="s">
        <v>111</v>
      </c>
      <c r="C109" s="45">
        <v>3924</v>
      </c>
    </row>
    <row r="110" spans="1:3" ht="12" customHeight="1" x14ac:dyDescent="0.2">
      <c r="A110" s="4">
        <v>2092</v>
      </c>
      <c r="B110" s="28" t="s">
        <v>112</v>
      </c>
      <c r="C110" s="45">
        <v>2390</v>
      </c>
    </row>
    <row r="111" spans="1:3" ht="12" customHeight="1" x14ac:dyDescent="0.2">
      <c r="A111" s="4">
        <v>2093</v>
      </c>
      <c r="B111" s="28" t="s">
        <v>113</v>
      </c>
      <c r="C111" s="45">
        <v>2049</v>
      </c>
    </row>
    <row r="112" spans="1:3" ht="12" customHeight="1" x14ac:dyDescent="0.2">
      <c r="A112" s="4">
        <v>2094</v>
      </c>
      <c r="B112" s="28" t="s">
        <v>114</v>
      </c>
      <c r="C112" s="45">
        <v>2049</v>
      </c>
    </row>
    <row r="113" spans="1:3" ht="12" customHeight="1" x14ac:dyDescent="0.2">
      <c r="A113" s="4">
        <v>2095</v>
      </c>
      <c r="B113" s="28" t="s">
        <v>115</v>
      </c>
      <c r="C113" s="45">
        <v>2049</v>
      </c>
    </row>
    <row r="114" spans="1:3" ht="12" customHeight="1" x14ac:dyDescent="0.2">
      <c r="A114" s="4">
        <v>2096</v>
      </c>
      <c r="B114" s="28" t="s">
        <v>116</v>
      </c>
      <c r="C114" s="45">
        <v>3032</v>
      </c>
    </row>
    <row r="115" spans="1:3" ht="12" customHeight="1" x14ac:dyDescent="0.2">
      <c r="A115" s="4">
        <v>2097</v>
      </c>
      <c r="B115" s="28" t="s">
        <v>117</v>
      </c>
      <c r="C115" s="45">
        <v>13841</v>
      </c>
    </row>
    <row r="116" spans="1:3" ht="12" customHeight="1" x14ac:dyDescent="0.2">
      <c r="A116" s="4">
        <v>2099</v>
      </c>
      <c r="B116" s="28" t="s">
        <v>118</v>
      </c>
      <c r="C116" s="45">
        <v>2049</v>
      </c>
    </row>
    <row r="117" spans="1:3" ht="12" customHeight="1" x14ac:dyDescent="0.2">
      <c r="A117" s="4">
        <v>2100</v>
      </c>
      <c r="B117" s="28" t="s">
        <v>119</v>
      </c>
      <c r="C117" s="45">
        <v>23135</v>
      </c>
    </row>
    <row r="118" spans="1:3" ht="12" customHeight="1" x14ac:dyDescent="0.2">
      <c r="A118" s="4">
        <v>2101</v>
      </c>
      <c r="B118" s="28" t="s">
        <v>120</v>
      </c>
      <c r="C118" s="45">
        <v>10569</v>
      </c>
    </row>
    <row r="119" spans="1:3" ht="12" customHeight="1" x14ac:dyDescent="0.2">
      <c r="A119" s="4">
        <v>2102</v>
      </c>
      <c r="B119" s="28" t="s">
        <v>121</v>
      </c>
      <c r="C119" s="45">
        <v>5534</v>
      </c>
    </row>
    <row r="120" spans="1:3" ht="12" customHeight="1" x14ac:dyDescent="0.2">
      <c r="A120" s="4">
        <v>2103</v>
      </c>
      <c r="B120" s="28" t="s">
        <v>122</v>
      </c>
      <c r="C120" s="45">
        <v>2049</v>
      </c>
    </row>
    <row r="121" spans="1:3" ht="12" customHeight="1" x14ac:dyDescent="0.2">
      <c r="A121" s="4">
        <v>2104</v>
      </c>
      <c r="B121" s="28" t="s">
        <v>123</v>
      </c>
      <c r="C121" s="45">
        <v>10387</v>
      </c>
    </row>
    <row r="122" spans="1:3" ht="12" customHeight="1" x14ac:dyDescent="0.2">
      <c r="A122" s="4">
        <v>2105</v>
      </c>
      <c r="B122" s="28" t="s">
        <v>124</v>
      </c>
      <c r="C122" s="45">
        <v>2049</v>
      </c>
    </row>
    <row r="123" spans="1:3" ht="12" customHeight="1" x14ac:dyDescent="0.2">
      <c r="A123" s="4">
        <v>2107</v>
      </c>
      <c r="B123" s="28" t="s">
        <v>125</v>
      </c>
      <c r="C123" s="45">
        <v>2049</v>
      </c>
    </row>
    <row r="124" spans="1:3" ht="12" customHeight="1" x14ac:dyDescent="0.2">
      <c r="A124" s="4">
        <v>2108</v>
      </c>
      <c r="B124" s="28" t="s">
        <v>126</v>
      </c>
      <c r="C124" s="45">
        <v>6463</v>
      </c>
    </row>
    <row r="125" spans="1:3" ht="12" customHeight="1" x14ac:dyDescent="0.2">
      <c r="A125" s="4">
        <v>2109</v>
      </c>
      <c r="B125" s="28" t="s">
        <v>127</v>
      </c>
      <c r="C125" s="45">
        <v>2049</v>
      </c>
    </row>
    <row r="126" spans="1:3" ht="12" customHeight="1" x14ac:dyDescent="0.2">
      <c r="A126" s="4">
        <v>2110</v>
      </c>
      <c r="B126" s="28" t="s">
        <v>128</v>
      </c>
      <c r="C126" s="45">
        <v>2661</v>
      </c>
    </row>
    <row r="127" spans="1:3" ht="12" customHeight="1" x14ac:dyDescent="0.2">
      <c r="A127" s="4">
        <v>2111</v>
      </c>
      <c r="B127" s="28" t="s">
        <v>129</v>
      </c>
      <c r="C127" s="45">
        <v>2049</v>
      </c>
    </row>
    <row r="128" spans="1:3" ht="12" customHeight="1" x14ac:dyDescent="0.2">
      <c r="A128" s="4">
        <v>2112</v>
      </c>
      <c r="B128" s="28" t="s">
        <v>130</v>
      </c>
      <c r="C128" s="45">
        <v>2049</v>
      </c>
    </row>
    <row r="129" spans="1:3" ht="12" customHeight="1" x14ac:dyDescent="0.2">
      <c r="A129" s="4">
        <v>2113</v>
      </c>
      <c r="B129" s="28" t="s">
        <v>131</v>
      </c>
      <c r="C129" s="45">
        <v>2049</v>
      </c>
    </row>
    <row r="130" spans="1:3" ht="12" customHeight="1" x14ac:dyDescent="0.2">
      <c r="A130" s="4">
        <v>2114</v>
      </c>
      <c r="B130" s="28" t="s">
        <v>132</v>
      </c>
      <c r="C130" s="45">
        <v>2049</v>
      </c>
    </row>
    <row r="131" spans="1:3" ht="12" customHeight="1" x14ac:dyDescent="0.2">
      <c r="A131" s="4">
        <v>2115</v>
      </c>
      <c r="B131" s="28" t="s">
        <v>133</v>
      </c>
      <c r="C131" s="45">
        <v>2049</v>
      </c>
    </row>
    <row r="132" spans="1:3" ht="12" customHeight="1" x14ac:dyDescent="0.2">
      <c r="A132" s="4">
        <v>2116</v>
      </c>
      <c r="B132" s="28" t="s">
        <v>134</v>
      </c>
      <c r="C132" s="45">
        <v>2065</v>
      </c>
    </row>
    <row r="133" spans="1:3" ht="12" customHeight="1" x14ac:dyDescent="0.2">
      <c r="A133" s="4">
        <v>2137</v>
      </c>
      <c r="B133" s="28" t="s">
        <v>135</v>
      </c>
      <c r="C133" s="45">
        <v>3478</v>
      </c>
    </row>
    <row r="134" spans="1:3" ht="12" customHeight="1" x14ac:dyDescent="0.2">
      <c r="A134" s="4">
        <v>2138</v>
      </c>
      <c r="B134" s="28" t="s">
        <v>136</v>
      </c>
      <c r="C134" s="45">
        <v>8878</v>
      </c>
    </row>
    <row r="135" spans="1:3" ht="12" customHeight="1" x14ac:dyDescent="0.2">
      <c r="A135" s="4">
        <v>2139</v>
      </c>
      <c r="B135" s="28" t="s">
        <v>137</v>
      </c>
      <c r="C135" s="45">
        <v>6599</v>
      </c>
    </row>
    <row r="136" spans="1:3" ht="12" customHeight="1" x14ac:dyDescent="0.2">
      <c r="A136" s="4">
        <v>2140</v>
      </c>
      <c r="B136" s="28" t="s">
        <v>138</v>
      </c>
      <c r="C136" s="45">
        <v>2049</v>
      </c>
    </row>
    <row r="137" spans="1:3" ht="12" customHeight="1" x14ac:dyDescent="0.2">
      <c r="A137" s="4">
        <v>2141</v>
      </c>
      <c r="B137" s="28" t="s">
        <v>139</v>
      </c>
      <c r="C137" s="45">
        <v>4295</v>
      </c>
    </row>
    <row r="138" spans="1:3" ht="12" customHeight="1" x14ac:dyDescent="0.2">
      <c r="A138" s="4">
        <v>2142</v>
      </c>
      <c r="B138" s="28" t="s">
        <v>140</v>
      </c>
      <c r="C138" s="45">
        <v>106374</v>
      </c>
    </row>
    <row r="139" spans="1:3" ht="12" customHeight="1" x14ac:dyDescent="0.2">
      <c r="A139" s="4">
        <v>2143</v>
      </c>
      <c r="B139" s="28" t="s">
        <v>141</v>
      </c>
      <c r="C139" s="45">
        <v>6820</v>
      </c>
    </row>
    <row r="140" spans="1:3" ht="12" customHeight="1" x14ac:dyDescent="0.2">
      <c r="A140" s="4">
        <v>2144</v>
      </c>
      <c r="B140" s="28" t="s">
        <v>142</v>
      </c>
      <c r="C140" s="45">
        <v>2049</v>
      </c>
    </row>
    <row r="141" spans="1:3" ht="12" customHeight="1" x14ac:dyDescent="0.2">
      <c r="A141" s="4">
        <v>2145</v>
      </c>
      <c r="B141" s="28" t="s">
        <v>143</v>
      </c>
      <c r="C141" s="45">
        <v>2049</v>
      </c>
    </row>
    <row r="142" spans="1:3" ht="12" customHeight="1" x14ac:dyDescent="0.2">
      <c r="A142" s="4">
        <v>2146</v>
      </c>
      <c r="B142" s="28" t="s">
        <v>144</v>
      </c>
      <c r="C142" s="45">
        <v>13135</v>
      </c>
    </row>
    <row r="143" spans="1:3" ht="12" customHeight="1" x14ac:dyDescent="0.2">
      <c r="A143" s="4">
        <v>2147</v>
      </c>
      <c r="B143" s="28" t="s">
        <v>145</v>
      </c>
      <c r="C143" s="45">
        <v>5145</v>
      </c>
    </row>
    <row r="144" spans="1:3" ht="12" customHeight="1" x14ac:dyDescent="0.2">
      <c r="A144" s="4">
        <v>2180</v>
      </c>
      <c r="B144" s="28" t="s">
        <v>146</v>
      </c>
      <c r="C144" s="45">
        <v>132940</v>
      </c>
    </row>
    <row r="145" spans="1:3" ht="12" customHeight="1" x14ac:dyDescent="0.2">
      <c r="A145" s="4">
        <v>2181</v>
      </c>
      <c r="B145" s="28" t="s">
        <v>147</v>
      </c>
      <c r="C145" s="45">
        <v>8282</v>
      </c>
    </row>
    <row r="146" spans="1:3" ht="12" customHeight="1" x14ac:dyDescent="0.2">
      <c r="A146" s="4">
        <v>2182</v>
      </c>
      <c r="B146" s="28" t="s">
        <v>148</v>
      </c>
      <c r="C146" s="45">
        <v>25972</v>
      </c>
    </row>
    <row r="147" spans="1:3" ht="12" customHeight="1" x14ac:dyDescent="0.2">
      <c r="A147" s="4">
        <v>2183</v>
      </c>
      <c r="B147" s="28" t="s">
        <v>149</v>
      </c>
      <c r="C147" s="45">
        <v>31699</v>
      </c>
    </row>
    <row r="148" spans="1:3" ht="12" customHeight="1" x14ac:dyDescent="0.2">
      <c r="A148" s="4">
        <v>2185</v>
      </c>
      <c r="B148" s="28" t="s">
        <v>150</v>
      </c>
      <c r="C148" s="45">
        <v>15341</v>
      </c>
    </row>
    <row r="149" spans="1:3" ht="12" customHeight="1" x14ac:dyDescent="0.2">
      <c r="A149" s="4">
        <v>2186</v>
      </c>
      <c r="B149" s="28" t="s">
        <v>151</v>
      </c>
      <c r="C149" s="45">
        <v>2893</v>
      </c>
    </row>
    <row r="150" spans="1:3" ht="12" customHeight="1" x14ac:dyDescent="0.2">
      <c r="A150" s="4">
        <v>2187</v>
      </c>
      <c r="B150" s="28" t="s">
        <v>152</v>
      </c>
      <c r="C150" s="45">
        <v>25293</v>
      </c>
    </row>
    <row r="151" spans="1:3" ht="12" customHeight="1" x14ac:dyDescent="0.2">
      <c r="A151" s="4">
        <v>2188</v>
      </c>
      <c r="B151" s="28" t="s">
        <v>153</v>
      </c>
      <c r="C151" s="45">
        <v>2049</v>
      </c>
    </row>
    <row r="152" spans="1:3" ht="12" customHeight="1" x14ac:dyDescent="0.2">
      <c r="A152" s="4">
        <v>2190</v>
      </c>
      <c r="B152" s="28" t="s">
        <v>154</v>
      </c>
      <c r="C152" s="45">
        <v>8245</v>
      </c>
    </row>
    <row r="153" spans="1:3" ht="12" customHeight="1" x14ac:dyDescent="0.2">
      <c r="A153" s="4">
        <v>2191</v>
      </c>
      <c r="B153" s="28" t="s">
        <v>155</v>
      </c>
      <c r="C153" s="45">
        <v>7369</v>
      </c>
    </row>
    <row r="154" spans="1:3" ht="12" customHeight="1" x14ac:dyDescent="0.2">
      <c r="A154" s="4">
        <v>2192</v>
      </c>
      <c r="B154" s="28" t="s">
        <v>156</v>
      </c>
      <c r="C154" s="45">
        <v>2049</v>
      </c>
    </row>
    <row r="155" spans="1:3" ht="12" customHeight="1" x14ac:dyDescent="0.2">
      <c r="A155" s="4">
        <v>2193</v>
      </c>
      <c r="B155" s="28" t="s">
        <v>157</v>
      </c>
      <c r="C155" s="45">
        <v>2049</v>
      </c>
    </row>
    <row r="156" spans="1:3" ht="12" customHeight="1" x14ac:dyDescent="0.2">
      <c r="A156" s="4">
        <v>2195</v>
      </c>
      <c r="B156" s="28" t="s">
        <v>158</v>
      </c>
      <c r="C156" s="45">
        <v>2049</v>
      </c>
    </row>
    <row r="157" spans="1:3" ht="12" customHeight="1" x14ac:dyDescent="0.2">
      <c r="A157" s="4">
        <v>2197</v>
      </c>
      <c r="B157" s="28" t="s">
        <v>159</v>
      </c>
      <c r="C157" s="45">
        <v>5525</v>
      </c>
    </row>
    <row r="158" spans="1:3" ht="12" customHeight="1" x14ac:dyDescent="0.2">
      <c r="A158" s="4">
        <v>2198</v>
      </c>
      <c r="B158" s="28" t="s">
        <v>160</v>
      </c>
      <c r="C158" s="45">
        <v>2049</v>
      </c>
    </row>
    <row r="159" spans="1:3" ht="12" customHeight="1" x14ac:dyDescent="0.2">
      <c r="A159" s="4">
        <v>2199</v>
      </c>
      <c r="B159" s="28" t="s">
        <v>161</v>
      </c>
      <c r="C159" s="45">
        <v>2049</v>
      </c>
    </row>
    <row r="160" spans="1:3" ht="12" customHeight="1" x14ac:dyDescent="0.2">
      <c r="A160" s="4">
        <v>2201</v>
      </c>
      <c r="B160" s="28" t="s">
        <v>162</v>
      </c>
      <c r="C160" s="45">
        <v>2049</v>
      </c>
    </row>
    <row r="161" spans="1:3" ht="12" customHeight="1" x14ac:dyDescent="0.2">
      <c r="A161" s="4">
        <v>2202</v>
      </c>
      <c r="B161" s="28" t="s">
        <v>163</v>
      </c>
      <c r="C161" s="45">
        <v>2049</v>
      </c>
    </row>
    <row r="162" spans="1:3" ht="12" customHeight="1" x14ac:dyDescent="0.2">
      <c r="A162" s="4">
        <v>2203</v>
      </c>
      <c r="B162" s="28" t="s">
        <v>164</v>
      </c>
      <c r="C162" s="45">
        <v>2049</v>
      </c>
    </row>
    <row r="163" spans="1:3" ht="12" customHeight="1" x14ac:dyDescent="0.2">
      <c r="A163" s="4">
        <v>2204</v>
      </c>
      <c r="B163" s="28" t="s">
        <v>165</v>
      </c>
      <c r="C163" s="45">
        <v>3053</v>
      </c>
    </row>
    <row r="164" spans="1:3" ht="12" customHeight="1" x14ac:dyDescent="0.2">
      <c r="A164" s="4">
        <v>2205</v>
      </c>
      <c r="B164" s="28" t="s">
        <v>166</v>
      </c>
      <c r="C164" s="45">
        <v>4036</v>
      </c>
    </row>
    <row r="165" spans="1:3" ht="12" customHeight="1" x14ac:dyDescent="0.2">
      <c r="A165" s="4">
        <v>2206</v>
      </c>
      <c r="B165" s="28" t="s">
        <v>167</v>
      </c>
      <c r="C165" s="45">
        <v>13278</v>
      </c>
    </row>
    <row r="166" spans="1:3" ht="12" customHeight="1" x14ac:dyDescent="0.2">
      <c r="A166" s="4">
        <v>2207</v>
      </c>
      <c r="B166" s="28" t="s">
        <v>168</v>
      </c>
      <c r="C166" s="45">
        <v>7512</v>
      </c>
    </row>
    <row r="167" spans="1:3" ht="12" customHeight="1" x14ac:dyDescent="0.2">
      <c r="A167" s="4">
        <v>2208</v>
      </c>
      <c r="B167" s="28" t="s">
        <v>169</v>
      </c>
      <c r="C167" s="45">
        <v>2049</v>
      </c>
    </row>
    <row r="168" spans="1:3" ht="12" customHeight="1" x14ac:dyDescent="0.2">
      <c r="A168" s="4">
        <v>2209</v>
      </c>
      <c r="B168" s="28" t="s">
        <v>170</v>
      </c>
      <c r="C168" s="45">
        <v>2049</v>
      </c>
    </row>
    <row r="169" spans="1:3" ht="12" customHeight="1" x14ac:dyDescent="0.2">
      <c r="A169" s="4">
        <v>2210</v>
      </c>
      <c r="B169" s="28" t="s">
        <v>171</v>
      </c>
      <c r="C169" s="45">
        <v>2049</v>
      </c>
    </row>
    <row r="170" spans="1:3" ht="12" customHeight="1" x14ac:dyDescent="0.2">
      <c r="A170" s="4">
        <v>2212</v>
      </c>
      <c r="B170" s="28" t="s">
        <v>172</v>
      </c>
      <c r="C170" s="45">
        <v>6683</v>
      </c>
    </row>
    <row r="171" spans="1:3" ht="12" customHeight="1" x14ac:dyDescent="0.2">
      <c r="A171" s="4">
        <v>2213</v>
      </c>
      <c r="B171" s="28" t="s">
        <v>173</v>
      </c>
      <c r="C171" s="45">
        <v>2049</v>
      </c>
    </row>
    <row r="172" spans="1:3" ht="12" customHeight="1" x14ac:dyDescent="0.2">
      <c r="A172" s="4">
        <v>2214</v>
      </c>
      <c r="B172" s="28" t="s">
        <v>174</v>
      </c>
      <c r="C172" s="45">
        <v>2049</v>
      </c>
    </row>
    <row r="173" spans="1:3" ht="12" customHeight="1" x14ac:dyDescent="0.2">
      <c r="A173" s="4">
        <v>2215</v>
      </c>
      <c r="B173" s="28" t="s">
        <v>175</v>
      </c>
      <c r="C173" s="45">
        <v>2049</v>
      </c>
    </row>
    <row r="174" spans="1:3" ht="12" customHeight="1" x14ac:dyDescent="0.2">
      <c r="A174" s="4">
        <v>2216</v>
      </c>
      <c r="B174" s="28" t="s">
        <v>176</v>
      </c>
      <c r="C174" s="45">
        <v>2049</v>
      </c>
    </row>
    <row r="175" spans="1:3" ht="12" customHeight="1" x14ac:dyDescent="0.2">
      <c r="A175" s="4">
        <v>2217</v>
      </c>
      <c r="B175" s="28" t="s">
        <v>177</v>
      </c>
      <c r="C175" s="45">
        <v>2049</v>
      </c>
    </row>
    <row r="176" spans="1:3" ht="12" customHeight="1" x14ac:dyDescent="0.2">
      <c r="A176" s="4">
        <v>2219</v>
      </c>
      <c r="B176" s="28" t="s">
        <v>178</v>
      </c>
      <c r="C176" s="45">
        <v>2049</v>
      </c>
    </row>
    <row r="177" spans="1:3" ht="12" customHeight="1" x14ac:dyDescent="0.2">
      <c r="A177" s="4">
        <v>2220</v>
      </c>
      <c r="B177" s="28" t="s">
        <v>179</v>
      </c>
      <c r="C177" s="45">
        <v>2049</v>
      </c>
    </row>
    <row r="178" spans="1:3" ht="12" customHeight="1" x14ac:dyDescent="0.2">
      <c r="A178" s="4">
        <v>2221</v>
      </c>
      <c r="B178" s="28" t="s">
        <v>180</v>
      </c>
      <c r="C178" s="45">
        <v>2049</v>
      </c>
    </row>
    <row r="179" spans="1:3" ht="12" customHeight="1" x14ac:dyDescent="0.2">
      <c r="A179" s="4">
        <v>2222</v>
      </c>
      <c r="B179" s="28" t="s">
        <v>181</v>
      </c>
      <c r="C179" s="45">
        <v>2049</v>
      </c>
    </row>
    <row r="180" spans="1:3" ht="12" customHeight="1" x14ac:dyDescent="0.2">
      <c r="A180" s="4">
        <v>2225</v>
      </c>
      <c r="B180" s="28" t="s">
        <v>182</v>
      </c>
      <c r="C180" s="45">
        <v>2049</v>
      </c>
    </row>
    <row r="181" spans="1:3" ht="12" customHeight="1" x14ac:dyDescent="0.2">
      <c r="A181" s="4">
        <v>2229</v>
      </c>
      <c r="B181" s="28" t="s">
        <v>183</v>
      </c>
      <c r="C181" s="45">
        <v>2049</v>
      </c>
    </row>
    <row r="182" spans="1:3" ht="12" customHeight="1" x14ac:dyDescent="0.2">
      <c r="A182" s="4">
        <v>2239</v>
      </c>
      <c r="B182" s="28" t="s">
        <v>184</v>
      </c>
      <c r="C182" s="45">
        <v>51268</v>
      </c>
    </row>
    <row r="183" spans="1:3" ht="12" customHeight="1" x14ac:dyDescent="0.2">
      <c r="A183" s="4">
        <v>2240</v>
      </c>
      <c r="B183" s="28" t="s">
        <v>185</v>
      </c>
      <c r="C183" s="45">
        <v>2898</v>
      </c>
    </row>
    <row r="184" spans="1:3" ht="12" customHeight="1" x14ac:dyDescent="0.2">
      <c r="A184" s="4">
        <v>2241</v>
      </c>
      <c r="B184" s="28" t="s">
        <v>186</v>
      </c>
      <c r="C184" s="45">
        <v>15660</v>
      </c>
    </row>
    <row r="185" spans="1:3" ht="12" customHeight="1" x14ac:dyDescent="0.2">
      <c r="A185" s="4">
        <v>2242</v>
      </c>
      <c r="B185" s="28" t="s">
        <v>187</v>
      </c>
      <c r="C185" s="45">
        <v>33061</v>
      </c>
    </row>
    <row r="186" spans="1:3" ht="12" customHeight="1" x14ac:dyDescent="0.2">
      <c r="A186" s="4">
        <v>2243</v>
      </c>
      <c r="B186" s="28" t="s">
        <v>188</v>
      </c>
      <c r="C186" s="45">
        <v>107164</v>
      </c>
    </row>
    <row r="187" spans="1:3" ht="12" customHeight="1" x14ac:dyDescent="0.2">
      <c r="A187" s="4">
        <v>2244</v>
      </c>
      <c r="B187" s="28" t="s">
        <v>189</v>
      </c>
      <c r="C187" s="45">
        <v>13139</v>
      </c>
    </row>
    <row r="188" spans="1:3" ht="12" customHeight="1" x14ac:dyDescent="0.2">
      <c r="A188" s="4">
        <v>2245</v>
      </c>
      <c r="B188" s="28" t="s">
        <v>190</v>
      </c>
      <c r="C188" s="45">
        <v>2049</v>
      </c>
    </row>
    <row r="189" spans="1:3" ht="12" customHeight="1" x14ac:dyDescent="0.2">
      <c r="A189" s="4">
        <v>2247</v>
      </c>
      <c r="B189" s="28" t="s">
        <v>191</v>
      </c>
      <c r="C189" s="45">
        <v>2049</v>
      </c>
    </row>
    <row r="190" spans="1:3" ht="12" customHeight="1" x14ac:dyDescent="0.2">
      <c r="A190" s="4">
        <v>2248</v>
      </c>
      <c r="B190" s="28" t="s">
        <v>192</v>
      </c>
      <c r="C190" s="45">
        <v>2049</v>
      </c>
    </row>
    <row r="191" spans="1:3" ht="12" customHeight="1" x14ac:dyDescent="0.2">
      <c r="A191" s="4">
        <v>2249</v>
      </c>
      <c r="B191" s="28" t="s">
        <v>193</v>
      </c>
      <c r="C191" s="45">
        <v>2049</v>
      </c>
    </row>
    <row r="192" spans="1:3" ht="12" customHeight="1" x14ac:dyDescent="0.2">
      <c r="A192" s="4">
        <v>2251</v>
      </c>
      <c r="B192" s="28" t="s">
        <v>194</v>
      </c>
      <c r="C192" s="45">
        <v>2324</v>
      </c>
    </row>
    <row r="193" spans="1:3" ht="12" customHeight="1" x14ac:dyDescent="0.2">
      <c r="A193" s="4">
        <v>2252</v>
      </c>
      <c r="B193" s="28" t="s">
        <v>195</v>
      </c>
      <c r="C193" s="45">
        <v>2049</v>
      </c>
    </row>
    <row r="194" spans="1:3" ht="12" customHeight="1" x14ac:dyDescent="0.2">
      <c r="A194" s="4">
        <v>2253</v>
      </c>
      <c r="B194" s="28" t="s">
        <v>196</v>
      </c>
      <c r="C194" s="45">
        <v>2279</v>
      </c>
    </row>
    <row r="195" spans="1:3" ht="12" customHeight="1" x14ac:dyDescent="0.2">
      <c r="A195" s="4">
        <v>2254</v>
      </c>
      <c r="B195" s="28" t="s">
        <v>197</v>
      </c>
      <c r="C195" s="45">
        <v>12174</v>
      </c>
    </row>
    <row r="196" spans="1:3" ht="12" customHeight="1" x14ac:dyDescent="0.2">
      <c r="A196" s="4">
        <v>2255</v>
      </c>
      <c r="B196" s="28" t="s">
        <v>198</v>
      </c>
      <c r="C196" s="45">
        <v>2595</v>
      </c>
    </row>
    <row r="197" spans="1:3" ht="12" customHeight="1" x14ac:dyDescent="0.2">
      <c r="A197" s="4">
        <v>2256</v>
      </c>
      <c r="B197" s="28" t="s">
        <v>199</v>
      </c>
      <c r="C197" s="45">
        <v>16290</v>
      </c>
    </row>
    <row r="198" spans="1:3" ht="12" customHeight="1" x14ac:dyDescent="0.2">
      <c r="A198" s="4">
        <v>2257</v>
      </c>
      <c r="B198" s="28" t="s">
        <v>200</v>
      </c>
      <c r="C198" s="45">
        <v>2260</v>
      </c>
    </row>
    <row r="199" spans="1:3" ht="12" customHeight="1" x14ac:dyDescent="0.2">
      <c r="A199" s="4">
        <v>2262</v>
      </c>
      <c r="B199" s="28" t="s">
        <v>201</v>
      </c>
      <c r="C199" s="45">
        <v>2049</v>
      </c>
    </row>
    <row r="200" spans="1:3" ht="12" customHeight="1" x14ac:dyDescent="0.2">
      <c r="A200" s="4">
        <v>3997</v>
      </c>
      <c r="B200" s="28" t="s">
        <v>202</v>
      </c>
      <c r="C200" s="45">
        <v>2049</v>
      </c>
    </row>
    <row r="201" spans="1:3" ht="12" customHeight="1" thickBot="1" x14ac:dyDescent="0.25">
      <c r="A201" s="8">
        <v>4131</v>
      </c>
      <c r="B201" s="42" t="s">
        <v>203</v>
      </c>
      <c r="C201" s="52">
        <v>7976</v>
      </c>
    </row>
    <row r="202" spans="1:3" ht="12" customHeight="1" x14ac:dyDescent="0.2">
      <c r="A202" s="4">
        <v>2332</v>
      </c>
      <c r="B202" s="28" t="s">
        <v>204</v>
      </c>
      <c r="C202" s="45">
        <v>2049</v>
      </c>
    </row>
    <row r="203" spans="1:3" ht="12" customHeight="1" x14ac:dyDescent="0.2">
      <c r="A203" s="4">
        <v>3476</v>
      </c>
      <c r="B203" s="28" t="s">
        <v>205</v>
      </c>
      <c r="C203" s="45">
        <v>0</v>
      </c>
    </row>
    <row r="204" spans="1:3" ht="12" customHeight="1" thickBot="1" x14ac:dyDescent="0.25">
      <c r="A204" s="10">
        <v>3477</v>
      </c>
      <c r="B204" s="29" t="s">
        <v>206</v>
      </c>
      <c r="C204" s="46">
        <v>0</v>
      </c>
    </row>
    <row r="205" spans="1:3" ht="12" customHeight="1" thickTop="1" x14ac:dyDescent="0.2">
      <c r="B205" s="59" t="s">
        <v>243</v>
      </c>
      <c r="C205" s="45">
        <f>SUM(C5:C204)</f>
        <v>1600000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5"/>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2" customHeight="1" x14ac:dyDescent="0.2"/>
  <cols>
    <col min="1" max="1" width="9.33203125" style="13" customWidth="1"/>
    <col min="2" max="2" width="26.6640625" style="13" bestFit="1" customWidth="1"/>
    <col min="3" max="4" width="16.1640625" bestFit="1" customWidth="1"/>
    <col min="5" max="5" width="18" bestFit="1" customWidth="1"/>
    <col min="6" max="6" width="20.5" bestFit="1" customWidth="1"/>
    <col min="7" max="7" width="23.6640625" bestFit="1" customWidth="1"/>
  </cols>
  <sheetData>
    <row r="1" spans="1:7" ht="12" customHeight="1" x14ac:dyDescent="0.2">
      <c r="A1" s="58" t="s">
        <v>225</v>
      </c>
      <c r="B1" s="12"/>
      <c r="C1" s="84" t="s">
        <v>237</v>
      </c>
      <c r="D1" s="85"/>
      <c r="E1" s="85"/>
      <c r="F1" s="85"/>
      <c r="G1" s="108"/>
    </row>
    <row r="2" spans="1:7" ht="12" customHeight="1" x14ac:dyDescent="0.2">
      <c r="A2" s="2" t="s">
        <v>1</v>
      </c>
      <c r="B2" s="3">
        <v>2019</v>
      </c>
      <c r="G2" s="109"/>
    </row>
    <row r="3" spans="1:7" ht="12" customHeight="1" x14ac:dyDescent="0.2">
      <c r="A3" s="2" t="s">
        <v>218</v>
      </c>
      <c r="B3" s="36">
        <f>'Awards with Assurances'!B3</f>
        <v>43892</v>
      </c>
      <c r="C3" s="88" t="s">
        <v>220</v>
      </c>
      <c r="D3" s="89" t="s">
        <v>230</v>
      </c>
      <c r="E3" s="90" t="s">
        <v>236</v>
      </c>
      <c r="F3" s="110" t="s">
        <v>234</v>
      </c>
      <c r="G3" s="111"/>
    </row>
    <row r="4" spans="1:7" s="107" customFormat="1" ht="12" customHeight="1" thickBot="1" x14ac:dyDescent="0.25">
      <c r="A4" s="6" t="s">
        <v>2</v>
      </c>
      <c r="B4" s="7" t="s">
        <v>3</v>
      </c>
      <c r="C4" s="104" t="s">
        <v>0</v>
      </c>
      <c r="D4" s="105" t="s">
        <v>0</v>
      </c>
      <c r="E4" s="106" t="s">
        <v>0</v>
      </c>
      <c r="F4" s="112" t="s">
        <v>235</v>
      </c>
      <c r="G4" s="113" t="s">
        <v>228</v>
      </c>
    </row>
    <row r="5" spans="1:7" ht="12" customHeight="1" x14ac:dyDescent="0.2">
      <c r="A5" s="4">
        <v>1894</v>
      </c>
      <c r="B5" s="5" t="s">
        <v>7</v>
      </c>
      <c r="C5" s="91">
        <v>634003.88000000012</v>
      </c>
      <c r="D5" s="92">
        <v>14996.61</v>
      </c>
      <c r="E5" s="93">
        <f>SUM(C5:D5)</f>
        <v>649000.49000000011</v>
      </c>
      <c r="F5" s="91">
        <v>0</v>
      </c>
      <c r="G5" s="93">
        <v>97350.073500000013</v>
      </c>
    </row>
    <row r="6" spans="1:7" ht="12" customHeight="1" x14ac:dyDescent="0.2">
      <c r="A6" s="4">
        <v>1895</v>
      </c>
      <c r="B6" s="5" t="s">
        <v>8</v>
      </c>
      <c r="C6" s="91">
        <v>20700.089999999997</v>
      </c>
      <c r="D6" s="92">
        <v>994.86</v>
      </c>
      <c r="E6" s="93">
        <f t="shared" ref="E6:E69" si="0">SUM(C6:D6)</f>
        <v>21694.949999999997</v>
      </c>
      <c r="F6" s="91">
        <v>0</v>
      </c>
      <c r="G6" s="93">
        <v>3254.2424999999994</v>
      </c>
    </row>
    <row r="7" spans="1:7" ht="12" customHeight="1" x14ac:dyDescent="0.2">
      <c r="A7" s="4">
        <v>1896</v>
      </c>
      <c r="B7" s="5" t="s">
        <v>9</v>
      </c>
      <c r="C7" s="91">
        <v>17237.580000000002</v>
      </c>
      <c r="D7" s="92">
        <v>10.65</v>
      </c>
      <c r="E7" s="93">
        <f t="shared" si="0"/>
        <v>17248.230000000003</v>
      </c>
      <c r="F7" s="91">
        <v>0</v>
      </c>
      <c r="G7" s="93">
        <v>2587.2345000000005</v>
      </c>
    </row>
    <row r="8" spans="1:7" ht="12" customHeight="1" x14ac:dyDescent="0.2">
      <c r="A8" s="4">
        <v>1897</v>
      </c>
      <c r="B8" s="5" t="s">
        <v>10</v>
      </c>
      <c r="C8" s="91">
        <v>47498.91</v>
      </c>
      <c r="D8" s="92">
        <v>63.78</v>
      </c>
      <c r="E8" s="93">
        <f t="shared" si="0"/>
        <v>47562.69</v>
      </c>
      <c r="F8" s="91">
        <v>0</v>
      </c>
      <c r="G8" s="93">
        <v>7134.4035000000003</v>
      </c>
    </row>
    <row r="9" spans="1:7" ht="12" customHeight="1" x14ac:dyDescent="0.2">
      <c r="A9" s="4">
        <v>1898</v>
      </c>
      <c r="B9" s="5" t="s">
        <v>11</v>
      </c>
      <c r="C9" s="91">
        <v>98802.49</v>
      </c>
      <c r="D9" s="92">
        <v>1574.19</v>
      </c>
      <c r="E9" s="93">
        <f t="shared" si="0"/>
        <v>100376.68000000001</v>
      </c>
      <c r="F9" s="91">
        <v>0</v>
      </c>
      <c r="G9" s="93">
        <v>15056.502</v>
      </c>
    </row>
    <row r="10" spans="1:7" ht="12" customHeight="1" x14ac:dyDescent="0.2">
      <c r="A10" s="4">
        <v>1899</v>
      </c>
      <c r="B10" s="5" t="s">
        <v>12</v>
      </c>
      <c r="C10" s="91">
        <v>39059.019999999997</v>
      </c>
      <c r="D10" s="92">
        <v>1502.55</v>
      </c>
      <c r="E10" s="93">
        <f t="shared" si="0"/>
        <v>40561.57</v>
      </c>
      <c r="F10" s="91">
        <v>0</v>
      </c>
      <c r="G10" s="93">
        <v>6084.2354999999998</v>
      </c>
    </row>
    <row r="11" spans="1:7" ht="12" customHeight="1" x14ac:dyDescent="0.2">
      <c r="A11" s="4">
        <v>1900</v>
      </c>
      <c r="B11" s="5" t="s">
        <v>13</v>
      </c>
      <c r="C11" s="91">
        <v>310711.18</v>
      </c>
      <c r="D11" s="92">
        <v>13023.5</v>
      </c>
      <c r="E11" s="93">
        <f t="shared" si="0"/>
        <v>323734.68</v>
      </c>
      <c r="F11" s="91">
        <v>0</v>
      </c>
      <c r="G11" s="93">
        <v>48560.201999999997</v>
      </c>
    </row>
    <row r="12" spans="1:7" ht="12" customHeight="1" x14ac:dyDescent="0.2">
      <c r="A12" s="4">
        <v>1901</v>
      </c>
      <c r="B12" s="5" t="s">
        <v>14</v>
      </c>
      <c r="C12" s="91">
        <v>1543608.87</v>
      </c>
      <c r="D12" s="92">
        <v>37977.660000000003</v>
      </c>
      <c r="E12" s="93">
        <f t="shared" si="0"/>
        <v>1581586.53</v>
      </c>
      <c r="F12" s="91">
        <v>30724.591838790933</v>
      </c>
      <c r="G12" s="93">
        <v>237237.97949999999</v>
      </c>
    </row>
    <row r="13" spans="1:7" ht="12" customHeight="1" x14ac:dyDescent="0.2">
      <c r="A13" s="4">
        <v>1922</v>
      </c>
      <c r="B13" s="5" t="s">
        <v>15</v>
      </c>
      <c r="C13" s="91">
        <v>1707435.03</v>
      </c>
      <c r="D13" s="92">
        <v>29649.85</v>
      </c>
      <c r="E13" s="93">
        <f t="shared" si="0"/>
        <v>1737084.8800000001</v>
      </c>
      <c r="F13" s="91">
        <v>7079.348317914214</v>
      </c>
      <c r="G13" s="93">
        <v>260562.73200000002</v>
      </c>
    </row>
    <row r="14" spans="1:7" ht="12" customHeight="1" x14ac:dyDescent="0.2">
      <c r="A14" s="4">
        <v>1923</v>
      </c>
      <c r="B14" s="5" t="s">
        <v>16</v>
      </c>
      <c r="C14" s="91">
        <v>1567690.4399999997</v>
      </c>
      <c r="D14" s="92">
        <v>17256.91</v>
      </c>
      <c r="E14" s="93">
        <f t="shared" si="0"/>
        <v>1584947.3499999996</v>
      </c>
      <c r="F14" s="91">
        <v>46140.490746268646</v>
      </c>
      <c r="G14" s="93">
        <v>237742.10249999992</v>
      </c>
    </row>
    <row r="15" spans="1:7" ht="12" customHeight="1" x14ac:dyDescent="0.2">
      <c r="A15" s="4">
        <v>1924</v>
      </c>
      <c r="B15" s="5" t="s">
        <v>17</v>
      </c>
      <c r="C15" s="91">
        <v>3368377.65</v>
      </c>
      <c r="D15" s="92">
        <v>68475.44</v>
      </c>
      <c r="E15" s="93">
        <f t="shared" si="0"/>
        <v>3436853.09</v>
      </c>
      <c r="F15" s="91">
        <v>8740.7564760026289</v>
      </c>
      <c r="G15" s="93">
        <v>515527.96349999995</v>
      </c>
    </row>
    <row r="16" spans="1:7" ht="12" customHeight="1" x14ac:dyDescent="0.2">
      <c r="A16" s="4">
        <v>1925</v>
      </c>
      <c r="B16" s="5" t="s">
        <v>18</v>
      </c>
      <c r="C16" s="91">
        <v>564333.41</v>
      </c>
      <c r="D16" s="92">
        <v>13359.84</v>
      </c>
      <c r="E16" s="93">
        <f t="shared" si="0"/>
        <v>577693.25</v>
      </c>
      <c r="F16" s="91">
        <v>8992.8453225806443</v>
      </c>
      <c r="G16" s="93">
        <v>86653.987500000003</v>
      </c>
    </row>
    <row r="17" spans="1:7" ht="12" customHeight="1" x14ac:dyDescent="0.2">
      <c r="A17" s="4">
        <v>1926</v>
      </c>
      <c r="B17" s="5" t="s">
        <v>19</v>
      </c>
      <c r="C17" s="91">
        <v>893588.69999999984</v>
      </c>
      <c r="D17" s="92">
        <v>22564.89</v>
      </c>
      <c r="E17" s="93">
        <f t="shared" si="0"/>
        <v>916153.58999999985</v>
      </c>
      <c r="F17" s="91">
        <v>4291.2578606158822</v>
      </c>
      <c r="G17" s="93">
        <v>137423.03849999997</v>
      </c>
    </row>
    <row r="18" spans="1:7" ht="12" customHeight="1" x14ac:dyDescent="0.2">
      <c r="A18" s="4">
        <v>1927</v>
      </c>
      <c r="B18" s="5" t="s">
        <v>20</v>
      </c>
      <c r="C18" s="91">
        <v>150954.75</v>
      </c>
      <c r="D18" s="92">
        <v>5491.19</v>
      </c>
      <c r="E18" s="93">
        <f t="shared" si="0"/>
        <v>156445.94</v>
      </c>
      <c r="F18" s="91">
        <v>0</v>
      </c>
      <c r="G18" s="93">
        <v>23466.891</v>
      </c>
    </row>
    <row r="19" spans="1:7" ht="12" customHeight="1" x14ac:dyDescent="0.2">
      <c r="A19" s="4">
        <v>1928</v>
      </c>
      <c r="B19" s="5" t="s">
        <v>21</v>
      </c>
      <c r="C19" s="91">
        <v>1714139.7600000005</v>
      </c>
      <c r="D19" s="92">
        <v>43053.03</v>
      </c>
      <c r="E19" s="93">
        <f t="shared" si="0"/>
        <v>1757192.7900000005</v>
      </c>
      <c r="F19" s="91">
        <v>13856.961577380955</v>
      </c>
      <c r="G19" s="93">
        <v>263578.91850000009</v>
      </c>
    </row>
    <row r="20" spans="1:7" ht="12" customHeight="1" x14ac:dyDescent="0.2">
      <c r="A20" s="4">
        <v>1929</v>
      </c>
      <c r="B20" s="5" t="s">
        <v>22</v>
      </c>
      <c r="C20" s="91">
        <v>1047118.1400000002</v>
      </c>
      <c r="D20" s="92">
        <v>15974.51</v>
      </c>
      <c r="E20" s="93">
        <f t="shared" si="0"/>
        <v>1063092.6500000001</v>
      </c>
      <c r="F20" s="91">
        <v>0</v>
      </c>
      <c r="G20" s="93">
        <v>159463.89750000002</v>
      </c>
    </row>
    <row r="21" spans="1:7" ht="12" customHeight="1" x14ac:dyDescent="0.2">
      <c r="A21" s="4">
        <v>1930</v>
      </c>
      <c r="B21" s="5" t="s">
        <v>23</v>
      </c>
      <c r="C21" s="91">
        <v>543292.31000000006</v>
      </c>
      <c r="D21" s="92">
        <v>11381.2</v>
      </c>
      <c r="E21" s="93">
        <f t="shared" si="0"/>
        <v>554673.51</v>
      </c>
      <c r="F21" s="91">
        <v>0</v>
      </c>
      <c r="G21" s="93">
        <v>83201.026499999993</v>
      </c>
    </row>
    <row r="22" spans="1:7" ht="12" customHeight="1" x14ac:dyDescent="0.2">
      <c r="A22" s="4">
        <v>1931</v>
      </c>
      <c r="B22" s="5" t="s">
        <v>24</v>
      </c>
      <c r="C22" s="91">
        <v>441045.15</v>
      </c>
      <c r="D22" s="92">
        <v>4936.38</v>
      </c>
      <c r="E22" s="93">
        <f t="shared" si="0"/>
        <v>445981.53</v>
      </c>
      <c r="F22" s="91">
        <v>0</v>
      </c>
      <c r="G22" s="93">
        <v>66897.229500000001</v>
      </c>
    </row>
    <row r="23" spans="1:7" ht="12" customHeight="1" x14ac:dyDescent="0.2">
      <c r="A23" s="4">
        <v>1933</v>
      </c>
      <c r="B23" s="5" t="s">
        <v>25</v>
      </c>
      <c r="C23" s="91">
        <v>384649.39</v>
      </c>
      <c r="D23" s="92">
        <v>8258.64</v>
      </c>
      <c r="E23" s="93">
        <f t="shared" si="0"/>
        <v>392908.03</v>
      </c>
      <c r="F23" s="91">
        <v>0</v>
      </c>
      <c r="G23" s="93">
        <v>58936.2045</v>
      </c>
    </row>
    <row r="24" spans="1:7" ht="12" customHeight="1" x14ac:dyDescent="0.2">
      <c r="A24" s="4">
        <v>1934</v>
      </c>
      <c r="B24" s="5" t="s">
        <v>26</v>
      </c>
      <c r="C24" s="91">
        <v>33469.17</v>
      </c>
      <c r="D24" s="92">
        <v>1019.33</v>
      </c>
      <c r="E24" s="93">
        <f t="shared" si="0"/>
        <v>34488.5</v>
      </c>
      <c r="F24" s="91">
        <v>0</v>
      </c>
      <c r="G24" s="93">
        <v>5173.2749999999996</v>
      </c>
    </row>
    <row r="25" spans="1:7" ht="12" customHeight="1" x14ac:dyDescent="0.2">
      <c r="A25" s="4">
        <v>1935</v>
      </c>
      <c r="B25" s="5" t="s">
        <v>27</v>
      </c>
      <c r="C25" s="91">
        <v>331480.74</v>
      </c>
      <c r="D25" s="92">
        <v>10134.459999999999</v>
      </c>
      <c r="E25" s="93">
        <f t="shared" si="0"/>
        <v>341615.2</v>
      </c>
      <c r="F25" s="91">
        <v>0</v>
      </c>
      <c r="G25" s="93">
        <v>51242.28</v>
      </c>
    </row>
    <row r="26" spans="1:7" ht="12" customHeight="1" x14ac:dyDescent="0.2">
      <c r="A26" s="4">
        <v>1936</v>
      </c>
      <c r="B26" s="5" t="s">
        <v>28</v>
      </c>
      <c r="C26" s="91">
        <v>202918.61000000004</v>
      </c>
      <c r="D26" s="92">
        <v>5117.22</v>
      </c>
      <c r="E26" s="93">
        <f t="shared" si="0"/>
        <v>208035.83000000005</v>
      </c>
      <c r="F26" s="91">
        <v>9333.470232558142</v>
      </c>
      <c r="G26" s="93">
        <v>31205.374500000005</v>
      </c>
    </row>
    <row r="27" spans="1:7" ht="12" customHeight="1" x14ac:dyDescent="0.2">
      <c r="A27" s="4">
        <v>1944</v>
      </c>
      <c r="B27" s="5" t="s">
        <v>29</v>
      </c>
      <c r="C27" s="91">
        <v>457277.14999999997</v>
      </c>
      <c r="D27" s="92">
        <v>6969.74</v>
      </c>
      <c r="E27" s="93">
        <f t="shared" si="0"/>
        <v>464246.88999999996</v>
      </c>
      <c r="F27" s="91">
        <v>16255.897297297297</v>
      </c>
      <c r="G27" s="93">
        <v>69637.03349999999</v>
      </c>
    </row>
    <row r="28" spans="1:7" ht="12" customHeight="1" x14ac:dyDescent="0.2">
      <c r="A28" s="4">
        <v>1945</v>
      </c>
      <c r="B28" s="5" t="s">
        <v>30</v>
      </c>
      <c r="C28" s="91">
        <v>171792.53999999998</v>
      </c>
      <c r="D28" s="92">
        <v>7973.99</v>
      </c>
      <c r="E28" s="93">
        <f t="shared" si="0"/>
        <v>179766.52999999997</v>
      </c>
      <c r="F28" s="91">
        <v>0</v>
      </c>
      <c r="G28" s="93">
        <v>26964.979499999994</v>
      </c>
    </row>
    <row r="29" spans="1:7" ht="12" customHeight="1" x14ac:dyDescent="0.2">
      <c r="A29" s="4">
        <v>1946</v>
      </c>
      <c r="B29" s="5" t="s">
        <v>31</v>
      </c>
      <c r="C29" s="91">
        <v>229078.54</v>
      </c>
      <c r="D29" s="92">
        <v>5104.59</v>
      </c>
      <c r="E29" s="93">
        <f t="shared" si="0"/>
        <v>234183.13</v>
      </c>
      <c r="F29" s="91">
        <v>0</v>
      </c>
      <c r="G29" s="93">
        <v>35127.469499999999</v>
      </c>
    </row>
    <row r="30" spans="1:7" ht="12" customHeight="1" x14ac:dyDescent="0.2">
      <c r="A30" s="4">
        <v>1947</v>
      </c>
      <c r="B30" s="5" t="s">
        <v>32</v>
      </c>
      <c r="C30" s="91">
        <v>137438.38999999998</v>
      </c>
      <c r="D30" s="92">
        <v>5488.07</v>
      </c>
      <c r="E30" s="93">
        <f t="shared" si="0"/>
        <v>142926.46</v>
      </c>
      <c r="F30" s="91">
        <v>0</v>
      </c>
      <c r="G30" s="93">
        <v>21438.968999999997</v>
      </c>
    </row>
    <row r="31" spans="1:7" ht="12" customHeight="1" x14ac:dyDescent="0.2">
      <c r="A31" s="4">
        <v>1948</v>
      </c>
      <c r="B31" s="5" t="s">
        <v>33</v>
      </c>
      <c r="C31" s="91">
        <v>721532.85</v>
      </c>
      <c r="D31" s="92">
        <v>21797.24</v>
      </c>
      <c r="E31" s="93">
        <f t="shared" si="0"/>
        <v>743330.09</v>
      </c>
      <c r="F31" s="91">
        <v>0</v>
      </c>
      <c r="G31" s="93">
        <v>111499.51349999999</v>
      </c>
    </row>
    <row r="32" spans="1:7" ht="12" customHeight="1" x14ac:dyDescent="0.2">
      <c r="A32" s="4">
        <v>1964</v>
      </c>
      <c r="B32" s="5" t="s">
        <v>34</v>
      </c>
      <c r="C32" s="91">
        <v>237160.14999999997</v>
      </c>
      <c r="D32" s="92">
        <v>9045.49</v>
      </c>
      <c r="E32" s="93">
        <f t="shared" si="0"/>
        <v>246205.63999999996</v>
      </c>
      <c r="F32" s="91">
        <v>0</v>
      </c>
      <c r="G32" s="93">
        <v>36930.84599999999</v>
      </c>
    </row>
    <row r="33" spans="1:7" ht="12" customHeight="1" x14ac:dyDescent="0.2">
      <c r="A33" s="4">
        <v>1965</v>
      </c>
      <c r="B33" s="5" t="s">
        <v>35</v>
      </c>
      <c r="C33" s="91">
        <v>875234.13</v>
      </c>
      <c r="D33" s="92">
        <v>28168.34</v>
      </c>
      <c r="E33" s="93">
        <f t="shared" si="0"/>
        <v>903402.47</v>
      </c>
      <c r="F33" s="91">
        <v>0</v>
      </c>
      <c r="G33" s="93">
        <v>135510.37049999999</v>
      </c>
    </row>
    <row r="34" spans="1:7" ht="12" customHeight="1" x14ac:dyDescent="0.2">
      <c r="A34" s="4">
        <v>1966</v>
      </c>
      <c r="B34" s="5" t="s">
        <v>36</v>
      </c>
      <c r="C34" s="91">
        <v>746398.82000000007</v>
      </c>
      <c r="D34" s="92">
        <v>16633.63</v>
      </c>
      <c r="E34" s="93">
        <f t="shared" si="0"/>
        <v>763032.45000000007</v>
      </c>
      <c r="F34" s="91">
        <v>2356.0602240000003</v>
      </c>
      <c r="G34" s="93">
        <v>114454.86750000001</v>
      </c>
    </row>
    <row r="35" spans="1:7" ht="12" customHeight="1" x14ac:dyDescent="0.2">
      <c r="A35" s="4">
        <v>1967</v>
      </c>
      <c r="B35" s="5" t="s">
        <v>37</v>
      </c>
      <c r="C35" s="91">
        <v>34230.46</v>
      </c>
      <c r="D35" s="92">
        <v>39.409999999999997</v>
      </c>
      <c r="E35" s="93">
        <f t="shared" si="0"/>
        <v>34269.870000000003</v>
      </c>
      <c r="F35" s="91">
        <v>0</v>
      </c>
      <c r="G35" s="93">
        <v>5140.4805000000006</v>
      </c>
    </row>
    <row r="36" spans="1:7" ht="12" customHeight="1" x14ac:dyDescent="0.2">
      <c r="A36" s="4">
        <v>1968</v>
      </c>
      <c r="B36" s="5" t="s">
        <v>38</v>
      </c>
      <c r="C36" s="91">
        <v>156693.90000000002</v>
      </c>
      <c r="D36" s="92">
        <v>5975.86</v>
      </c>
      <c r="E36" s="93">
        <f t="shared" si="0"/>
        <v>162669.76000000001</v>
      </c>
      <c r="F36" s="91">
        <v>0</v>
      </c>
      <c r="G36" s="93">
        <v>24400.464</v>
      </c>
    </row>
    <row r="37" spans="1:7" ht="12" customHeight="1" x14ac:dyDescent="0.2">
      <c r="A37" s="4">
        <v>1969</v>
      </c>
      <c r="B37" s="5" t="s">
        <v>39</v>
      </c>
      <c r="C37" s="91">
        <v>164200.76</v>
      </c>
      <c r="D37" s="92">
        <v>5531.14</v>
      </c>
      <c r="E37" s="93">
        <f t="shared" si="0"/>
        <v>169731.90000000002</v>
      </c>
      <c r="F37" s="91">
        <v>0</v>
      </c>
      <c r="G37" s="93">
        <v>25459.785000000003</v>
      </c>
    </row>
    <row r="38" spans="1:7" ht="12" customHeight="1" x14ac:dyDescent="0.2">
      <c r="A38" s="4">
        <v>1970</v>
      </c>
      <c r="B38" s="5" t="s">
        <v>40</v>
      </c>
      <c r="C38" s="91">
        <v>654309.58999999985</v>
      </c>
      <c r="D38" s="92">
        <v>24624.23</v>
      </c>
      <c r="E38" s="93">
        <f t="shared" si="0"/>
        <v>678933.81999999983</v>
      </c>
      <c r="F38" s="91">
        <v>1425.9175991189425</v>
      </c>
      <c r="G38" s="93">
        <v>101840.07299999997</v>
      </c>
    </row>
    <row r="39" spans="1:7" ht="12" customHeight="1" x14ac:dyDescent="0.2">
      <c r="A39" s="4">
        <v>1972</v>
      </c>
      <c r="B39" s="5" t="s">
        <v>41</v>
      </c>
      <c r="C39" s="91">
        <v>127733.96999999999</v>
      </c>
      <c r="D39" s="92">
        <v>4006.87</v>
      </c>
      <c r="E39" s="93">
        <f t="shared" si="0"/>
        <v>131740.84</v>
      </c>
      <c r="F39" s="91">
        <v>0</v>
      </c>
      <c r="G39" s="93">
        <v>19761.126</v>
      </c>
    </row>
    <row r="40" spans="1:7" ht="12" customHeight="1" x14ac:dyDescent="0.2">
      <c r="A40" s="4">
        <v>1973</v>
      </c>
      <c r="B40" s="5" t="s">
        <v>42</v>
      </c>
      <c r="C40" s="91">
        <v>81216.909999999989</v>
      </c>
      <c r="D40" s="92">
        <v>2504.06</v>
      </c>
      <c r="E40" s="93">
        <f t="shared" si="0"/>
        <v>83720.969999999987</v>
      </c>
      <c r="F40" s="91">
        <v>0</v>
      </c>
      <c r="G40" s="93">
        <v>12558.145499999997</v>
      </c>
    </row>
    <row r="41" spans="1:7" ht="12" customHeight="1" x14ac:dyDescent="0.2">
      <c r="A41" s="4">
        <v>1974</v>
      </c>
      <c r="B41" s="5" t="s">
        <v>43</v>
      </c>
      <c r="C41" s="91">
        <v>370438.48</v>
      </c>
      <c r="D41" s="92">
        <v>14586.05</v>
      </c>
      <c r="E41" s="93">
        <f t="shared" si="0"/>
        <v>385024.52999999997</v>
      </c>
      <c r="F41" s="91">
        <v>0</v>
      </c>
      <c r="G41" s="93">
        <v>57753.679499999991</v>
      </c>
    </row>
    <row r="42" spans="1:7" ht="12" customHeight="1" x14ac:dyDescent="0.2">
      <c r="A42" s="4">
        <v>1976</v>
      </c>
      <c r="B42" s="5" t="s">
        <v>44</v>
      </c>
      <c r="C42" s="91">
        <v>3678030.0599999996</v>
      </c>
      <c r="D42" s="92">
        <v>65651.72</v>
      </c>
      <c r="E42" s="93">
        <f t="shared" si="0"/>
        <v>3743681.78</v>
      </c>
      <c r="F42" s="91">
        <v>40815.987465753424</v>
      </c>
      <c r="G42" s="93">
        <v>561552.26699999999</v>
      </c>
    </row>
    <row r="43" spans="1:7" ht="12" customHeight="1" x14ac:dyDescent="0.2">
      <c r="A43" s="4">
        <v>1977</v>
      </c>
      <c r="B43" s="5" t="s">
        <v>45</v>
      </c>
      <c r="C43" s="91">
        <v>1405754.1900000002</v>
      </c>
      <c r="D43" s="92">
        <v>22046.36</v>
      </c>
      <c r="E43" s="93">
        <f t="shared" si="0"/>
        <v>1427800.5500000003</v>
      </c>
      <c r="F43" s="91">
        <v>8948.2786451612919</v>
      </c>
      <c r="G43" s="93">
        <v>214170.08250000005</v>
      </c>
    </row>
    <row r="44" spans="1:7" ht="12" customHeight="1" x14ac:dyDescent="0.2">
      <c r="A44" s="4">
        <v>1978</v>
      </c>
      <c r="B44" s="5" t="s">
        <v>46</v>
      </c>
      <c r="C44" s="91">
        <v>206071.71999999997</v>
      </c>
      <c r="D44" s="92">
        <v>2703.18</v>
      </c>
      <c r="E44" s="93">
        <f t="shared" si="0"/>
        <v>208774.89999999997</v>
      </c>
      <c r="F44" s="91">
        <v>0</v>
      </c>
      <c r="G44" s="93">
        <v>31316.234999999993</v>
      </c>
    </row>
    <row r="45" spans="1:7" ht="12" customHeight="1" x14ac:dyDescent="0.2">
      <c r="A45" s="4">
        <v>1990</v>
      </c>
      <c r="B45" s="5" t="s">
        <v>47</v>
      </c>
      <c r="C45" s="91">
        <v>127105.56</v>
      </c>
      <c r="D45" s="92">
        <v>4536.7</v>
      </c>
      <c r="E45" s="93">
        <f t="shared" si="0"/>
        <v>131642.26</v>
      </c>
      <c r="F45" s="91">
        <v>0</v>
      </c>
      <c r="G45" s="93">
        <v>19746.339</v>
      </c>
    </row>
    <row r="46" spans="1:7" ht="12" customHeight="1" x14ac:dyDescent="0.2">
      <c r="A46" s="4">
        <v>1991</v>
      </c>
      <c r="B46" s="5" t="s">
        <v>48</v>
      </c>
      <c r="C46" s="91">
        <v>1314466.76</v>
      </c>
      <c r="D46" s="92">
        <v>42480.87</v>
      </c>
      <c r="E46" s="93">
        <f t="shared" si="0"/>
        <v>1356947.6300000001</v>
      </c>
      <c r="F46" s="91">
        <v>1527.6601175088131</v>
      </c>
      <c r="G46" s="93">
        <v>203542.14450000002</v>
      </c>
    </row>
    <row r="47" spans="1:7" ht="12" customHeight="1" x14ac:dyDescent="0.2">
      <c r="A47" s="4">
        <v>1992</v>
      </c>
      <c r="B47" s="5" t="s">
        <v>49</v>
      </c>
      <c r="C47" s="91">
        <v>188538.34</v>
      </c>
      <c r="D47" s="92">
        <v>4126.1400000000003</v>
      </c>
      <c r="E47" s="93">
        <f t="shared" si="0"/>
        <v>192664.48</v>
      </c>
      <c r="F47" s="91">
        <v>12200.237196261682</v>
      </c>
      <c r="G47" s="93">
        <v>28899.672000000002</v>
      </c>
    </row>
    <row r="48" spans="1:7" ht="12" customHeight="1" x14ac:dyDescent="0.2">
      <c r="A48" s="4">
        <v>1993</v>
      </c>
      <c r="B48" s="5" t="s">
        <v>50</v>
      </c>
      <c r="C48" s="91">
        <v>42283.01</v>
      </c>
      <c r="D48" s="92">
        <v>1508.99</v>
      </c>
      <c r="E48" s="93">
        <f t="shared" si="0"/>
        <v>43792</v>
      </c>
      <c r="F48" s="91">
        <v>0</v>
      </c>
      <c r="G48" s="93">
        <v>6568.8</v>
      </c>
    </row>
    <row r="49" spans="1:7" ht="12" customHeight="1" x14ac:dyDescent="0.2">
      <c r="A49" s="4">
        <v>1994</v>
      </c>
      <c r="B49" s="5" t="s">
        <v>51</v>
      </c>
      <c r="C49" s="91">
        <v>396466.42</v>
      </c>
      <c r="D49" s="92">
        <v>10654.61</v>
      </c>
      <c r="E49" s="93">
        <f t="shared" si="0"/>
        <v>407121.02999999997</v>
      </c>
      <c r="F49" s="91">
        <v>3995.0279999999998</v>
      </c>
      <c r="G49" s="93">
        <v>61068.15449999999</v>
      </c>
    </row>
    <row r="50" spans="1:7" ht="12" customHeight="1" x14ac:dyDescent="0.2">
      <c r="A50" s="4">
        <v>1995</v>
      </c>
      <c r="B50" s="5" t="s">
        <v>52</v>
      </c>
      <c r="C50" s="91">
        <v>49683.23</v>
      </c>
      <c r="D50" s="92">
        <v>54.69</v>
      </c>
      <c r="E50" s="93">
        <f t="shared" si="0"/>
        <v>49737.920000000006</v>
      </c>
      <c r="F50" s="91">
        <v>0</v>
      </c>
      <c r="G50" s="93">
        <v>7460.6880000000001</v>
      </c>
    </row>
    <row r="51" spans="1:7" ht="12" customHeight="1" x14ac:dyDescent="0.2">
      <c r="A51" s="4">
        <v>1996</v>
      </c>
      <c r="B51" s="5" t="s">
        <v>53</v>
      </c>
      <c r="C51" s="91">
        <v>73786.829999999987</v>
      </c>
      <c r="D51" s="92">
        <v>1061.47</v>
      </c>
      <c r="E51" s="93">
        <f t="shared" si="0"/>
        <v>74848.299999999988</v>
      </c>
      <c r="F51" s="91">
        <v>0</v>
      </c>
      <c r="G51" s="93">
        <v>11227.244999999997</v>
      </c>
    </row>
    <row r="52" spans="1:7" ht="12" customHeight="1" x14ac:dyDescent="0.2">
      <c r="A52" s="4">
        <v>1997</v>
      </c>
      <c r="B52" s="5" t="s">
        <v>54</v>
      </c>
      <c r="C52" s="91">
        <v>63544.08</v>
      </c>
      <c r="D52" s="92">
        <v>2008.01</v>
      </c>
      <c r="E52" s="93">
        <f t="shared" si="0"/>
        <v>65552.09</v>
      </c>
      <c r="F52" s="91">
        <v>0</v>
      </c>
      <c r="G52" s="93">
        <v>9832.8134999999984</v>
      </c>
    </row>
    <row r="53" spans="1:7" ht="12" customHeight="1" x14ac:dyDescent="0.2">
      <c r="A53" s="4">
        <v>1998</v>
      </c>
      <c r="B53" s="5" t="s">
        <v>55</v>
      </c>
      <c r="C53" s="91">
        <v>43695.09</v>
      </c>
      <c r="D53" s="92">
        <v>546.89</v>
      </c>
      <c r="E53" s="93">
        <f t="shared" si="0"/>
        <v>44241.979999999996</v>
      </c>
      <c r="F53" s="91">
        <v>0</v>
      </c>
      <c r="G53" s="93">
        <v>6636.2969999999996</v>
      </c>
    </row>
    <row r="54" spans="1:7" ht="12" customHeight="1" x14ac:dyDescent="0.2">
      <c r="A54" s="4">
        <v>1999</v>
      </c>
      <c r="B54" s="5" t="s">
        <v>56</v>
      </c>
      <c r="C54" s="91">
        <v>92504.580000000016</v>
      </c>
      <c r="D54" s="92">
        <v>601.92999999999995</v>
      </c>
      <c r="E54" s="93">
        <f t="shared" si="0"/>
        <v>93106.510000000009</v>
      </c>
      <c r="F54" s="91">
        <v>0</v>
      </c>
      <c r="G54" s="93">
        <v>13965.976500000001</v>
      </c>
    </row>
    <row r="55" spans="1:7" ht="12" customHeight="1" x14ac:dyDescent="0.2">
      <c r="A55" s="4">
        <v>2000</v>
      </c>
      <c r="B55" s="5" t="s">
        <v>57</v>
      </c>
      <c r="C55" s="91">
        <v>66442.94</v>
      </c>
      <c r="D55" s="92">
        <v>556.09</v>
      </c>
      <c r="E55" s="93">
        <f t="shared" si="0"/>
        <v>66999.03</v>
      </c>
      <c r="F55" s="91">
        <v>0</v>
      </c>
      <c r="G55" s="93">
        <v>10049.854499999999</v>
      </c>
    </row>
    <row r="56" spans="1:7" ht="12" customHeight="1" x14ac:dyDescent="0.2">
      <c r="A56" s="4">
        <v>2001</v>
      </c>
      <c r="B56" s="5" t="s">
        <v>58</v>
      </c>
      <c r="C56" s="91">
        <v>173772.74000000002</v>
      </c>
      <c r="D56" s="92">
        <v>9423.2900000000009</v>
      </c>
      <c r="E56" s="93">
        <f t="shared" si="0"/>
        <v>183196.03000000003</v>
      </c>
      <c r="F56" s="91">
        <v>0</v>
      </c>
      <c r="G56" s="93">
        <v>27479.404500000004</v>
      </c>
    </row>
    <row r="57" spans="1:7" ht="12" customHeight="1" x14ac:dyDescent="0.2">
      <c r="A57" s="4">
        <v>2002</v>
      </c>
      <c r="B57" s="5" t="s">
        <v>59</v>
      </c>
      <c r="C57" s="91">
        <v>327930.52999999997</v>
      </c>
      <c r="D57" s="92">
        <v>13973.45</v>
      </c>
      <c r="E57" s="93">
        <f t="shared" si="0"/>
        <v>341903.98</v>
      </c>
      <c r="F57" s="91">
        <v>0</v>
      </c>
      <c r="G57" s="93">
        <v>51285.596999999994</v>
      </c>
    </row>
    <row r="58" spans="1:7" ht="12" customHeight="1" x14ac:dyDescent="0.2">
      <c r="A58" s="4">
        <v>2003</v>
      </c>
      <c r="B58" s="5" t="s">
        <v>60</v>
      </c>
      <c r="C58" s="91">
        <v>278085.36000000004</v>
      </c>
      <c r="D58" s="92">
        <v>8125.22</v>
      </c>
      <c r="E58" s="93">
        <f t="shared" si="0"/>
        <v>286210.58</v>
      </c>
      <c r="F58" s="91">
        <v>1250.397090909091</v>
      </c>
      <c r="G58" s="93">
        <v>42931.587</v>
      </c>
    </row>
    <row r="59" spans="1:7" ht="12" customHeight="1" x14ac:dyDescent="0.2">
      <c r="A59" s="4">
        <v>2005</v>
      </c>
      <c r="B59" s="5" t="s">
        <v>61</v>
      </c>
      <c r="C59" s="91">
        <v>32068.11</v>
      </c>
      <c r="D59" s="92">
        <v>42.31</v>
      </c>
      <c r="E59" s="93">
        <f t="shared" si="0"/>
        <v>32110.420000000002</v>
      </c>
      <c r="F59" s="91">
        <v>0</v>
      </c>
      <c r="G59" s="93">
        <v>4816.5630000000001</v>
      </c>
    </row>
    <row r="60" spans="1:7" ht="12" customHeight="1" x14ac:dyDescent="0.2">
      <c r="A60" s="4">
        <v>2006</v>
      </c>
      <c r="B60" s="5" t="s">
        <v>62</v>
      </c>
      <c r="C60" s="91">
        <v>30857.29</v>
      </c>
      <c r="D60" s="92">
        <v>31.61</v>
      </c>
      <c r="E60" s="93">
        <f t="shared" si="0"/>
        <v>30888.9</v>
      </c>
      <c r="F60" s="91">
        <v>0</v>
      </c>
      <c r="G60" s="93">
        <v>4633.335</v>
      </c>
    </row>
    <row r="61" spans="1:7" ht="12" customHeight="1" x14ac:dyDescent="0.2">
      <c r="A61" s="4">
        <v>2008</v>
      </c>
      <c r="B61" s="5" t="s">
        <v>63</v>
      </c>
      <c r="C61" s="91">
        <v>184250.72</v>
      </c>
      <c r="D61" s="92">
        <v>5529.75</v>
      </c>
      <c r="E61" s="93">
        <f t="shared" si="0"/>
        <v>189780.47</v>
      </c>
      <c r="F61" s="91">
        <v>0</v>
      </c>
      <c r="G61" s="93">
        <v>28467.070499999998</v>
      </c>
    </row>
    <row r="62" spans="1:7" ht="12" customHeight="1" x14ac:dyDescent="0.2">
      <c r="A62" s="4">
        <v>2009</v>
      </c>
      <c r="B62" s="5" t="s">
        <v>64</v>
      </c>
      <c r="C62" s="91">
        <v>37162.719999999994</v>
      </c>
      <c r="D62" s="92">
        <v>1985.38</v>
      </c>
      <c r="E62" s="93">
        <f t="shared" si="0"/>
        <v>39148.099999999991</v>
      </c>
      <c r="F62" s="91">
        <v>0</v>
      </c>
      <c r="G62" s="93">
        <v>5872.2149999999983</v>
      </c>
    </row>
    <row r="63" spans="1:7" ht="12" customHeight="1" x14ac:dyDescent="0.2">
      <c r="A63" s="4">
        <v>2010</v>
      </c>
      <c r="B63" s="5" t="s">
        <v>65</v>
      </c>
      <c r="C63" s="91">
        <v>14243.019999999997</v>
      </c>
      <c r="D63" s="92">
        <v>1469.6</v>
      </c>
      <c r="E63" s="93">
        <f t="shared" si="0"/>
        <v>15712.619999999997</v>
      </c>
      <c r="F63" s="91">
        <v>0</v>
      </c>
      <c r="G63" s="93">
        <v>2356.8929999999996</v>
      </c>
    </row>
    <row r="64" spans="1:7" ht="12" customHeight="1" x14ac:dyDescent="0.2">
      <c r="A64" s="4">
        <v>2011</v>
      </c>
      <c r="B64" s="5" t="s">
        <v>66</v>
      </c>
      <c r="C64" s="91">
        <v>12230.949999999999</v>
      </c>
      <c r="D64" s="92">
        <v>1956.31</v>
      </c>
      <c r="E64" s="93">
        <f t="shared" si="0"/>
        <v>14187.259999999998</v>
      </c>
      <c r="F64" s="91">
        <v>0</v>
      </c>
      <c r="G64" s="93">
        <v>2128.0889999999995</v>
      </c>
    </row>
    <row r="65" spans="1:7" ht="12" customHeight="1" x14ac:dyDescent="0.2">
      <c r="A65" s="4">
        <v>2012</v>
      </c>
      <c r="B65" s="5" t="s">
        <v>67</v>
      </c>
      <c r="C65" s="91">
        <v>10538.95</v>
      </c>
      <c r="D65" s="92">
        <v>9.6999999999999993</v>
      </c>
      <c r="E65" s="93">
        <f t="shared" si="0"/>
        <v>10548.650000000001</v>
      </c>
      <c r="F65" s="91">
        <v>0</v>
      </c>
      <c r="G65" s="93">
        <v>1582.2975000000001</v>
      </c>
    </row>
    <row r="66" spans="1:7" ht="12" customHeight="1" x14ac:dyDescent="0.2">
      <c r="A66" s="4">
        <v>2014</v>
      </c>
      <c r="B66" s="5" t="s">
        <v>68</v>
      </c>
      <c r="C66" s="91">
        <v>230787.73</v>
      </c>
      <c r="D66" s="92">
        <v>9470.83</v>
      </c>
      <c r="E66" s="93">
        <f t="shared" si="0"/>
        <v>240258.56</v>
      </c>
      <c r="F66" s="91">
        <v>0</v>
      </c>
      <c r="G66" s="93">
        <v>36038.784</v>
      </c>
    </row>
    <row r="67" spans="1:7" ht="12" customHeight="1" x14ac:dyDescent="0.2">
      <c r="A67" s="4">
        <v>2015</v>
      </c>
      <c r="B67" s="5" t="s">
        <v>69</v>
      </c>
      <c r="C67" s="91">
        <v>20312.879999999997</v>
      </c>
      <c r="D67" s="92">
        <v>21.95</v>
      </c>
      <c r="E67" s="93">
        <f t="shared" si="0"/>
        <v>20334.829999999998</v>
      </c>
      <c r="F67" s="91">
        <v>0</v>
      </c>
      <c r="G67" s="93">
        <v>3050.2244999999998</v>
      </c>
    </row>
    <row r="68" spans="1:7" ht="12" customHeight="1" x14ac:dyDescent="0.2">
      <c r="A68" s="4">
        <v>2016</v>
      </c>
      <c r="B68" s="5" t="s">
        <v>70</v>
      </c>
      <c r="C68" s="91">
        <v>3240.79</v>
      </c>
      <c r="D68" s="92">
        <v>2.38</v>
      </c>
      <c r="E68" s="93">
        <f t="shared" si="0"/>
        <v>3243.17</v>
      </c>
      <c r="F68" s="91">
        <v>0</v>
      </c>
      <c r="G68" s="93">
        <v>486.47550000000001</v>
      </c>
    </row>
    <row r="69" spans="1:7" ht="12" customHeight="1" x14ac:dyDescent="0.2">
      <c r="A69" s="4">
        <v>2017</v>
      </c>
      <c r="B69" s="5" t="s">
        <v>71</v>
      </c>
      <c r="C69" s="91">
        <v>3094.79</v>
      </c>
      <c r="D69" s="92">
        <v>2.09</v>
      </c>
      <c r="E69" s="93">
        <f t="shared" si="0"/>
        <v>3096.88</v>
      </c>
      <c r="F69" s="91">
        <v>0</v>
      </c>
      <c r="G69" s="93">
        <v>464.53199999999998</v>
      </c>
    </row>
    <row r="70" spans="1:7" ht="12" customHeight="1" x14ac:dyDescent="0.2">
      <c r="A70" s="4">
        <v>2018</v>
      </c>
      <c r="B70" s="5" t="s">
        <v>72</v>
      </c>
      <c r="C70" s="91">
        <v>4926.05</v>
      </c>
      <c r="D70" s="92">
        <v>3.67</v>
      </c>
      <c r="E70" s="93">
        <f t="shared" ref="E70:E133" si="1">SUM(C70:D70)</f>
        <v>4929.72</v>
      </c>
      <c r="F70" s="91">
        <v>0</v>
      </c>
      <c r="G70" s="93">
        <v>739.45799999999997</v>
      </c>
    </row>
    <row r="71" spans="1:7" ht="12" customHeight="1" x14ac:dyDescent="0.2">
      <c r="A71" s="4">
        <v>2019</v>
      </c>
      <c r="B71" s="5" t="s">
        <v>73</v>
      </c>
      <c r="C71" s="91">
        <v>4045.59</v>
      </c>
      <c r="D71" s="92">
        <v>1.91</v>
      </c>
      <c r="E71" s="93">
        <f t="shared" si="1"/>
        <v>4047.5</v>
      </c>
      <c r="F71" s="91">
        <v>0</v>
      </c>
      <c r="G71" s="93">
        <v>607.125</v>
      </c>
    </row>
    <row r="72" spans="1:7" ht="12" customHeight="1" x14ac:dyDescent="0.2">
      <c r="A72" s="4">
        <v>2020</v>
      </c>
      <c r="B72" s="5" t="s">
        <v>74</v>
      </c>
      <c r="C72" s="91">
        <v>31039.99</v>
      </c>
      <c r="D72" s="92">
        <v>57.78</v>
      </c>
      <c r="E72" s="93">
        <f t="shared" si="1"/>
        <v>31097.77</v>
      </c>
      <c r="F72" s="91">
        <v>0</v>
      </c>
      <c r="G72" s="93">
        <v>4664.6655000000001</v>
      </c>
    </row>
    <row r="73" spans="1:7" ht="12" customHeight="1" x14ac:dyDescent="0.2">
      <c r="A73" s="4">
        <v>2021</v>
      </c>
      <c r="B73" s="5" t="s">
        <v>75</v>
      </c>
      <c r="C73" s="91">
        <v>3040.12</v>
      </c>
      <c r="D73" s="92">
        <v>0.94</v>
      </c>
      <c r="E73" s="93">
        <f t="shared" si="1"/>
        <v>3041.06</v>
      </c>
      <c r="F73" s="91">
        <v>0</v>
      </c>
      <c r="G73" s="93">
        <v>456.15899999999999</v>
      </c>
    </row>
    <row r="74" spans="1:7" ht="12" customHeight="1" x14ac:dyDescent="0.2">
      <c r="A74" s="4">
        <v>2022</v>
      </c>
      <c r="B74" s="5" t="s">
        <v>76</v>
      </c>
      <c r="C74" s="91">
        <v>5306.32</v>
      </c>
      <c r="D74" s="92">
        <v>3.39</v>
      </c>
      <c r="E74" s="93">
        <f t="shared" si="1"/>
        <v>5309.71</v>
      </c>
      <c r="F74" s="91">
        <v>0</v>
      </c>
      <c r="G74" s="93">
        <v>796.45650000000001</v>
      </c>
    </row>
    <row r="75" spans="1:7" ht="12" customHeight="1" x14ac:dyDescent="0.2">
      <c r="A75" s="4">
        <v>2023</v>
      </c>
      <c r="B75" s="5" t="s">
        <v>77</v>
      </c>
      <c r="C75" s="91">
        <v>13993.93</v>
      </c>
      <c r="D75" s="92">
        <v>0</v>
      </c>
      <c r="E75" s="93">
        <f t="shared" si="1"/>
        <v>13993.93</v>
      </c>
      <c r="F75" s="91">
        <v>0</v>
      </c>
      <c r="G75" s="93">
        <v>2099.0895</v>
      </c>
    </row>
    <row r="76" spans="1:7" ht="12" customHeight="1" x14ac:dyDescent="0.2">
      <c r="A76" s="4">
        <v>2024</v>
      </c>
      <c r="B76" s="5" t="s">
        <v>78</v>
      </c>
      <c r="C76" s="91">
        <v>805110.3</v>
      </c>
      <c r="D76" s="92">
        <v>21020.01</v>
      </c>
      <c r="E76" s="93">
        <f t="shared" si="1"/>
        <v>826130.31</v>
      </c>
      <c r="F76" s="91">
        <v>7087.4714795008913</v>
      </c>
      <c r="G76" s="93">
        <v>123919.5465</v>
      </c>
    </row>
    <row r="77" spans="1:7" ht="12" customHeight="1" x14ac:dyDescent="0.2">
      <c r="A77" s="4">
        <v>2039</v>
      </c>
      <c r="B77" s="5" t="s">
        <v>79</v>
      </c>
      <c r="C77" s="91">
        <v>628255.80999999994</v>
      </c>
      <c r="D77" s="92">
        <v>21797.18</v>
      </c>
      <c r="E77" s="93">
        <f t="shared" si="1"/>
        <v>650052.99</v>
      </c>
      <c r="F77" s="91">
        <v>0</v>
      </c>
      <c r="G77" s="93">
        <v>97507.948499999999</v>
      </c>
    </row>
    <row r="78" spans="1:7" ht="12" customHeight="1" x14ac:dyDescent="0.2">
      <c r="A78" s="4">
        <v>2041</v>
      </c>
      <c r="B78" s="5" t="s">
        <v>80</v>
      </c>
      <c r="C78" s="91">
        <v>665089.33000000007</v>
      </c>
      <c r="D78" s="92">
        <v>15475.21</v>
      </c>
      <c r="E78" s="93">
        <f t="shared" si="1"/>
        <v>680564.54</v>
      </c>
      <c r="F78" s="91">
        <v>0</v>
      </c>
      <c r="G78" s="93">
        <v>102084.681</v>
      </c>
    </row>
    <row r="79" spans="1:7" ht="12" customHeight="1" x14ac:dyDescent="0.2">
      <c r="A79" s="4">
        <v>2042</v>
      </c>
      <c r="B79" s="5" t="s">
        <v>81</v>
      </c>
      <c r="C79" s="91">
        <v>883099.07000000007</v>
      </c>
      <c r="D79" s="92">
        <v>31317.65</v>
      </c>
      <c r="E79" s="93">
        <f t="shared" si="1"/>
        <v>914416.72000000009</v>
      </c>
      <c r="F79" s="91">
        <v>1158.4901328021249</v>
      </c>
      <c r="G79" s="93">
        <v>137162.508</v>
      </c>
    </row>
    <row r="80" spans="1:7" ht="12" customHeight="1" x14ac:dyDescent="0.2">
      <c r="A80" s="4">
        <v>2043</v>
      </c>
      <c r="B80" s="5" t="s">
        <v>82</v>
      </c>
      <c r="C80" s="91">
        <v>882806.57000000007</v>
      </c>
      <c r="D80" s="92">
        <v>20535.13</v>
      </c>
      <c r="E80" s="93">
        <f t="shared" si="1"/>
        <v>903341.70000000007</v>
      </c>
      <c r="F80" s="91">
        <v>0</v>
      </c>
      <c r="G80" s="93">
        <v>135501.255</v>
      </c>
    </row>
    <row r="81" spans="1:7" ht="12" customHeight="1" x14ac:dyDescent="0.2">
      <c r="A81" s="4">
        <v>2044</v>
      </c>
      <c r="B81" s="5" t="s">
        <v>83</v>
      </c>
      <c r="C81" s="91">
        <v>226565.61999999997</v>
      </c>
      <c r="D81" s="92">
        <v>8056.69</v>
      </c>
      <c r="E81" s="93">
        <f t="shared" si="1"/>
        <v>234622.30999999997</v>
      </c>
      <c r="F81" s="91">
        <v>0</v>
      </c>
      <c r="G81" s="93">
        <v>35193.346499999992</v>
      </c>
    </row>
    <row r="82" spans="1:7" ht="12" customHeight="1" x14ac:dyDescent="0.2">
      <c r="A82" s="4">
        <v>2045</v>
      </c>
      <c r="B82" s="5" t="s">
        <v>84</v>
      </c>
      <c r="C82" s="91">
        <v>39818.590000000004</v>
      </c>
      <c r="D82" s="92">
        <v>1027.81</v>
      </c>
      <c r="E82" s="93">
        <f t="shared" si="1"/>
        <v>40846.400000000001</v>
      </c>
      <c r="F82" s="91">
        <v>0</v>
      </c>
      <c r="G82" s="93">
        <v>6126.96</v>
      </c>
    </row>
    <row r="83" spans="1:7" ht="12" customHeight="1" x14ac:dyDescent="0.2">
      <c r="A83" s="4">
        <v>2046</v>
      </c>
      <c r="B83" s="5" t="s">
        <v>85</v>
      </c>
      <c r="C83" s="91">
        <v>43083.13</v>
      </c>
      <c r="D83" s="92">
        <v>545.69000000000005</v>
      </c>
      <c r="E83" s="93">
        <f t="shared" si="1"/>
        <v>43628.82</v>
      </c>
      <c r="F83" s="91">
        <v>0</v>
      </c>
      <c r="G83" s="93">
        <v>6544.3229999999994</v>
      </c>
    </row>
    <row r="84" spans="1:7" ht="12" customHeight="1" x14ac:dyDescent="0.2">
      <c r="A84" s="4">
        <v>2047</v>
      </c>
      <c r="B84" s="5" t="s">
        <v>86</v>
      </c>
      <c r="C84" s="91">
        <v>9127.44</v>
      </c>
      <c r="D84" s="92">
        <v>976.94</v>
      </c>
      <c r="E84" s="93">
        <f t="shared" si="1"/>
        <v>10104.380000000001</v>
      </c>
      <c r="F84" s="91">
        <v>0</v>
      </c>
      <c r="G84" s="93">
        <v>1515.6570000000002</v>
      </c>
    </row>
    <row r="85" spans="1:7" ht="12" customHeight="1" x14ac:dyDescent="0.2">
      <c r="A85" s="4">
        <v>2048</v>
      </c>
      <c r="B85" s="5" t="s">
        <v>87</v>
      </c>
      <c r="C85" s="91">
        <v>3009471.4399999995</v>
      </c>
      <c r="D85" s="92">
        <v>87913.33</v>
      </c>
      <c r="E85" s="93">
        <f t="shared" si="1"/>
        <v>3097384.7699999996</v>
      </c>
      <c r="F85" s="91">
        <v>36181.340369437443</v>
      </c>
      <c r="G85" s="93">
        <v>464607.71549999993</v>
      </c>
    </row>
    <row r="86" spans="1:7" ht="12" customHeight="1" x14ac:dyDescent="0.2">
      <c r="A86" s="4">
        <v>2050</v>
      </c>
      <c r="B86" s="5" t="s">
        <v>88</v>
      </c>
      <c r="C86" s="91">
        <v>137685.25</v>
      </c>
      <c r="D86" s="92">
        <v>4073.32</v>
      </c>
      <c r="E86" s="93">
        <f t="shared" si="1"/>
        <v>141758.57</v>
      </c>
      <c r="F86" s="91">
        <v>0</v>
      </c>
      <c r="G86" s="93">
        <v>21263.785500000002</v>
      </c>
    </row>
    <row r="87" spans="1:7" ht="12" customHeight="1" x14ac:dyDescent="0.2">
      <c r="A87" s="4">
        <v>2051</v>
      </c>
      <c r="B87" s="5" t="s">
        <v>89</v>
      </c>
      <c r="C87" s="91">
        <v>3041.58</v>
      </c>
      <c r="D87" s="92">
        <v>1.98</v>
      </c>
      <c r="E87" s="93">
        <f t="shared" si="1"/>
        <v>3043.56</v>
      </c>
      <c r="F87" s="91">
        <v>0</v>
      </c>
      <c r="G87" s="93">
        <v>456.53399999999999</v>
      </c>
    </row>
    <row r="88" spans="1:7" ht="12" customHeight="1" x14ac:dyDescent="0.2">
      <c r="A88" s="4">
        <v>2052</v>
      </c>
      <c r="B88" s="5" t="s">
        <v>90</v>
      </c>
      <c r="C88" s="91">
        <v>5869.99</v>
      </c>
      <c r="D88" s="92">
        <v>7.62</v>
      </c>
      <c r="E88" s="93">
        <f t="shared" si="1"/>
        <v>5877.61</v>
      </c>
      <c r="F88" s="91">
        <v>0</v>
      </c>
      <c r="G88" s="93">
        <v>881.64149999999995</v>
      </c>
    </row>
    <row r="89" spans="1:7" ht="12" customHeight="1" x14ac:dyDescent="0.2">
      <c r="A89" s="4">
        <v>2053</v>
      </c>
      <c r="B89" s="5" t="s">
        <v>91</v>
      </c>
      <c r="C89" s="91">
        <v>661612.82999999996</v>
      </c>
      <c r="D89" s="92">
        <v>38253.440000000002</v>
      </c>
      <c r="E89" s="93">
        <f t="shared" si="1"/>
        <v>699866.27</v>
      </c>
      <c r="F89" s="91">
        <v>0</v>
      </c>
      <c r="G89" s="93">
        <v>104979.9405</v>
      </c>
    </row>
    <row r="90" spans="1:7" ht="12" customHeight="1" x14ac:dyDescent="0.2">
      <c r="A90" s="4">
        <v>2054</v>
      </c>
      <c r="B90" s="5" t="s">
        <v>92</v>
      </c>
      <c r="C90" s="91">
        <v>1194447.8999999999</v>
      </c>
      <c r="D90" s="92">
        <v>30993.200000000001</v>
      </c>
      <c r="E90" s="93">
        <f t="shared" si="1"/>
        <v>1225441.0999999999</v>
      </c>
      <c r="F90" s="91">
        <v>6966.4828605200946</v>
      </c>
      <c r="G90" s="93">
        <v>183816.16499999998</v>
      </c>
    </row>
    <row r="91" spans="1:7" ht="12" customHeight="1" x14ac:dyDescent="0.2">
      <c r="A91" s="4">
        <v>2055</v>
      </c>
      <c r="B91" s="5" t="s">
        <v>93</v>
      </c>
      <c r="C91" s="91">
        <v>1174410.8700000001</v>
      </c>
      <c r="D91" s="92">
        <v>34987.96</v>
      </c>
      <c r="E91" s="93">
        <f t="shared" si="1"/>
        <v>1209398.83</v>
      </c>
      <c r="F91" s="91">
        <v>9270.9240031897934</v>
      </c>
      <c r="G91" s="93">
        <v>181409.82450000002</v>
      </c>
    </row>
    <row r="92" spans="1:7" ht="12" customHeight="1" x14ac:dyDescent="0.2">
      <c r="A92" s="4">
        <v>2056</v>
      </c>
      <c r="B92" s="5" t="s">
        <v>94</v>
      </c>
      <c r="C92" s="91">
        <v>895981.87</v>
      </c>
      <c r="D92" s="92">
        <v>24867.78</v>
      </c>
      <c r="E92" s="93">
        <f t="shared" si="1"/>
        <v>920849.65</v>
      </c>
      <c r="F92" s="91">
        <v>0</v>
      </c>
      <c r="G92" s="93">
        <v>138127.44750000001</v>
      </c>
    </row>
    <row r="93" spans="1:7" ht="12" customHeight="1" x14ac:dyDescent="0.2">
      <c r="A93" s="4">
        <v>2057</v>
      </c>
      <c r="B93" s="5" t="s">
        <v>95</v>
      </c>
      <c r="C93" s="91">
        <v>1561416.14</v>
      </c>
      <c r="D93" s="92">
        <v>34577.269999999997</v>
      </c>
      <c r="E93" s="93">
        <f t="shared" si="1"/>
        <v>1595993.41</v>
      </c>
      <c r="F93" s="91">
        <v>34701.531235955052</v>
      </c>
      <c r="G93" s="93">
        <v>239399.01149999996</v>
      </c>
    </row>
    <row r="94" spans="1:7" ht="12" customHeight="1" x14ac:dyDescent="0.2">
      <c r="A94" s="4">
        <v>2059</v>
      </c>
      <c r="B94" s="5" t="s">
        <v>96</v>
      </c>
      <c r="C94" s="91">
        <v>162485.23000000001</v>
      </c>
      <c r="D94" s="92">
        <v>6036.03</v>
      </c>
      <c r="E94" s="93">
        <f t="shared" si="1"/>
        <v>168521.26</v>
      </c>
      <c r="F94" s="91">
        <v>0</v>
      </c>
      <c r="G94" s="93">
        <v>25278.189000000002</v>
      </c>
    </row>
    <row r="95" spans="1:7" ht="12" customHeight="1" x14ac:dyDescent="0.2">
      <c r="A95" s="4">
        <v>2060</v>
      </c>
      <c r="B95" s="5" t="s">
        <v>97</v>
      </c>
      <c r="C95" s="91">
        <v>36442.68</v>
      </c>
      <c r="D95" s="92">
        <v>537.59</v>
      </c>
      <c r="E95" s="93">
        <f t="shared" si="1"/>
        <v>36980.269999999997</v>
      </c>
      <c r="F95" s="91">
        <v>0</v>
      </c>
      <c r="G95" s="93">
        <v>5547.0404999999992</v>
      </c>
    </row>
    <row r="96" spans="1:7" ht="12" customHeight="1" x14ac:dyDescent="0.2">
      <c r="A96" s="4">
        <v>2061</v>
      </c>
      <c r="B96" s="5" t="s">
        <v>98</v>
      </c>
      <c r="C96" s="91">
        <v>50846.420000000006</v>
      </c>
      <c r="D96" s="92">
        <v>2484.7600000000002</v>
      </c>
      <c r="E96" s="93">
        <f t="shared" si="1"/>
        <v>53331.180000000008</v>
      </c>
      <c r="F96" s="91">
        <v>0</v>
      </c>
      <c r="G96" s="93">
        <v>7999.6770000000006</v>
      </c>
    </row>
    <row r="97" spans="1:7" ht="12" customHeight="1" x14ac:dyDescent="0.2">
      <c r="A97" s="4">
        <v>2062</v>
      </c>
      <c r="B97" s="5" t="s">
        <v>99</v>
      </c>
      <c r="C97" s="91">
        <v>5288.4000000000005</v>
      </c>
      <c r="D97" s="92">
        <v>2.33</v>
      </c>
      <c r="E97" s="93">
        <f t="shared" si="1"/>
        <v>5290.7300000000005</v>
      </c>
      <c r="F97" s="91">
        <v>0</v>
      </c>
      <c r="G97" s="93">
        <v>793.60950000000003</v>
      </c>
    </row>
    <row r="98" spans="1:7" ht="12" customHeight="1" x14ac:dyDescent="0.2">
      <c r="A98" s="4">
        <v>2063</v>
      </c>
      <c r="B98" s="5" t="s">
        <v>100</v>
      </c>
      <c r="C98" s="91">
        <v>4658.09</v>
      </c>
      <c r="D98" s="92">
        <v>487.65</v>
      </c>
      <c r="E98" s="93">
        <f t="shared" si="1"/>
        <v>5145.74</v>
      </c>
      <c r="F98" s="91">
        <v>0</v>
      </c>
      <c r="G98" s="93">
        <v>771.86099999999999</v>
      </c>
    </row>
    <row r="99" spans="1:7" ht="12" customHeight="1" x14ac:dyDescent="0.2">
      <c r="A99" s="4">
        <v>2081</v>
      </c>
      <c r="B99" s="5" t="s">
        <v>101</v>
      </c>
      <c r="C99" s="91">
        <v>208110.86000000002</v>
      </c>
      <c r="D99" s="92">
        <v>3161.4</v>
      </c>
      <c r="E99" s="93">
        <f t="shared" si="1"/>
        <v>211272.26</v>
      </c>
      <c r="F99" s="91">
        <v>0</v>
      </c>
      <c r="G99" s="93">
        <v>31690.839</v>
      </c>
    </row>
    <row r="100" spans="1:7" ht="12" customHeight="1" x14ac:dyDescent="0.2">
      <c r="A100" s="4">
        <v>2082</v>
      </c>
      <c r="B100" s="5" t="s">
        <v>102</v>
      </c>
      <c r="C100" s="91">
        <v>3833844.0000000005</v>
      </c>
      <c r="D100" s="92">
        <v>112568.8</v>
      </c>
      <c r="E100" s="93">
        <f t="shared" si="1"/>
        <v>3946412.8000000003</v>
      </c>
      <c r="F100" s="91">
        <v>33698.11790878755</v>
      </c>
      <c r="G100" s="93">
        <v>591961.92000000004</v>
      </c>
    </row>
    <row r="101" spans="1:7" ht="12" customHeight="1" x14ac:dyDescent="0.2">
      <c r="A101" s="4">
        <v>2083</v>
      </c>
      <c r="B101" s="5" t="s">
        <v>103</v>
      </c>
      <c r="C101" s="91">
        <v>2431969.14</v>
      </c>
      <c r="D101" s="92">
        <v>85628.77</v>
      </c>
      <c r="E101" s="93">
        <f t="shared" si="1"/>
        <v>2517597.91</v>
      </c>
      <c r="F101" s="91">
        <v>0</v>
      </c>
      <c r="G101" s="93">
        <v>377639.68650000001</v>
      </c>
    </row>
    <row r="102" spans="1:7" ht="12" customHeight="1" x14ac:dyDescent="0.2">
      <c r="A102" s="4">
        <v>2084</v>
      </c>
      <c r="B102" s="5" t="s">
        <v>104</v>
      </c>
      <c r="C102" s="91">
        <v>375994.75</v>
      </c>
      <c r="D102" s="92">
        <v>7728.87</v>
      </c>
      <c r="E102" s="93">
        <f t="shared" si="1"/>
        <v>383723.62</v>
      </c>
      <c r="F102" s="91">
        <v>0</v>
      </c>
      <c r="G102" s="93">
        <v>57558.542999999998</v>
      </c>
    </row>
    <row r="103" spans="1:7" ht="12" customHeight="1" x14ac:dyDescent="0.2">
      <c r="A103" s="4">
        <v>2085</v>
      </c>
      <c r="B103" s="5" t="s">
        <v>105</v>
      </c>
      <c r="C103" s="91">
        <v>59785.749999999993</v>
      </c>
      <c r="D103" s="92">
        <v>1496.34</v>
      </c>
      <c r="E103" s="93">
        <f t="shared" si="1"/>
        <v>61282.089999999989</v>
      </c>
      <c r="F103" s="91">
        <v>0</v>
      </c>
      <c r="G103" s="93">
        <v>9192.3134999999984</v>
      </c>
    </row>
    <row r="104" spans="1:7" ht="12" customHeight="1" x14ac:dyDescent="0.2">
      <c r="A104" s="4">
        <v>2086</v>
      </c>
      <c r="B104" s="5" t="s">
        <v>106</v>
      </c>
      <c r="C104" s="91">
        <v>287209.49999999994</v>
      </c>
      <c r="D104" s="92">
        <v>8578.5499999999993</v>
      </c>
      <c r="E104" s="93">
        <f t="shared" si="1"/>
        <v>295788.04999999993</v>
      </c>
      <c r="F104" s="91">
        <v>2265.8685258964138</v>
      </c>
      <c r="G104" s="93">
        <v>44368.20749999999</v>
      </c>
    </row>
    <row r="105" spans="1:7" ht="12" customHeight="1" x14ac:dyDescent="0.2">
      <c r="A105" s="4">
        <v>2087</v>
      </c>
      <c r="B105" s="5" t="s">
        <v>107</v>
      </c>
      <c r="C105" s="91">
        <v>633611.8899999999</v>
      </c>
      <c r="D105" s="92">
        <v>16339.07</v>
      </c>
      <c r="E105" s="93">
        <f t="shared" si="1"/>
        <v>649950.95999999985</v>
      </c>
      <c r="F105" s="91">
        <v>0</v>
      </c>
      <c r="G105" s="93">
        <v>97492.643999999971</v>
      </c>
    </row>
    <row r="106" spans="1:7" ht="12" customHeight="1" x14ac:dyDescent="0.2">
      <c r="A106" s="4">
        <v>2088</v>
      </c>
      <c r="B106" s="5" t="s">
        <v>108</v>
      </c>
      <c r="C106" s="91">
        <v>1158110.2599999998</v>
      </c>
      <c r="D106" s="92">
        <v>28169.27</v>
      </c>
      <c r="E106" s="93">
        <f t="shared" si="1"/>
        <v>1186279.5299999998</v>
      </c>
      <c r="F106" s="91">
        <v>0</v>
      </c>
      <c r="G106" s="93">
        <v>177941.92949999997</v>
      </c>
    </row>
    <row r="107" spans="1:7" ht="12" customHeight="1" x14ac:dyDescent="0.2">
      <c r="A107" s="4">
        <v>2089</v>
      </c>
      <c r="B107" s="5" t="s">
        <v>109</v>
      </c>
      <c r="C107" s="91">
        <v>71646.11</v>
      </c>
      <c r="D107" s="92">
        <v>1518.97</v>
      </c>
      <c r="E107" s="93">
        <f t="shared" si="1"/>
        <v>73165.08</v>
      </c>
      <c r="F107" s="91">
        <v>0</v>
      </c>
      <c r="G107" s="93">
        <v>10974.762000000001</v>
      </c>
    </row>
    <row r="108" spans="1:7" ht="12" customHeight="1" x14ac:dyDescent="0.2">
      <c r="A108" s="4">
        <v>2090</v>
      </c>
      <c r="B108" s="5" t="s">
        <v>110</v>
      </c>
      <c r="C108" s="91">
        <v>55857.75</v>
      </c>
      <c r="D108" s="92">
        <v>541.20000000000005</v>
      </c>
      <c r="E108" s="93">
        <f t="shared" si="1"/>
        <v>56398.95</v>
      </c>
      <c r="F108" s="91">
        <v>0</v>
      </c>
      <c r="G108" s="93">
        <v>8459.8424999999988</v>
      </c>
    </row>
    <row r="109" spans="1:7" ht="12" customHeight="1" x14ac:dyDescent="0.2">
      <c r="A109" s="4">
        <v>2091</v>
      </c>
      <c r="B109" s="5" t="s">
        <v>111</v>
      </c>
      <c r="C109" s="91">
        <v>391678.56</v>
      </c>
      <c r="D109" s="92">
        <v>14039.97</v>
      </c>
      <c r="E109" s="93">
        <f t="shared" si="1"/>
        <v>405718.52999999997</v>
      </c>
      <c r="F109" s="91">
        <v>0</v>
      </c>
      <c r="G109" s="93">
        <v>60857.77949999999</v>
      </c>
    </row>
    <row r="110" spans="1:7" ht="12" customHeight="1" x14ac:dyDescent="0.2">
      <c r="A110" s="4">
        <v>2092</v>
      </c>
      <c r="B110" s="5" t="s">
        <v>112</v>
      </c>
      <c r="C110" s="91">
        <v>158098.12000000002</v>
      </c>
      <c r="D110" s="92">
        <v>1697.8</v>
      </c>
      <c r="E110" s="93">
        <f t="shared" si="1"/>
        <v>159795.92000000001</v>
      </c>
      <c r="F110" s="91">
        <v>0</v>
      </c>
      <c r="G110" s="93">
        <v>23969.388000000003</v>
      </c>
    </row>
    <row r="111" spans="1:7" ht="12" customHeight="1" x14ac:dyDescent="0.2">
      <c r="A111" s="4">
        <v>2093</v>
      </c>
      <c r="B111" s="5" t="s">
        <v>113</v>
      </c>
      <c r="C111" s="91">
        <v>179744.77</v>
      </c>
      <c r="D111" s="92">
        <v>10386.77</v>
      </c>
      <c r="E111" s="93">
        <f t="shared" si="1"/>
        <v>190131.53999999998</v>
      </c>
      <c r="F111" s="91">
        <v>0</v>
      </c>
      <c r="G111" s="93">
        <v>28519.730999999996</v>
      </c>
    </row>
    <row r="112" spans="1:7" ht="12" customHeight="1" x14ac:dyDescent="0.2">
      <c r="A112" s="4">
        <v>2094</v>
      </c>
      <c r="B112" s="5" t="s">
        <v>114</v>
      </c>
      <c r="C112" s="91">
        <v>66540.38</v>
      </c>
      <c r="D112" s="92">
        <v>1049.05</v>
      </c>
      <c r="E112" s="93">
        <f t="shared" si="1"/>
        <v>67589.430000000008</v>
      </c>
      <c r="F112" s="91">
        <v>0</v>
      </c>
      <c r="G112" s="93">
        <v>10138.414500000001</v>
      </c>
    </row>
    <row r="113" spans="1:7" ht="12" customHeight="1" x14ac:dyDescent="0.2">
      <c r="A113" s="4">
        <v>2095</v>
      </c>
      <c r="B113" s="5" t="s">
        <v>115</v>
      </c>
      <c r="C113" s="91">
        <v>46940.030000000006</v>
      </c>
      <c r="D113" s="92">
        <v>539.91999999999996</v>
      </c>
      <c r="E113" s="93">
        <f t="shared" si="1"/>
        <v>47479.950000000004</v>
      </c>
      <c r="F113" s="91">
        <v>0</v>
      </c>
      <c r="G113" s="93">
        <v>7121.9925000000003</v>
      </c>
    </row>
    <row r="114" spans="1:7" ht="12" customHeight="1" x14ac:dyDescent="0.2">
      <c r="A114" s="4">
        <v>2096</v>
      </c>
      <c r="B114" s="5" t="s">
        <v>116</v>
      </c>
      <c r="C114" s="91">
        <v>297421.98</v>
      </c>
      <c r="D114" s="92">
        <v>13034.95</v>
      </c>
      <c r="E114" s="93">
        <f t="shared" si="1"/>
        <v>310456.93</v>
      </c>
      <c r="F114" s="91">
        <v>0</v>
      </c>
      <c r="G114" s="93">
        <v>46568.539499999999</v>
      </c>
    </row>
    <row r="115" spans="1:7" ht="12" customHeight="1" x14ac:dyDescent="0.2">
      <c r="A115" s="4">
        <v>2097</v>
      </c>
      <c r="B115" s="5" t="s">
        <v>117</v>
      </c>
      <c r="C115" s="91">
        <v>1411042.95</v>
      </c>
      <c r="D115" s="92">
        <v>52699.97</v>
      </c>
      <c r="E115" s="93">
        <f t="shared" si="1"/>
        <v>1463742.92</v>
      </c>
      <c r="F115" s="91">
        <v>7719.3477900552489</v>
      </c>
      <c r="G115" s="93">
        <v>219561.43799999999</v>
      </c>
    </row>
    <row r="116" spans="1:7" ht="12" customHeight="1" x14ac:dyDescent="0.2">
      <c r="A116" s="4">
        <v>2099</v>
      </c>
      <c r="B116" s="5" t="s">
        <v>118</v>
      </c>
      <c r="C116" s="91">
        <v>160530.78999999998</v>
      </c>
      <c r="D116" s="92">
        <v>1689.04</v>
      </c>
      <c r="E116" s="93">
        <f t="shared" si="1"/>
        <v>162219.82999999999</v>
      </c>
      <c r="F116" s="91">
        <v>0</v>
      </c>
      <c r="G116" s="93">
        <v>24332.974499999997</v>
      </c>
    </row>
    <row r="117" spans="1:7" ht="12" customHeight="1" x14ac:dyDescent="0.2">
      <c r="A117" s="4">
        <v>2100</v>
      </c>
      <c r="B117" s="5" t="s">
        <v>119</v>
      </c>
      <c r="C117" s="91">
        <v>1962492.7400000002</v>
      </c>
      <c r="D117" s="92">
        <v>50704.05</v>
      </c>
      <c r="E117" s="93">
        <f t="shared" si="1"/>
        <v>2013196.7900000003</v>
      </c>
      <c r="F117" s="91">
        <v>2756.7274200426441</v>
      </c>
      <c r="G117" s="93">
        <v>301979.51850000001</v>
      </c>
    </row>
    <row r="118" spans="1:7" ht="12" customHeight="1" x14ac:dyDescent="0.2">
      <c r="A118" s="4">
        <v>2101</v>
      </c>
      <c r="B118" s="5" t="s">
        <v>120</v>
      </c>
      <c r="C118" s="91">
        <v>965460.66</v>
      </c>
      <c r="D118" s="92">
        <v>22124.79</v>
      </c>
      <c r="E118" s="93">
        <f t="shared" si="1"/>
        <v>987585.45000000007</v>
      </c>
      <c r="F118" s="91">
        <v>28085.048823529411</v>
      </c>
      <c r="G118" s="93">
        <v>148137.8175</v>
      </c>
    </row>
    <row r="119" spans="1:7" ht="12" customHeight="1" x14ac:dyDescent="0.2">
      <c r="A119" s="4">
        <v>2102</v>
      </c>
      <c r="B119" s="5" t="s">
        <v>121</v>
      </c>
      <c r="C119" s="91">
        <v>549981.39</v>
      </c>
      <c r="D119" s="92">
        <v>11813.18</v>
      </c>
      <c r="E119" s="93">
        <f t="shared" si="1"/>
        <v>561794.57000000007</v>
      </c>
      <c r="F119" s="91">
        <v>0</v>
      </c>
      <c r="G119" s="93">
        <v>84269.185500000007</v>
      </c>
    </row>
    <row r="120" spans="1:7" ht="12" customHeight="1" x14ac:dyDescent="0.2">
      <c r="A120" s="4">
        <v>2103</v>
      </c>
      <c r="B120" s="5" t="s">
        <v>122</v>
      </c>
      <c r="C120" s="91">
        <v>162078.39000000004</v>
      </c>
      <c r="D120" s="92">
        <v>2163.11</v>
      </c>
      <c r="E120" s="93">
        <f t="shared" si="1"/>
        <v>164241.50000000003</v>
      </c>
      <c r="F120" s="91">
        <v>0</v>
      </c>
      <c r="G120" s="93">
        <v>24636.225000000002</v>
      </c>
    </row>
    <row r="121" spans="1:7" ht="12" customHeight="1" x14ac:dyDescent="0.2">
      <c r="A121" s="4">
        <v>2104</v>
      </c>
      <c r="B121" s="5" t="s">
        <v>123</v>
      </c>
      <c r="C121" s="91">
        <v>607831.89</v>
      </c>
      <c r="D121" s="92">
        <v>3458.44</v>
      </c>
      <c r="E121" s="93">
        <f t="shared" si="1"/>
        <v>611290.32999999996</v>
      </c>
      <c r="F121" s="91">
        <v>0</v>
      </c>
      <c r="G121" s="93">
        <v>91693.549499999994</v>
      </c>
    </row>
    <row r="122" spans="1:7" ht="12" customHeight="1" x14ac:dyDescent="0.2">
      <c r="A122" s="4">
        <v>2105</v>
      </c>
      <c r="B122" s="5" t="s">
        <v>124</v>
      </c>
      <c r="C122" s="91">
        <v>137943.31999999998</v>
      </c>
      <c r="D122" s="92">
        <v>4073.77</v>
      </c>
      <c r="E122" s="93">
        <f t="shared" si="1"/>
        <v>142017.08999999997</v>
      </c>
      <c r="F122" s="91">
        <v>0</v>
      </c>
      <c r="G122" s="93">
        <v>21302.563499999993</v>
      </c>
    </row>
    <row r="123" spans="1:7" ht="12" customHeight="1" x14ac:dyDescent="0.2">
      <c r="A123" s="4">
        <v>2107</v>
      </c>
      <c r="B123" s="5" t="s">
        <v>125</v>
      </c>
      <c r="C123" s="91">
        <v>19168.2</v>
      </c>
      <c r="D123" s="92">
        <v>502.12</v>
      </c>
      <c r="E123" s="93">
        <f t="shared" si="1"/>
        <v>19670.32</v>
      </c>
      <c r="F123" s="91">
        <v>0</v>
      </c>
      <c r="G123" s="93">
        <v>2950.5479999999998</v>
      </c>
    </row>
    <row r="124" spans="1:7" ht="12" customHeight="1" x14ac:dyDescent="0.2">
      <c r="A124" s="4">
        <v>2108</v>
      </c>
      <c r="B124" s="5" t="s">
        <v>126</v>
      </c>
      <c r="C124" s="91">
        <v>603457.18999999994</v>
      </c>
      <c r="D124" s="92">
        <v>14450.64</v>
      </c>
      <c r="E124" s="93">
        <f t="shared" si="1"/>
        <v>617907.82999999996</v>
      </c>
      <c r="F124" s="91">
        <v>0</v>
      </c>
      <c r="G124" s="93">
        <v>92686.174499999994</v>
      </c>
    </row>
    <row r="125" spans="1:7" ht="12" customHeight="1" x14ac:dyDescent="0.2">
      <c r="A125" s="4">
        <v>2109</v>
      </c>
      <c r="B125" s="5" t="s">
        <v>127</v>
      </c>
      <c r="C125" s="91">
        <v>2264.89</v>
      </c>
      <c r="D125" s="92">
        <v>0.43</v>
      </c>
      <c r="E125" s="93">
        <f t="shared" si="1"/>
        <v>2265.3199999999997</v>
      </c>
      <c r="F125" s="91">
        <v>0</v>
      </c>
      <c r="G125" s="93">
        <v>339.79799999999994</v>
      </c>
    </row>
    <row r="126" spans="1:7" ht="12" customHeight="1" x14ac:dyDescent="0.2">
      <c r="A126" s="4">
        <v>2110</v>
      </c>
      <c r="B126" s="5" t="s">
        <v>128</v>
      </c>
      <c r="C126" s="91">
        <v>268457.09000000003</v>
      </c>
      <c r="D126" s="92">
        <v>4712.1000000000004</v>
      </c>
      <c r="E126" s="93">
        <f t="shared" si="1"/>
        <v>273169.19</v>
      </c>
      <c r="F126" s="91">
        <v>0</v>
      </c>
      <c r="G126" s="93">
        <v>40975.378499999999</v>
      </c>
    </row>
    <row r="127" spans="1:7" ht="12" customHeight="1" x14ac:dyDescent="0.2">
      <c r="A127" s="4">
        <v>2111</v>
      </c>
      <c r="B127" s="5" t="s">
        <v>129</v>
      </c>
      <c r="C127" s="91">
        <v>23886.93</v>
      </c>
      <c r="D127" s="92">
        <v>25.98</v>
      </c>
      <c r="E127" s="93">
        <f t="shared" si="1"/>
        <v>23912.91</v>
      </c>
      <c r="F127" s="91">
        <v>0</v>
      </c>
      <c r="G127" s="93">
        <v>3586.9364999999998</v>
      </c>
    </row>
    <row r="128" spans="1:7" ht="12" customHeight="1" x14ac:dyDescent="0.2">
      <c r="A128" s="4">
        <v>2112</v>
      </c>
      <c r="B128" s="5" t="s">
        <v>130</v>
      </c>
      <c r="C128" s="91">
        <v>2447.69</v>
      </c>
      <c r="D128" s="92">
        <v>0.8</v>
      </c>
      <c r="E128" s="93">
        <f t="shared" si="1"/>
        <v>2448.4900000000002</v>
      </c>
      <c r="F128" s="91">
        <v>0</v>
      </c>
      <c r="G128" s="93">
        <v>367.27350000000001</v>
      </c>
    </row>
    <row r="129" spans="1:7" ht="12" customHeight="1" x14ac:dyDescent="0.2">
      <c r="A129" s="4">
        <v>2113</v>
      </c>
      <c r="B129" s="5" t="s">
        <v>131</v>
      </c>
      <c r="C129" s="91">
        <v>61989.64</v>
      </c>
      <c r="D129" s="92">
        <v>80.27</v>
      </c>
      <c r="E129" s="93">
        <f t="shared" si="1"/>
        <v>62069.909999999996</v>
      </c>
      <c r="F129" s="91">
        <v>0</v>
      </c>
      <c r="G129" s="93">
        <v>9310.4864999999991</v>
      </c>
    </row>
    <row r="130" spans="1:7" ht="12" customHeight="1" x14ac:dyDescent="0.2">
      <c r="A130" s="4">
        <v>2114</v>
      </c>
      <c r="B130" s="5" t="s">
        <v>132</v>
      </c>
      <c r="C130" s="91">
        <v>19572.63</v>
      </c>
      <c r="D130" s="92">
        <v>998.82</v>
      </c>
      <c r="E130" s="93">
        <f t="shared" si="1"/>
        <v>20571.45</v>
      </c>
      <c r="F130" s="91">
        <v>0</v>
      </c>
      <c r="G130" s="93">
        <v>3085.7175000000002</v>
      </c>
    </row>
    <row r="131" spans="1:7" ht="12" customHeight="1" x14ac:dyDescent="0.2">
      <c r="A131" s="4">
        <v>2115</v>
      </c>
      <c r="B131" s="5" t="s">
        <v>133</v>
      </c>
      <c r="C131" s="91">
        <v>5951.7</v>
      </c>
      <c r="D131" s="92">
        <v>4.6900000000000004</v>
      </c>
      <c r="E131" s="93">
        <f t="shared" si="1"/>
        <v>5956.3899999999994</v>
      </c>
      <c r="F131" s="91">
        <v>0</v>
      </c>
      <c r="G131" s="93">
        <v>893.45849999999984</v>
      </c>
    </row>
    <row r="132" spans="1:7" ht="12" customHeight="1" x14ac:dyDescent="0.2">
      <c r="A132" s="4">
        <v>2116</v>
      </c>
      <c r="B132" s="5" t="s">
        <v>134</v>
      </c>
      <c r="C132" s="91">
        <v>201330.69</v>
      </c>
      <c r="D132" s="92">
        <v>2208.48</v>
      </c>
      <c r="E132" s="93">
        <f t="shared" si="1"/>
        <v>203539.17</v>
      </c>
      <c r="F132" s="91">
        <v>0</v>
      </c>
      <c r="G132" s="93">
        <v>30530.875500000002</v>
      </c>
    </row>
    <row r="133" spans="1:7" ht="12" customHeight="1" x14ac:dyDescent="0.2">
      <c r="A133" s="4">
        <v>2137</v>
      </c>
      <c r="B133" s="5" t="s">
        <v>135</v>
      </c>
      <c r="C133" s="91">
        <v>277465.34000000003</v>
      </c>
      <c r="D133" s="92">
        <v>3799.57</v>
      </c>
      <c r="E133" s="93">
        <f t="shared" si="1"/>
        <v>281264.91000000003</v>
      </c>
      <c r="F133" s="91">
        <v>11784.401720430109</v>
      </c>
      <c r="G133" s="93">
        <v>42189.736500000006</v>
      </c>
    </row>
    <row r="134" spans="1:7" ht="12" customHeight="1" x14ac:dyDescent="0.2">
      <c r="A134" s="4">
        <v>2138</v>
      </c>
      <c r="B134" s="5" t="s">
        <v>136</v>
      </c>
      <c r="C134" s="91">
        <v>686801.06</v>
      </c>
      <c r="D134" s="92">
        <v>13588.5</v>
      </c>
      <c r="E134" s="93">
        <f t="shared" ref="E134:E197" si="2">SUM(C134:D134)</f>
        <v>700389.56</v>
      </c>
      <c r="F134" s="91">
        <v>0</v>
      </c>
      <c r="G134" s="93">
        <v>105058.43400000001</v>
      </c>
    </row>
    <row r="135" spans="1:7" ht="12" customHeight="1" x14ac:dyDescent="0.2">
      <c r="A135" s="4">
        <v>2139</v>
      </c>
      <c r="B135" s="5" t="s">
        <v>137</v>
      </c>
      <c r="C135" s="91">
        <v>563129.28</v>
      </c>
      <c r="D135" s="92">
        <v>12431.45</v>
      </c>
      <c r="E135" s="93">
        <f t="shared" si="2"/>
        <v>575560.73</v>
      </c>
      <c r="F135" s="91">
        <v>13647.881525885559</v>
      </c>
      <c r="G135" s="93">
        <v>86334.109499999991</v>
      </c>
    </row>
    <row r="136" spans="1:7" ht="12" customHeight="1" x14ac:dyDescent="0.2">
      <c r="A136" s="4">
        <v>2140</v>
      </c>
      <c r="B136" s="5" t="s">
        <v>138</v>
      </c>
      <c r="C136" s="91">
        <v>181790.75</v>
      </c>
      <c r="D136" s="92">
        <v>2652.88</v>
      </c>
      <c r="E136" s="93">
        <f t="shared" si="2"/>
        <v>184443.63</v>
      </c>
      <c r="F136" s="91">
        <v>0</v>
      </c>
      <c r="G136" s="93">
        <v>27666.5445</v>
      </c>
    </row>
    <row r="137" spans="1:7" ht="12" customHeight="1" x14ac:dyDescent="0.2">
      <c r="A137" s="4">
        <v>2141</v>
      </c>
      <c r="B137" s="5" t="s">
        <v>139</v>
      </c>
      <c r="C137" s="91">
        <v>349700.93</v>
      </c>
      <c r="D137" s="92">
        <v>8250.9</v>
      </c>
      <c r="E137" s="93">
        <f t="shared" si="2"/>
        <v>357951.83</v>
      </c>
      <c r="F137" s="91">
        <v>0</v>
      </c>
      <c r="G137" s="93">
        <v>53692.7745</v>
      </c>
    </row>
    <row r="138" spans="1:7" ht="12" customHeight="1" x14ac:dyDescent="0.2">
      <c r="A138" s="4">
        <v>2142</v>
      </c>
      <c r="B138" s="5" t="s">
        <v>140</v>
      </c>
      <c r="C138" s="91">
        <v>8449136.8699999992</v>
      </c>
      <c r="D138" s="92">
        <v>149983.21</v>
      </c>
      <c r="E138" s="93">
        <f t="shared" si="2"/>
        <v>8599120.0800000001</v>
      </c>
      <c r="F138" s="91">
        <v>92040.8325347317</v>
      </c>
      <c r="G138" s="93">
        <v>1289868.0119999999</v>
      </c>
    </row>
    <row r="139" spans="1:7" ht="12" customHeight="1" x14ac:dyDescent="0.2">
      <c r="A139" s="4">
        <v>2143</v>
      </c>
      <c r="B139" s="5" t="s">
        <v>141</v>
      </c>
      <c r="C139" s="91">
        <v>584499.96</v>
      </c>
      <c r="D139" s="92">
        <v>8040.42</v>
      </c>
      <c r="E139" s="93">
        <f t="shared" si="2"/>
        <v>592540.38</v>
      </c>
      <c r="F139" s="91">
        <v>25184.957384196183</v>
      </c>
      <c r="G139" s="93">
        <v>88881.057000000001</v>
      </c>
    </row>
    <row r="140" spans="1:7" ht="12" customHeight="1" x14ac:dyDescent="0.2">
      <c r="A140" s="4">
        <v>2144</v>
      </c>
      <c r="B140" s="5" t="s">
        <v>142</v>
      </c>
      <c r="C140" s="91">
        <v>54598.31</v>
      </c>
      <c r="D140" s="92">
        <v>1540.78</v>
      </c>
      <c r="E140" s="93">
        <f t="shared" si="2"/>
        <v>56139.09</v>
      </c>
      <c r="F140" s="91">
        <v>10509.861999999999</v>
      </c>
      <c r="G140" s="93">
        <v>8420.8634999999995</v>
      </c>
    </row>
    <row r="141" spans="1:7" ht="12" customHeight="1" x14ac:dyDescent="0.2">
      <c r="A141" s="4">
        <v>2145</v>
      </c>
      <c r="B141" s="5" t="s">
        <v>143</v>
      </c>
      <c r="C141" s="91">
        <v>158234.41</v>
      </c>
      <c r="D141" s="92">
        <v>3587.28</v>
      </c>
      <c r="E141" s="93">
        <f t="shared" si="2"/>
        <v>161821.69</v>
      </c>
      <c r="F141" s="91">
        <v>0</v>
      </c>
      <c r="G141" s="93">
        <v>24273.253499999999</v>
      </c>
    </row>
    <row r="142" spans="1:7" ht="12" customHeight="1" x14ac:dyDescent="0.2">
      <c r="A142" s="4">
        <v>2146</v>
      </c>
      <c r="B142" s="5" t="s">
        <v>144</v>
      </c>
      <c r="C142" s="91">
        <v>1070035.44</v>
      </c>
      <c r="D142" s="92">
        <v>14865.5</v>
      </c>
      <c r="E142" s="93">
        <f t="shared" si="2"/>
        <v>1084900.94</v>
      </c>
      <c r="F142" s="91">
        <v>16013.64303030303</v>
      </c>
      <c r="G142" s="93">
        <v>162735.14099999997</v>
      </c>
    </row>
    <row r="143" spans="1:7" ht="12" customHeight="1" x14ac:dyDescent="0.2">
      <c r="A143" s="4">
        <v>2147</v>
      </c>
      <c r="B143" s="5" t="s">
        <v>145</v>
      </c>
      <c r="C143" s="91">
        <v>423146.94000000006</v>
      </c>
      <c r="D143" s="92">
        <v>5937.02</v>
      </c>
      <c r="E143" s="93">
        <f t="shared" si="2"/>
        <v>429083.96000000008</v>
      </c>
      <c r="F143" s="91">
        <v>0</v>
      </c>
      <c r="G143" s="93">
        <v>64362.594000000012</v>
      </c>
    </row>
    <row r="144" spans="1:7" ht="12" customHeight="1" x14ac:dyDescent="0.2">
      <c r="A144" s="4">
        <v>2180</v>
      </c>
      <c r="B144" s="5" t="s">
        <v>146</v>
      </c>
      <c r="C144" s="91">
        <v>10859221.360000001</v>
      </c>
      <c r="D144" s="92">
        <v>341904.47</v>
      </c>
      <c r="E144" s="93">
        <f t="shared" si="2"/>
        <v>11201125.830000002</v>
      </c>
      <c r="F144" s="91">
        <v>105619.83833698032</v>
      </c>
      <c r="G144" s="93">
        <v>1680168.8745000002</v>
      </c>
    </row>
    <row r="145" spans="1:7" ht="12" customHeight="1" x14ac:dyDescent="0.2">
      <c r="A145" s="4">
        <v>2181</v>
      </c>
      <c r="B145" s="5" t="s">
        <v>147</v>
      </c>
      <c r="C145" s="91">
        <v>721667.1399999999</v>
      </c>
      <c r="D145" s="92">
        <v>14585.27</v>
      </c>
      <c r="E145" s="93">
        <f t="shared" si="2"/>
        <v>736252.40999999992</v>
      </c>
      <c r="F145" s="91">
        <v>0</v>
      </c>
      <c r="G145" s="93">
        <v>110437.86149999998</v>
      </c>
    </row>
    <row r="146" spans="1:7" ht="12" customHeight="1" x14ac:dyDescent="0.2">
      <c r="A146" s="4">
        <v>2182</v>
      </c>
      <c r="B146" s="5" t="s">
        <v>148</v>
      </c>
      <c r="C146" s="91">
        <v>2281014.0100000002</v>
      </c>
      <c r="D146" s="92">
        <v>44017.64</v>
      </c>
      <c r="E146" s="93">
        <f t="shared" si="2"/>
        <v>2325031.6500000004</v>
      </c>
      <c r="F146" s="91">
        <v>1136.6139163306452</v>
      </c>
      <c r="G146" s="93">
        <v>348754.74750000006</v>
      </c>
    </row>
    <row r="147" spans="1:7" ht="12" customHeight="1" x14ac:dyDescent="0.2">
      <c r="A147" s="4">
        <v>2183</v>
      </c>
      <c r="B147" s="5" t="s">
        <v>149</v>
      </c>
      <c r="C147" s="91">
        <v>2582478.21</v>
      </c>
      <c r="D147" s="92">
        <v>60433.99</v>
      </c>
      <c r="E147" s="93">
        <f t="shared" si="2"/>
        <v>2642912.2000000002</v>
      </c>
      <c r="F147" s="91">
        <v>7493.4759400705043</v>
      </c>
      <c r="G147" s="93">
        <v>396436.83</v>
      </c>
    </row>
    <row r="148" spans="1:7" ht="12" customHeight="1" x14ac:dyDescent="0.2">
      <c r="A148" s="4">
        <v>2185</v>
      </c>
      <c r="B148" s="5" t="s">
        <v>150</v>
      </c>
      <c r="C148" s="91">
        <v>1366384.78</v>
      </c>
      <c r="D148" s="92">
        <v>33455.86</v>
      </c>
      <c r="E148" s="93">
        <f t="shared" si="2"/>
        <v>1399840.6400000001</v>
      </c>
      <c r="F148" s="91">
        <v>1374.4087283825027</v>
      </c>
      <c r="G148" s="93">
        <v>209976.09600000002</v>
      </c>
    </row>
    <row r="149" spans="1:7" ht="12" customHeight="1" x14ac:dyDescent="0.2">
      <c r="A149" s="4">
        <v>2186</v>
      </c>
      <c r="B149" s="5" t="s">
        <v>151</v>
      </c>
      <c r="C149" s="91">
        <v>193312.53</v>
      </c>
      <c r="D149" s="92">
        <v>3692.67</v>
      </c>
      <c r="E149" s="93">
        <f t="shared" si="2"/>
        <v>197005.2</v>
      </c>
      <c r="F149" s="91">
        <v>0</v>
      </c>
      <c r="G149" s="93">
        <v>29550.78</v>
      </c>
    </row>
    <row r="150" spans="1:7" ht="12" customHeight="1" x14ac:dyDescent="0.2">
      <c r="A150" s="4">
        <v>2187</v>
      </c>
      <c r="B150" s="5" t="s">
        <v>152</v>
      </c>
      <c r="C150" s="91">
        <v>2139164.7999999993</v>
      </c>
      <c r="D150" s="92">
        <v>48854.43</v>
      </c>
      <c r="E150" s="93">
        <f t="shared" si="2"/>
        <v>2188019.2299999995</v>
      </c>
      <c r="F150" s="91">
        <v>16874.158055152395</v>
      </c>
      <c r="G150" s="93">
        <v>328202.88449999993</v>
      </c>
    </row>
    <row r="151" spans="1:7" ht="12" customHeight="1" x14ac:dyDescent="0.2">
      <c r="A151" s="4">
        <v>2188</v>
      </c>
      <c r="B151" s="5" t="s">
        <v>153</v>
      </c>
      <c r="C151" s="91">
        <v>88908.66</v>
      </c>
      <c r="D151" s="92">
        <v>618.41</v>
      </c>
      <c r="E151" s="93">
        <f t="shared" si="2"/>
        <v>89527.07</v>
      </c>
      <c r="F151" s="91">
        <v>0</v>
      </c>
      <c r="G151" s="93">
        <v>13429.060500000001</v>
      </c>
    </row>
    <row r="152" spans="1:7" ht="12" customHeight="1" x14ac:dyDescent="0.2">
      <c r="A152" s="4">
        <v>2190</v>
      </c>
      <c r="B152" s="5" t="s">
        <v>154</v>
      </c>
      <c r="C152" s="91">
        <v>741590.87000000011</v>
      </c>
      <c r="D152" s="92">
        <v>24263.54</v>
      </c>
      <c r="E152" s="93">
        <f t="shared" si="2"/>
        <v>765854.41000000015</v>
      </c>
      <c r="F152" s="91">
        <v>7871.3331305903412</v>
      </c>
      <c r="G152" s="93">
        <v>114878.16150000002</v>
      </c>
    </row>
    <row r="153" spans="1:7" ht="12" customHeight="1" x14ac:dyDescent="0.2">
      <c r="A153" s="4">
        <v>2191</v>
      </c>
      <c r="B153" s="5" t="s">
        <v>155</v>
      </c>
      <c r="C153" s="91">
        <v>648427.73999999987</v>
      </c>
      <c r="D153" s="92">
        <v>15448.27</v>
      </c>
      <c r="E153" s="93">
        <f t="shared" si="2"/>
        <v>663876.00999999989</v>
      </c>
      <c r="F153" s="91">
        <v>3270.7078571428565</v>
      </c>
      <c r="G153" s="93">
        <v>99581.401499999978</v>
      </c>
    </row>
    <row r="154" spans="1:7" ht="12" customHeight="1" x14ac:dyDescent="0.2">
      <c r="A154" s="4">
        <v>2192</v>
      </c>
      <c r="B154" s="5" t="s">
        <v>156</v>
      </c>
      <c r="C154" s="91">
        <v>46555.11</v>
      </c>
      <c r="D154" s="92">
        <v>1044.32</v>
      </c>
      <c r="E154" s="93">
        <f t="shared" si="2"/>
        <v>47599.43</v>
      </c>
      <c r="F154" s="91">
        <v>0</v>
      </c>
      <c r="G154" s="93">
        <v>7139.9144999999999</v>
      </c>
    </row>
    <row r="155" spans="1:7" ht="12" customHeight="1" x14ac:dyDescent="0.2">
      <c r="A155" s="4">
        <v>2193</v>
      </c>
      <c r="B155" s="5" t="s">
        <v>157</v>
      </c>
      <c r="C155" s="91">
        <v>61775.57</v>
      </c>
      <c r="D155" s="92">
        <v>1038.5899999999999</v>
      </c>
      <c r="E155" s="93">
        <f t="shared" si="2"/>
        <v>62814.159999999996</v>
      </c>
      <c r="F155" s="91">
        <v>0</v>
      </c>
      <c r="G155" s="93">
        <v>9422.1239999999998</v>
      </c>
    </row>
    <row r="156" spans="1:7" ht="12" customHeight="1" x14ac:dyDescent="0.2">
      <c r="A156" s="4">
        <v>2195</v>
      </c>
      <c r="B156" s="5" t="s">
        <v>158</v>
      </c>
      <c r="C156" s="91">
        <v>63306.960000000014</v>
      </c>
      <c r="D156" s="92">
        <v>551.91</v>
      </c>
      <c r="E156" s="93">
        <f t="shared" si="2"/>
        <v>63858.870000000017</v>
      </c>
      <c r="F156" s="91">
        <v>0</v>
      </c>
      <c r="G156" s="93">
        <v>9578.8305000000018</v>
      </c>
    </row>
    <row r="157" spans="1:7" ht="12" customHeight="1" x14ac:dyDescent="0.2">
      <c r="A157" s="4">
        <v>2197</v>
      </c>
      <c r="B157" s="5" t="s">
        <v>159</v>
      </c>
      <c r="C157" s="91">
        <v>507347.9</v>
      </c>
      <c r="D157" s="92">
        <v>11326.36</v>
      </c>
      <c r="E157" s="93">
        <f t="shared" si="2"/>
        <v>518674.26</v>
      </c>
      <c r="F157" s="91">
        <v>1548.8361111111112</v>
      </c>
      <c r="G157" s="93">
        <v>77801.138999999996</v>
      </c>
    </row>
    <row r="158" spans="1:7" ht="12" customHeight="1" x14ac:dyDescent="0.2">
      <c r="A158" s="4">
        <v>2198</v>
      </c>
      <c r="B158" s="5" t="s">
        <v>160</v>
      </c>
      <c r="C158" s="91">
        <v>167589.95000000001</v>
      </c>
      <c r="D158" s="92">
        <v>6036.86</v>
      </c>
      <c r="E158" s="93">
        <f t="shared" si="2"/>
        <v>173626.81</v>
      </c>
      <c r="F158" s="91">
        <v>0</v>
      </c>
      <c r="G158" s="93">
        <v>26044.021499999999</v>
      </c>
    </row>
    <row r="159" spans="1:7" ht="12" customHeight="1" x14ac:dyDescent="0.2">
      <c r="A159" s="4">
        <v>2199</v>
      </c>
      <c r="B159" s="5" t="s">
        <v>161</v>
      </c>
      <c r="C159" s="91">
        <v>132222.24</v>
      </c>
      <c r="D159" s="92">
        <v>4028.25</v>
      </c>
      <c r="E159" s="93">
        <f t="shared" si="2"/>
        <v>136250.49</v>
      </c>
      <c r="F159" s="91">
        <v>3337.7753846153842</v>
      </c>
      <c r="G159" s="93">
        <v>20437.573499999999</v>
      </c>
    </row>
    <row r="160" spans="1:7" ht="12" customHeight="1" x14ac:dyDescent="0.2">
      <c r="A160" s="4">
        <v>2201</v>
      </c>
      <c r="B160" s="5" t="s">
        <v>162</v>
      </c>
      <c r="C160" s="91">
        <v>28620.889999999996</v>
      </c>
      <c r="D160" s="92">
        <v>1014.77</v>
      </c>
      <c r="E160" s="93">
        <f t="shared" si="2"/>
        <v>29635.659999999996</v>
      </c>
      <c r="F160" s="91">
        <v>0</v>
      </c>
      <c r="G160" s="93">
        <v>4445.3489999999993</v>
      </c>
    </row>
    <row r="161" spans="1:7" ht="12" customHeight="1" x14ac:dyDescent="0.2">
      <c r="A161" s="4">
        <v>2202</v>
      </c>
      <c r="B161" s="5" t="s">
        <v>163</v>
      </c>
      <c r="C161" s="91">
        <v>83253.81</v>
      </c>
      <c r="D161" s="92">
        <v>1540.03</v>
      </c>
      <c r="E161" s="93">
        <f t="shared" si="2"/>
        <v>84793.84</v>
      </c>
      <c r="F161" s="91">
        <v>0</v>
      </c>
      <c r="G161" s="93">
        <v>12719.075999999999</v>
      </c>
    </row>
    <row r="162" spans="1:7" ht="12" customHeight="1" x14ac:dyDescent="0.2">
      <c r="A162" s="4">
        <v>2203</v>
      </c>
      <c r="B162" s="5" t="s">
        <v>164</v>
      </c>
      <c r="C162" s="91">
        <v>52776.22</v>
      </c>
      <c r="D162" s="92">
        <v>560.88</v>
      </c>
      <c r="E162" s="93">
        <f t="shared" si="2"/>
        <v>53337.1</v>
      </c>
      <c r="F162" s="91">
        <v>0</v>
      </c>
      <c r="G162" s="93">
        <v>8000.5649999999996</v>
      </c>
    </row>
    <row r="163" spans="1:7" ht="12" customHeight="1" x14ac:dyDescent="0.2">
      <c r="A163" s="4">
        <v>2204</v>
      </c>
      <c r="B163" s="5" t="s">
        <v>165</v>
      </c>
      <c r="C163" s="91">
        <v>254808.26</v>
      </c>
      <c r="D163" s="92">
        <v>6198.57</v>
      </c>
      <c r="E163" s="93">
        <f t="shared" si="2"/>
        <v>261006.83000000002</v>
      </c>
      <c r="F163" s="91">
        <v>0</v>
      </c>
      <c r="G163" s="93">
        <v>39151.0245</v>
      </c>
    </row>
    <row r="164" spans="1:7" ht="12" customHeight="1" x14ac:dyDescent="0.2">
      <c r="A164" s="4">
        <v>2205</v>
      </c>
      <c r="B164" s="5" t="s">
        <v>166</v>
      </c>
      <c r="C164" s="91">
        <v>362025.57</v>
      </c>
      <c r="D164" s="92">
        <v>14100.76</v>
      </c>
      <c r="E164" s="93">
        <f t="shared" si="2"/>
        <v>376126.33</v>
      </c>
      <c r="F164" s="91">
        <v>0</v>
      </c>
      <c r="G164" s="93">
        <v>56418.949500000002</v>
      </c>
    </row>
    <row r="165" spans="1:7" ht="12" customHeight="1" x14ac:dyDescent="0.2">
      <c r="A165" s="4">
        <v>2206</v>
      </c>
      <c r="B165" s="5" t="s">
        <v>167</v>
      </c>
      <c r="C165" s="91">
        <v>1043057.8600000001</v>
      </c>
      <c r="D165" s="92">
        <v>25320.71</v>
      </c>
      <c r="E165" s="93">
        <f t="shared" si="2"/>
        <v>1068378.57</v>
      </c>
      <c r="F165" s="91">
        <v>0</v>
      </c>
      <c r="G165" s="93">
        <v>160256.7855</v>
      </c>
    </row>
    <row r="166" spans="1:7" ht="12" customHeight="1" x14ac:dyDescent="0.2">
      <c r="A166" s="4">
        <v>2207</v>
      </c>
      <c r="B166" s="5" t="s">
        <v>168</v>
      </c>
      <c r="C166" s="91">
        <v>727037.57</v>
      </c>
      <c r="D166" s="92">
        <v>22714.15</v>
      </c>
      <c r="E166" s="93">
        <f t="shared" si="2"/>
        <v>749751.72</v>
      </c>
      <c r="F166" s="91">
        <v>2772.738227360308</v>
      </c>
      <c r="G166" s="93">
        <v>112462.75799999999</v>
      </c>
    </row>
    <row r="167" spans="1:7" ht="12" customHeight="1" x14ac:dyDescent="0.2">
      <c r="A167" s="4">
        <v>2208</v>
      </c>
      <c r="B167" s="5" t="s">
        <v>169</v>
      </c>
      <c r="C167" s="91">
        <v>114438.07</v>
      </c>
      <c r="D167" s="92">
        <v>5001.07</v>
      </c>
      <c r="E167" s="93">
        <f t="shared" si="2"/>
        <v>119439.14000000001</v>
      </c>
      <c r="F167" s="91">
        <v>0</v>
      </c>
      <c r="G167" s="93">
        <v>17915.871000000003</v>
      </c>
    </row>
    <row r="168" spans="1:7" ht="12" customHeight="1" x14ac:dyDescent="0.2">
      <c r="A168" s="4">
        <v>2209</v>
      </c>
      <c r="B168" s="5" t="s">
        <v>170</v>
      </c>
      <c r="C168" s="91">
        <v>98716.049999999988</v>
      </c>
      <c r="D168" s="92">
        <v>3025.43</v>
      </c>
      <c r="E168" s="93">
        <f t="shared" si="2"/>
        <v>101741.47999999998</v>
      </c>
      <c r="F168" s="91">
        <v>0</v>
      </c>
      <c r="G168" s="93">
        <v>15261.221999999996</v>
      </c>
    </row>
    <row r="169" spans="1:7" ht="12" customHeight="1" x14ac:dyDescent="0.2">
      <c r="A169" s="4">
        <v>2210</v>
      </c>
      <c r="B169" s="5" t="s">
        <v>171</v>
      </c>
      <c r="C169" s="91">
        <v>8797.02</v>
      </c>
      <c r="D169" s="92">
        <v>7.26</v>
      </c>
      <c r="E169" s="93">
        <f t="shared" si="2"/>
        <v>8804.2800000000007</v>
      </c>
      <c r="F169" s="91">
        <v>0</v>
      </c>
      <c r="G169" s="93">
        <v>1320.6420000000001</v>
      </c>
    </row>
    <row r="170" spans="1:7" ht="12" customHeight="1" x14ac:dyDescent="0.2">
      <c r="A170" s="4">
        <v>2212</v>
      </c>
      <c r="B170" s="5" t="s">
        <v>172</v>
      </c>
      <c r="C170" s="91">
        <v>610900.77999999991</v>
      </c>
      <c r="D170" s="92">
        <v>13885.97</v>
      </c>
      <c r="E170" s="93">
        <f t="shared" si="2"/>
        <v>624786.74999999988</v>
      </c>
      <c r="F170" s="91">
        <v>4326.1416229116949</v>
      </c>
      <c r="G170" s="93">
        <v>93718.012499999983</v>
      </c>
    </row>
    <row r="171" spans="1:7" ht="12" customHeight="1" x14ac:dyDescent="0.2">
      <c r="A171" s="4">
        <v>2213</v>
      </c>
      <c r="B171" s="5" t="s">
        <v>173</v>
      </c>
      <c r="C171" s="91">
        <v>77582.89</v>
      </c>
      <c r="D171" s="92">
        <v>570.03</v>
      </c>
      <c r="E171" s="93">
        <f t="shared" si="2"/>
        <v>78152.92</v>
      </c>
      <c r="F171" s="91">
        <v>0</v>
      </c>
      <c r="G171" s="93">
        <v>11722.938</v>
      </c>
    </row>
    <row r="172" spans="1:7" ht="12" customHeight="1" x14ac:dyDescent="0.2">
      <c r="A172" s="4">
        <v>2214</v>
      </c>
      <c r="B172" s="5" t="s">
        <v>174</v>
      </c>
      <c r="C172" s="91">
        <v>54820.189999999995</v>
      </c>
      <c r="D172" s="92">
        <v>560.83000000000004</v>
      </c>
      <c r="E172" s="93">
        <f t="shared" si="2"/>
        <v>55381.02</v>
      </c>
      <c r="F172" s="91">
        <v>0</v>
      </c>
      <c r="G172" s="93">
        <v>8307.1529999999984</v>
      </c>
    </row>
    <row r="173" spans="1:7" ht="12" customHeight="1" x14ac:dyDescent="0.2">
      <c r="A173" s="4">
        <v>2215</v>
      </c>
      <c r="B173" s="5" t="s">
        <v>175</v>
      </c>
      <c r="C173" s="91">
        <v>70867.26999999999</v>
      </c>
      <c r="D173" s="92">
        <v>557.65</v>
      </c>
      <c r="E173" s="93">
        <f t="shared" si="2"/>
        <v>71424.919999999984</v>
      </c>
      <c r="F173" s="91">
        <v>0</v>
      </c>
      <c r="G173" s="93">
        <v>10713.737999999998</v>
      </c>
    </row>
    <row r="174" spans="1:7" ht="12" customHeight="1" x14ac:dyDescent="0.2">
      <c r="A174" s="4">
        <v>2216</v>
      </c>
      <c r="B174" s="5" t="s">
        <v>176</v>
      </c>
      <c r="C174" s="91">
        <v>53680.92</v>
      </c>
      <c r="D174" s="92">
        <v>1526.54</v>
      </c>
      <c r="E174" s="93">
        <f t="shared" si="2"/>
        <v>55207.46</v>
      </c>
      <c r="F174" s="91">
        <v>0</v>
      </c>
      <c r="G174" s="93">
        <v>8281.1189999999988</v>
      </c>
    </row>
    <row r="175" spans="1:7" ht="12" customHeight="1" x14ac:dyDescent="0.2">
      <c r="A175" s="4">
        <v>2217</v>
      </c>
      <c r="B175" s="5" t="s">
        <v>177</v>
      </c>
      <c r="C175" s="91">
        <v>88500.4</v>
      </c>
      <c r="D175" s="92">
        <v>583.53</v>
      </c>
      <c r="E175" s="93">
        <f t="shared" si="2"/>
        <v>89083.93</v>
      </c>
      <c r="F175" s="91">
        <v>0</v>
      </c>
      <c r="G175" s="93">
        <v>13362.589499999998</v>
      </c>
    </row>
    <row r="176" spans="1:7" ht="12" customHeight="1" x14ac:dyDescent="0.2">
      <c r="A176" s="4">
        <v>2219</v>
      </c>
      <c r="B176" s="5" t="s">
        <v>178</v>
      </c>
      <c r="C176" s="91">
        <v>66865.38</v>
      </c>
      <c r="D176" s="92">
        <v>2493.9499999999998</v>
      </c>
      <c r="E176" s="93">
        <f t="shared" si="2"/>
        <v>69359.33</v>
      </c>
      <c r="F176" s="91">
        <v>0</v>
      </c>
      <c r="G176" s="93">
        <v>10403.8995</v>
      </c>
    </row>
    <row r="177" spans="1:7" ht="12" customHeight="1" x14ac:dyDescent="0.2">
      <c r="A177" s="4">
        <v>2220</v>
      </c>
      <c r="B177" s="5" t="s">
        <v>179</v>
      </c>
      <c r="C177" s="91">
        <v>61115.8</v>
      </c>
      <c r="D177" s="92">
        <v>1992.83</v>
      </c>
      <c r="E177" s="93">
        <f t="shared" si="2"/>
        <v>63108.630000000005</v>
      </c>
      <c r="F177" s="91">
        <v>0</v>
      </c>
      <c r="G177" s="93">
        <v>9466.2945</v>
      </c>
    </row>
    <row r="178" spans="1:7" ht="12" customHeight="1" x14ac:dyDescent="0.2">
      <c r="A178" s="4">
        <v>2221</v>
      </c>
      <c r="B178" s="5" t="s">
        <v>180</v>
      </c>
      <c r="C178" s="91">
        <v>104306.53</v>
      </c>
      <c r="D178" s="92">
        <v>2537.62</v>
      </c>
      <c r="E178" s="93">
        <f t="shared" si="2"/>
        <v>106844.15</v>
      </c>
      <c r="F178" s="91">
        <v>0</v>
      </c>
      <c r="G178" s="93">
        <v>16026.622499999998</v>
      </c>
    </row>
    <row r="179" spans="1:7" ht="12" customHeight="1" x14ac:dyDescent="0.2">
      <c r="A179" s="4">
        <v>2222</v>
      </c>
      <c r="B179" s="5" t="s">
        <v>181</v>
      </c>
      <c r="C179" s="91">
        <v>4136.7700000000004</v>
      </c>
      <c r="D179" s="92">
        <v>0.03</v>
      </c>
      <c r="E179" s="93">
        <f t="shared" si="2"/>
        <v>4136.8</v>
      </c>
      <c r="F179" s="91">
        <v>0</v>
      </c>
      <c r="G179" s="93">
        <v>620.52</v>
      </c>
    </row>
    <row r="180" spans="1:7" ht="12" customHeight="1" x14ac:dyDescent="0.2">
      <c r="A180" s="4">
        <v>2225</v>
      </c>
      <c r="B180" s="5" t="s">
        <v>182</v>
      </c>
      <c r="C180" s="91">
        <v>65420.43</v>
      </c>
      <c r="D180" s="92">
        <v>4434.3100000000004</v>
      </c>
      <c r="E180" s="93">
        <f t="shared" si="2"/>
        <v>69854.740000000005</v>
      </c>
      <c r="F180" s="91">
        <v>0</v>
      </c>
      <c r="G180" s="93">
        <v>10478.211000000001</v>
      </c>
    </row>
    <row r="181" spans="1:7" ht="12" customHeight="1" x14ac:dyDescent="0.2">
      <c r="A181" s="4">
        <v>2229</v>
      </c>
      <c r="B181" s="5" t="s">
        <v>183</v>
      </c>
      <c r="C181" s="91">
        <v>56497.279999999984</v>
      </c>
      <c r="D181" s="92">
        <v>1540.45</v>
      </c>
      <c r="E181" s="93">
        <f t="shared" si="2"/>
        <v>58037.729999999981</v>
      </c>
      <c r="F181" s="91">
        <v>0</v>
      </c>
      <c r="G181" s="93">
        <v>8705.6594999999961</v>
      </c>
    </row>
    <row r="182" spans="1:7" ht="12" customHeight="1" x14ac:dyDescent="0.2">
      <c r="A182" s="4">
        <v>2239</v>
      </c>
      <c r="B182" s="5" t="s">
        <v>184</v>
      </c>
      <c r="C182" s="91">
        <v>3858052.73</v>
      </c>
      <c r="D182" s="92">
        <v>67647.91</v>
      </c>
      <c r="E182" s="93">
        <f t="shared" si="2"/>
        <v>3925700.64</v>
      </c>
      <c r="F182" s="91">
        <v>18548.392206936081</v>
      </c>
      <c r="G182" s="93">
        <v>588855.09600000002</v>
      </c>
    </row>
    <row r="183" spans="1:7" ht="12" customHeight="1" x14ac:dyDescent="0.2">
      <c r="A183" s="4">
        <v>2240</v>
      </c>
      <c r="B183" s="5" t="s">
        <v>185</v>
      </c>
      <c r="C183" s="91">
        <v>220341.02999999997</v>
      </c>
      <c r="D183" s="92">
        <v>1757.88</v>
      </c>
      <c r="E183" s="93">
        <f t="shared" si="2"/>
        <v>222098.90999999997</v>
      </c>
      <c r="F183" s="91">
        <v>3929.6933132530112</v>
      </c>
      <c r="G183" s="93">
        <v>33314.836499999998</v>
      </c>
    </row>
    <row r="184" spans="1:7" ht="12" customHeight="1" x14ac:dyDescent="0.2">
      <c r="A184" s="4">
        <v>2241</v>
      </c>
      <c r="B184" s="5" t="s">
        <v>186</v>
      </c>
      <c r="C184" s="91">
        <v>1261475</v>
      </c>
      <c r="D184" s="92">
        <v>22613.66</v>
      </c>
      <c r="E184" s="93">
        <f t="shared" si="2"/>
        <v>1284088.6599999999</v>
      </c>
      <c r="F184" s="91">
        <v>16547.827324478178</v>
      </c>
      <c r="G184" s="93">
        <v>192613.29899999997</v>
      </c>
    </row>
    <row r="185" spans="1:7" ht="12" customHeight="1" x14ac:dyDescent="0.2">
      <c r="A185" s="4">
        <v>2242</v>
      </c>
      <c r="B185" s="5" t="s">
        <v>187</v>
      </c>
      <c r="C185" s="91">
        <v>2483010.35</v>
      </c>
      <c r="D185" s="92">
        <v>47248.14</v>
      </c>
      <c r="E185" s="93">
        <f t="shared" si="2"/>
        <v>2530258.4900000002</v>
      </c>
      <c r="F185" s="91">
        <v>30523.959114754103</v>
      </c>
      <c r="G185" s="93">
        <v>379538.77350000001</v>
      </c>
    </row>
    <row r="186" spans="1:7" ht="12" customHeight="1" x14ac:dyDescent="0.2">
      <c r="A186" s="4">
        <v>2243</v>
      </c>
      <c r="B186" s="5" t="s">
        <v>188</v>
      </c>
      <c r="C186" s="91">
        <v>7778464.4999999991</v>
      </c>
      <c r="D186" s="92">
        <v>120658.28</v>
      </c>
      <c r="E186" s="93">
        <f t="shared" si="2"/>
        <v>7899122.7799999993</v>
      </c>
      <c r="F186" s="91">
        <v>23049.153145987981</v>
      </c>
      <c r="G186" s="93">
        <v>1184868.4169999999</v>
      </c>
    </row>
    <row r="187" spans="1:7" ht="12" customHeight="1" x14ac:dyDescent="0.2">
      <c r="A187" s="4">
        <v>2244</v>
      </c>
      <c r="B187" s="5" t="s">
        <v>189</v>
      </c>
      <c r="C187" s="91">
        <v>817527.53</v>
      </c>
      <c r="D187" s="92">
        <v>9091.17</v>
      </c>
      <c r="E187" s="93">
        <f t="shared" si="2"/>
        <v>826618.70000000007</v>
      </c>
      <c r="F187" s="91">
        <v>13739.555636645962</v>
      </c>
      <c r="G187" s="93">
        <v>123992.80500000001</v>
      </c>
    </row>
    <row r="188" spans="1:7" ht="12" customHeight="1" x14ac:dyDescent="0.2">
      <c r="A188" s="4">
        <v>2245</v>
      </c>
      <c r="B188" s="5" t="s">
        <v>190</v>
      </c>
      <c r="C188" s="91">
        <v>115427.15000000001</v>
      </c>
      <c r="D188" s="92">
        <v>2568.06</v>
      </c>
      <c r="E188" s="93">
        <f t="shared" si="2"/>
        <v>117995.21</v>
      </c>
      <c r="F188" s="91">
        <v>0</v>
      </c>
      <c r="G188" s="93">
        <v>17699.281500000001</v>
      </c>
    </row>
    <row r="189" spans="1:7" ht="12" customHeight="1" x14ac:dyDescent="0.2">
      <c r="A189" s="4">
        <v>2247</v>
      </c>
      <c r="B189" s="5" t="s">
        <v>191</v>
      </c>
      <c r="C189" s="91">
        <v>11860.89</v>
      </c>
      <c r="D189" s="92">
        <v>15.44</v>
      </c>
      <c r="E189" s="93">
        <f t="shared" si="2"/>
        <v>11876.33</v>
      </c>
      <c r="F189" s="91">
        <v>0</v>
      </c>
      <c r="G189" s="93">
        <v>1781.4494999999999</v>
      </c>
    </row>
    <row r="190" spans="1:7" ht="12" customHeight="1" x14ac:dyDescent="0.2">
      <c r="A190" s="4">
        <v>2248</v>
      </c>
      <c r="B190" s="5" t="s">
        <v>192</v>
      </c>
      <c r="C190" s="91">
        <v>78799.33</v>
      </c>
      <c r="D190" s="92">
        <v>140.6</v>
      </c>
      <c r="E190" s="93">
        <f t="shared" si="2"/>
        <v>78939.930000000008</v>
      </c>
      <c r="F190" s="91">
        <v>0</v>
      </c>
      <c r="G190" s="93">
        <v>11840.989500000001</v>
      </c>
    </row>
    <row r="191" spans="1:7" ht="12" customHeight="1" x14ac:dyDescent="0.2">
      <c r="A191" s="4">
        <v>2249</v>
      </c>
      <c r="B191" s="5" t="s">
        <v>193</v>
      </c>
      <c r="C191" s="91">
        <v>57890.049999999988</v>
      </c>
      <c r="D191" s="92">
        <v>100.98</v>
      </c>
      <c r="E191" s="93">
        <f t="shared" si="2"/>
        <v>57991.029999999992</v>
      </c>
      <c r="F191" s="91">
        <v>0</v>
      </c>
      <c r="G191" s="93">
        <v>8698.6544999999987</v>
      </c>
    </row>
    <row r="192" spans="1:7" ht="12" customHeight="1" x14ac:dyDescent="0.2">
      <c r="A192" s="4">
        <v>2251</v>
      </c>
      <c r="B192" s="5" t="s">
        <v>194</v>
      </c>
      <c r="C192" s="91">
        <v>232929.78999999998</v>
      </c>
      <c r="D192" s="92">
        <v>6072.44</v>
      </c>
      <c r="E192" s="93">
        <f t="shared" si="2"/>
        <v>239002.22999999998</v>
      </c>
      <c r="F192" s="91">
        <v>0</v>
      </c>
      <c r="G192" s="93">
        <v>35850.334499999997</v>
      </c>
    </row>
    <row r="193" spans="1:7" ht="12" customHeight="1" x14ac:dyDescent="0.2">
      <c r="A193" s="4">
        <v>2252</v>
      </c>
      <c r="B193" s="5" t="s">
        <v>195</v>
      </c>
      <c r="C193" s="91">
        <v>182772.12000000002</v>
      </c>
      <c r="D193" s="92">
        <v>7987.57</v>
      </c>
      <c r="E193" s="93">
        <f t="shared" si="2"/>
        <v>190759.69000000003</v>
      </c>
      <c r="F193" s="91">
        <v>0</v>
      </c>
      <c r="G193" s="93">
        <v>28613.953500000003</v>
      </c>
    </row>
    <row r="194" spans="1:7" ht="12" customHeight="1" x14ac:dyDescent="0.2">
      <c r="A194" s="4">
        <v>2253</v>
      </c>
      <c r="B194" s="5" t="s">
        <v>196</v>
      </c>
      <c r="C194" s="91">
        <v>200212.31</v>
      </c>
      <c r="D194" s="92">
        <v>4617.8599999999997</v>
      </c>
      <c r="E194" s="93">
        <f t="shared" si="2"/>
        <v>204830.16999999998</v>
      </c>
      <c r="F194" s="91">
        <v>0</v>
      </c>
      <c r="G194" s="93">
        <v>30724.525499999996</v>
      </c>
    </row>
    <row r="195" spans="1:7" ht="12" customHeight="1" x14ac:dyDescent="0.2">
      <c r="A195" s="4">
        <v>2254</v>
      </c>
      <c r="B195" s="5" t="s">
        <v>197</v>
      </c>
      <c r="C195" s="91">
        <v>1019138.42</v>
      </c>
      <c r="D195" s="92">
        <v>23184.84</v>
      </c>
      <c r="E195" s="93">
        <f t="shared" si="2"/>
        <v>1042323.26</v>
      </c>
      <c r="F195" s="91">
        <v>11172.975533980583</v>
      </c>
      <c r="G195" s="93">
        <v>156348.489</v>
      </c>
    </row>
    <row r="196" spans="1:7" ht="12" customHeight="1" x14ac:dyDescent="0.2">
      <c r="A196" s="4">
        <v>2255</v>
      </c>
      <c r="B196" s="5" t="s">
        <v>198</v>
      </c>
      <c r="C196" s="91">
        <v>236997.65</v>
      </c>
      <c r="D196" s="92">
        <v>8550.23</v>
      </c>
      <c r="E196" s="93">
        <f t="shared" si="2"/>
        <v>245547.88</v>
      </c>
      <c r="F196" s="91">
        <v>0</v>
      </c>
      <c r="G196" s="93">
        <v>36832.182000000001</v>
      </c>
    </row>
    <row r="197" spans="1:7" ht="12" customHeight="1" x14ac:dyDescent="0.2">
      <c r="A197" s="4">
        <v>2256</v>
      </c>
      <c r="B197" s="5" t="s">
        <v>199</v>
      </c>
      <c r="C197" s="91">
        <v>1271033.6400000001</v>
      </c>
      <c r="D197" s="92">
        <v>36758.86</v>
      </c>
      <c r="E197" s="93">
        <f t="shared" si="2"/>
        <v>1307792.5000000002</v>
      </c>
      <c r="F197" s="91">
        <v>13818.76255506608</v>
      </c>
      <c r="G197" s="93">
        <v>196168.87500000003</v>
      </c>
    </row>
    <row r="198" spans="1:7" ht="12" customHeight="1" x14ac:dyDescent="0.2">
      <c r="A198" s="4">
        <v>2257</v>
      </c>
      <c r="B198" s="5" t="s">
        <v>200</v>
      </c>
      <c r="C198" s="91">
        <v>203549.49000000002</v>
      </c>
      <c r="D198" s="92">
        <v>6089.55</v>
      </c>
      <c r="E198" s="93">
        <f t="shared" ref="E198:E204" si="3">SUM(C198:D198)</f>
        <v>209639.04000000001</v>
      </c>
      <c r="F198" s="91">
        <v>0</v>
      </c>
      <c r="G198" s="93">
        <v>31445.856</v>
      </c>
    </row>
    <row r="199" spans="1:7" ht="12" customHeight="1" x14ac:dyDescent="0.2">
      <c r="A199" s="4">
        <v>2262</v>
      </c>
      <c r="B199" s="5" t="s">
        <v>201</v>
      </c>
      <c r="C199" s="91">
        <v>96657.65</v>
      </c>
      <c r="D199" s="92">
        <v>3522.39</v>
      </c>
      <c r="E199" s="93">
        <f t="shared" si="3"/>
        <v>100180.04</v>
      </c>
      <c r="F199" s="91">
        <v>0</v>
      </c>
      <c r="G199" s="93">
        <v>15027.005999999998</v>
      </c>
    </row>
    <row r="200" spans="1:7" ht="12" customHeight="1" x14ac:dyDescent="0.2">
      <c r="A200" s="4">
        <v>3997</v>
      </c>
      <c r="B200" s="5" t="s">
        <v>202</v>
      </c>
      <c r="C200" s="91">
        <v>29190.690000000002</v>
      </c>
      <c r="D200" s="92">
        <v>527.26</v>
      </c>
      <c r="E200" s="93">
        <f t="shared" si="3"/>
        <v>29717.95</v>
      </c>
      <c r="F200" s="91">
        <v>0</v>
      </c>
      <c r="G200" s="93">
        <v>4457.6925000000001</v>
      </c>
    </row>
    <row r="201" spans="1:7" s="87" customFormat="1" ht="12" customHeight="1" thickBot="1" x14ac:dyDescent="0.25">
      <c r="A201" s="8">
        <v>4131</v>
      </c>
      <c r="B201" s="9" t="s">
        <v>203</v>
      </c>
      <c r="C201" s="94">
        <v>732871.37</v>
      </c>
      <c r="D201" s="95">
        <v>26206.6</v>
      </c>
      <c r="E201" s="96">
        <f t="shared" si="3"/>
        <v>759077.97</v>
      </c>
      <c r="F201" s="94">
        <v>17196.423010948904</v>
      </c>
      <c r="G201" s="96">
        <v>113861.69549999999</v>
      </c>
    </row>
    <row r="202" spans="1:7" ht="12" customHeight="1" x14ac:dyDescent="0.2">
      <c r="A202" s="4">
        <v>2332</v>
      </c>
      <c r="B202" s="5" t="s">
        <v>204</v>
      </c>
      <c r="C202" s="91">
        <v>35450.660000000003</v>
      </c>
      <c r="D202" s="92">
        <v>0</v>
      </c>
      <c r="E202" s="93">
        <f t="shared" si="3"/>
        <v>35450.660000000003</v>
      </c>
      <c r="F202" s="91">
        <v>0</v>
      </c>
      <c r="G202" s="93">
        <v>5317.5990000000002</v>
      </c>
    </row>
    <row r="203" spans="1:7" ht="12" customHeight="1" x14ac:dyDescent="0.2">
      <c r="A203" s="4">
        <v>3476</v>
      </c>
      <c r="B203" s="5" t="s">
        <v>205</v>
      </c>
      <c r="C203" s="91">
        <v>61325.67</v>
      </c>
      <c r="D203" s="92">
        <v>0</v>
      </c>
      <c r="E203" s="93">
        <f t="shared" si="3"/>
        <v>61325.67</v>
      </c>
      <c r="F203" s="91">
        <v>0</v>
      </c>
      <c r="G203" s="93">
        <v>9198.8504999999986</v>
      </c>
    </row>
    <row r="204" spans="1:7" s="86" customFormat="1" ht="12" customHeight="1" thickBot="1" x14ac:dyDescent="0.25">
      <c r="A204" s="10">
        <v>3477</v>
      </c>
      <c r="B204" s="11" t="s">
        <v>206</v>
      </c>
      <c r="C204" s="97">
        <v>259276.41</v>
      </c>
      <c r="D204" s="98">
        <v>0</v>
      </c>
      <c r="E204" s="99">
        <f t="shared" si="3"/>
        <v>259276.41</v>
      </c>
      <c r="F204" s="97">
        <v>0</v>
      </c>
      <c r="G204" s="99">
        <v>38891.461499999998</v>
      </c>
    </row>
    <row r="205" spans="1:7" ht="12" customHeight="1" thickTop="1" x14ac:dyDescent="0.2">
      <c r="A205" s="4"/>
      <c r="B205" s="59" t="s">
        <v>227</v>
      </c>
      <c r="C205" s="100">
        <f>SUM(C5:C204)</f>
        <v>121237207.98999996</v>
      </c>
      <c r="D205" s="101">
        <f t="shared" ref="D205:E205" si="4">SUM(D5:D204)</f>
        <v>2901586.9999999986</v>
      </c>
      <c r="E205" s="93">
        <f t="shared" si="4"/>
        <v>124138794.98999999</v>
      </c>
      <c r="F205" s="102"/>
      <c r="G205" s="10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3A0F89BB9954C8B253FD585569827" ma:contentTypeVersion="7" ma:contentTypeDescription="Create a new document." ma:contentTypeScope="" ma:versionID="a81cf9d4b13597e61b9efcf1db968191">
  <xsd:schema xmlns:xsd="http://www.w3.org/2001/XMLSchema" xmlns:xs="http://www.w3.org/2001/XMLSchema" xmlns:p="http://schemas.microsoft.com/office/2006/metadata/properties" xmlns:ns1="http://schemas.microsoft.com/sharepoint/v3" xmlns:ns2="b4311169-ef95-4eb4-ad55-0b8e815ccd7b" xmlns:ns3="626a857a-181d-4963-b522-a6055312c9f6" targetNamespace="http://schemas.microsoft.com/office/2006/metadata/properties" ma:root="true" ma:fieldsID="502f16f298c31747db7e96094745dff6" ns1:_="" ns2:_="" ns3:_="">
    <xsd:import namespace="http://schemas.microsoft.com/sharepoint/v3"/>
    <xsd:import namespace="b4311169-ef95-4eb4-ad55-0b8e815ccd7b"/>
    <xsd:import namespace="626a857a-181d-4963-b522-a6055312c9f6"/>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311169-ef95-4eb4-ad55-0b8e815ccd7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626a857a-181d-4963-b522-a6055312c9f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26a857a-181d-4963-b522-a6055312c9f6">
      <UserInfo>
        <DisplayName>RAY RaeAnn - ODE</DisplayName>
        <AccountId>48</AccountId>
        <AccountType/>
      </UserInfo>
      <UserInfo>
        <DisplayName>PELT Candace - ODE</DisplayName>
        <AccountId>25</AccountId>
        <AccountType/>
      </UserInfo>
    </SharedWithUsers>
    <Estimated_x0020_Creation_x0020_Date xmlns="b4311169-ef95-4eb4-ad55-0b8e815ccd7b" xsi:nil="true"/>
    <PublishingExpirationDate xmlns="http://schemas.microsoft.com/sharepoint/v3" xsi:nil="true"/>
    <PublishingStartDate xmlns="http://schemas.microsoft.com/sharepoint/v3" xsi:nil="true"/>
    <Priority xmlns="b4311169-ef95-4eb4-ad55-0b8e815ccd7b">New</Priority>
    <Remediation_x0020_Date xmlns="b4311169-ef95-4eb4-ad55-0b8e815ccd7b">2020-06-01T07:00:00+00:00</Remediation_x0020_Date>
  </documentManagement>
</p:properties>
</file>

<file path=customXml/itemProps1.xml><?xml version="1.0" encoding="utf-8"?>
<ds:datastoreItem xmlns:ds="http://schemas.openxmlformats.org/officeDocument/2006/customXml" ds:itemID="{9D08B55E-F027-4C2A-88D6-3463F34CD417}"/>
</file>

<file path=customXml/itemProps2.xml><?xml version="1.0" encoding="utf-8"?>
<ds:datastoreItem xmlns:ds="http://schemas.openxmlformats.org/officeDocument/2006/customXml" ds:itemID="{0CBF2B89-D415-48E0-AF74-FB1D6EDED5FF}">
  <ds:schemaRefs>
    <ds:schemaRef ds:uri="http://schemas.microsoft.com/sharepoint/v3/contenttype/forms"/>
  </ds:schemaRefs>
</ds:datastoreItem>
</file>

<file path=customXml/itemProps3.xml><?xml version="1.0" encoding="utf-8"?>
<ds:datastoreItem xmlns:ds="http://schemas.openxmlformats.org/officeDocument/2006/customXml" ds:itemID="{2A3B5BEF-FC36-4E83-BEB9-D92DDCA58189}">
  <ds:schemaRefs>
    <ds:schemaRef ds:uri="http://purl.org/dc/elements/1.1/"/>
    <ds:schemaRef ds:uri="http://schemas.microsoft.com/office/2006/metadata/properties"/>
    <ds:schemaRef ds:uri="http://purl.org/dc/terms/"/>
    <ds:schemaRef ds:uri="678f5ee1-467c-41f2-8d71-fd7aa150f130"/>
    <ds:schemaRef ds:uri="http://schemas.microsoft.com/office/infopath/2007/PartnerControls"/>
    <ds:schemaRef ds:uri="http://schemas.microsoft.com/office/2006/documentManagement/types"/>
    <ds:schemaRef ds:uri="http://schemas.openxmlformats.org/package/2006/metadata/core-properties"/>
    <ds:schemaRef ds:uri="17361905-01de-4e5a-a230-c580e4f92c4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Information</vt:lpstr>
      <vt:lpstr>Awards with Assurances</vt:lpstr>
      <vt:lpstr>Supplemental IDEA Award</vt:lpstr>
      <vt:lpstr>Gross Awards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IDEA Flow-Through Estimates</dc:title>
  <dc:subject/>
  <dc:creator>Oregon Department of Education</dc:creator>
  <cp:keywords>IDEA; Flow-through;</cp:keywords>
  <dc:description/>
  <cp:lastModifiedBy>"FoutchJ"</cp:lastModifiedBy>
  <cp:revision/>
  <cp:lastPrinted>2020-04-07T02:10:14Z</cp:lastPrinted>
  <dcterms:created xsi:type="dcterms:W3CDTF">2019-04-16T19:55:58Z</dcterms:created>
  <dcterms:modified xsi:type="dcterms:W3CDTF">2020-06-01T16:25:20Z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0x01010054E3A0F89BB9954C8B253FD585569827</vt:lpwstr>
  </property>
</Properties>
</file>