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G:\_04 Healthy and Safe Schools\Lead In Water Testing Reimbursement\Admin\"/>
    </mc:Choice>
  </mc:AlternateContent>
  <xr:revisionPtr revIDLastSave="0" documentId="13_ncr:1_{72B47389-265D-4F37-8E44-1F38D14D704C}" xr6:coauthVersionLast="47" xr6:coauthVersionMax="47" xr10:uidLastSave="{00000000-0000-0000-0000-000000000000}"/>
  <bookViews>
    <workbookView xWindow="28680" yWindow="-120" windowWidth="29040" windowHeight="15840" tabRatio="816" xr2:uid="{00000000-000D-0000-FFFF-FFFF00000000}"/>
  </bookViews>
  <sheets>
    <sheet name="Test Resul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H13" i="1"/>
  <c r="H12" i="1"/>
  <c r="H15" i="1"/>
  <c r="H16" i="1"/>
  <c r="H17" i="1"/>
  <c r="H18" i="1"/>
  <c r="H19" i="1"/>
  <c r="E12" i="1"/>
  <c r="E13" i="1"/>
  <c r="E14" i="1"/>
  <c r="E15" i="1"/>
  <c r="E16" i="1"/>
  <c r="E17" i="1"/>
  <c r="E18" i="1"/>
  <c r="E19" i="1"/>
</calcChain>
</file>

<file path=xl/sharedStrings.xml><?xml version="1.0" encoding="utf-8"?>
<sst xmlns="http://schemas.openxmlformats.org/spreadsheetml/2006/main" count="37" uniqueCount="36">
  <si>
    <t>Notes:</t>
  </si>
  <si>
    <t>Any fixture testing at or above the action level of 15 ppb is immediately removed from service and cannot be returned to service until it has been remediated and passed follow-up testing.</t>
  </si>
  <si>
    <t>Fixture Location Description</t>
  </si>
  <si>
    <t>Fixture ID #</t>
  </si>
  <si>
    <t>Initial Test Result (ppb)</t>
  </si>
  <si>
    <t>Final Test Result (ppb)</t>
  </si>
  <si>
    <t>Initial 
Test Date</t>
  </si>
  <si>
    <t>Final 
Retest Date</t>
  </si>
  <si>
    <t>Legend:</t>
  </si>
  <si>
    <t>Lead in Water Test Results Summary:</t>
  </si>
  <si>
    <r>
      <rPr>
        <sz val="10"/>
        <color theme="1"/>
        <rFont val="Calibri"/>
        <family val="2"/>
        <scheme val="minor"/>
      </rPr>
      <t>•</t>
    </r>
    <r>
      <rPr>
        <b/>
        <sz val="12"/>
        <color theme="1"/>
        <rFont val="Calibri"/>
        <family val="2"/>
        <scheme val="minor"/>
      </rPr>
      <t xml:space="preserve"> The lead in water </t>
    </r>
    <r>
      <rPr>
        <b/>
        <sz val="12"/>
        <color rgb="FFC00000"/>
        <rFont val="Calibri"/>
        <family val="2"/>
        <scheme val="minor"/>
      </rPr>
      <t>Action Level is 15 parts per billion</t>
    </r>
    <r>
      <rPr>
        <b/>
        <sz val="12"/>
        <color theme="1"/>
        <rFont val="Calibri"/>
        <family val="2"/>
        <scheme val="minor"/>
      </rPr>
      <t xml:space="preserve"> (ppb).</t>
    </r>
  </si>
  <si>
    <r>
      <rPr>
        <sz val="10"/>
        <color theme="1"/>
        <rFont val="Calibri"/>
        <family val="2"/>
        <scheme val="minor"/>
      </rPr>
      <t xml:space="preserve">• </t>
    </r>
    <r>
      <rPr>
        <sz val="11"/>
        <color theme="1"/>
        <rFont val="Calibri"/>
        <family val="2"/>
        <scheme val="minor"/>
      </rPr>
      <t xml:space="preserve">Test results </t>
    </r>
    <r>
      <rPr>
        <b/>
        <sz val="11"/>
        <color theme="1"/>
        <rFont val="Calibri"/>
        <family val="2"/>
        <scheme val="minor"/>
      </rPr>
      <t>greater than or equal to the Action Level of 15 ppb</t>
    </r>
    <r>
      <rPr>
        <sz val="11"/>
        <color theme="1"/>
        <rFont val="Calibri"/>
        <family val="2"/>
        <scheme val="minor"/>
      </rPr>
      <t xml:space="preserve"> are </t>
    </r>
    <r>
      <rPr>
        <b/>
        <sz val="11"/>
        <color theme="1"/>
        <rFont val="Calibri"/>
        <family val="2"/>
        <scheme val="minor"/>
      </rPr>
      <t>highlighted in red and precede an "Action Req." (Action Required) value</t>
    </r>
    <r>
      <rPr>
        <sz val="11"/>
        <color theme="1"/>
        <rFont val="Calibri"/>
        <family val="2"/>
        <scheme val="minor"/>
      </rPr>
      <t xml:space="preserve"> in the "Initial Level" or "Final Level" column.</t>
    </r>
  </si>
  <si>
    <t>Initial 
Level</t>
  </si>
  <si>
    <t>Final 
Level</t>
  </si>
  <si>
    <t>Paige Turner High School - Main Building</t>
  </si>
  <si>
    <r>
      <rPr>
        <sz val="10"/>
        <color theme="1"/>
        <rFont val="Calibri"/>
        <family val="2"/>
        <scheme val="minor"/>
      </rPr>
      <t xml:space="preserve">• </t>
    </r>
    <r>
      <rPr>
        <sz val="11"/>
        <color theme="1"/>
        <rFont val="Calibri"/>
        <family val="2"/>
        <scheme val="minor"/>
      </rPr>
      <t>A "</t>
    </r>
    <r>
      <rPr>
        <b/>
        <sz val="11"/>
        <color theme="1"/>
        <rFont val="Calibri"/>
        <family val="2"/>
        <scheme val="minor"/>
      </rPr>
      <t>ND</t>
    </r>
    <r>
      <rPr>
        <sz val="11"/>
        <color theme="1"/>
        <rFont val="Calibri"/>
        <family val="2"/>
        <scheme val="minor"/>
      </rPr>
      <t>" or "non-detect" test result indicates the sample measured below the minimum detection limit of</t>
    </r>
    <r>
      <rPr>
        <sz val="11"/>
        <color rgb="FFC00000"/>
        <rFont val="Calibri"/>
        <family val="2"/>
        <scheme val="minor"/>
      </rPr>
      <t xml:space="preserve"> </t>
    </r>
    <r>
      <rPr>
        <b/>
        <sz val="11"/>
        <color rgb="FFC00000"/>
        <rFont val="Calibri"/>
        <family val="2"/>
        <scheme val="minor"/>
      </rPr>
      <t>1 ppb</t>
    </r>
    <r>
      <rPr>
        <sz val="11"/>
        <color theme="1"/>
        <rFont val="Calibri"/>
        <family val="2"/>
        <scheme val="minor"/>
      </rPr>
      <t>.</t>
    </r>
  </si>
  <si>
    <t>Main hall - Drinking Fountain upper</t>
  </si>
  <si>
    <t>12340101-001DW</t>
  </si>
  <si>
    <t>Main hall - Drinking Fountain lower</t>
  </si>
  <si>
    <t>12340101-002DW</t>
  </si>
  <si>
    <t>Main wing - Boys Restroom sink left</t>
  </si>
  <si>
    <t>12340101-003BF</t>
  </si>
  <si>
    <t>ND</t>
  </si>
  <si>
    <t>Main wing - Boys Restroom sink right</t>
  </si>
  <si>
    <t>12340101-004BF</t>
  </si>
  <si>
    <t>Main wing - Girls Restroom sink left</t>
  </si>
  <si>
    <t>12340101-005BF</t>
  </si>
  <si>
    <t>Main wing - Girls Restroom sink right</t>
  </si>
  <si>
    <t>12340101-006BF</t>
  </si>
  <si>
    <t>Art room - North sink</t>
  </si>
  <si>
    <t>12340101-007CF</t>
  </si>
  <si>
    <t>Art room - South sink</t>
  </si>
  <si>
    <t>12340101-008CF</t>
  </si>
  <si>
    <r>
      <rPr>
        <sz val="10"/>
        <color theme="1"/>
        <rFont val="Calibri"/>
        <family val="2"/>
        <scheme val="minor"/>
      </rPr>
      <t xml:space="preserve">• </t>
    </r>
    <r>
      <rPr>
        <sz val="11"/>
        <color theme="1"/>
        <rFont val="Calibri"/>
        <family val="2"/>
        <scheme val="minor"/>
      </rPr>
      <t xml:space="preserve">Test results </t>
    </r>
    <r>
      <rPr>
        <b/>
        <sz val="11"/>
        <color theme="1"/>
        <rFont val="Calibri"/>
        <family val="2"/>
        <scheme val="minor"/>
      </rPr>
      <t xml:space="preserve">from 10 ppb to 14.99 ppb (near the Action Level) </t>
    </r>
    <r>
      <rPr>
        <sz val="11"/>
        <color theme="1"/>
        <rFont val="Calibri"/>
        <family val="2"/>
        <scheme val="minor"/>
      </rPr>
      <t xml:space="preserve">are </t>
    </r>
    <r>
      <rPr>
        <b/>
        <sz val="11"/>
        <color theme="1"/>
        <rFont val="Calibri"/>
        <family val="2"/>
        <scheme val="minor"/>
      </rPr>
      <t>highlighted in orange and precede a "High" value</t>
    </r>
    <r>
      <rPr>
        <sz val="11"/>
        <color theme="1"/>
        <rFont val="Calibri"/>
        <family val="2"/>
        <scheme val="minor"/>
      </rPr>
      <t xml:space="preserve"> in the "Initial Level" or "Final Level" column.</t>
    </r>
  </si>
  <si>
    <r>
      <rPr>
        <sz val="10"/>
        <color theme="1"/>
        <rFont val="Calibri"/>
        <family val="2"/>
        <scheme val="minor"/>
      </rPr>
      <t xml:space="preserve">• </t>
    </r>
    <r>
      <rPr>
        <sz val="11"/>
        <color theme="1"/>
        <rFont val="Calibri"/>
        <family val="2"/>
        <scheme val="minor"/>
      </rPr>
      <t xml:space="preserve">Test results </t>
    </r>
    <r>
      <rPr>
        <b/>
        <sz val="11"/>
        <color theme="1"/>
        <rFont val="Calibri"/>
        <family val="2"/>
        <scheme val="minor"/>
      </rPr>
      <t>from 5.01 ppb to 9.99 ppb</t>
    </r>
    <r>
      <rPr>
        <sz val="11"/>
        <color theme="1"/>
        <rFont val="Calibri"/>
        <family val="2"/>
        <scheme val="minor"/>
      </rPr>
      <t xml:space="preserve"> are </t>
    </r>
    <r>
      <rPr>
        <b/>
        <sz val="11"/>
        <color theme="1"/>
        <rFont val="Calibri"/>
        <family val="2"/>
        <scheme val="minor"/>
      </rPr>
      <t>highlighted in yellow and precede a "Moderate" value</t>
    </r>
    <r>
      <rPr>
        <sz val="11"/>
        <color theme="1"/>
        <rFont val="Calibri"/>
        <family val="2"/>
        <scheme val="minor"/>
      </rPr>
      <t xml:space="preserve"> in the "Initial Level" or "Final Level" column.</t>
    </r>
  </si>
  <si>
    <r>
      <rPr>
        <sz val="10"/>
        <color theme="1"/>
        <rFont val="Calibri"/>
        <family val="2"/>
        <scheme val="minor"/>
      </rPr>
      <t xml:space="preserve">• </t>
    </r>
    <r>
      <rPr>
        <sz val="11"/>
        <color theme="1"/>
        <rFont val="Calibri"/>
        <family val="2"/>
        <scheme val="minor"/>
      </rPr>
      <t xml:space="preserve">Test results </t>
    </r>
    <r>
      <rPr>
        <b/>
        <sz val="11"/>
        <color theme="1"/>
        <rFont val="Calibri"/>
        <family val="2"/>
        <scheme val="minor"/>
      </rPr>
      <t>less than or equal to</t>
    </r>
    <r>
      <rPr>
        <sz val="11"/>
        <color theme="1"/>
        <rFont val="Calibri"/>
        <family val="2"/>
        <scheme val="minor"/>
      </rPr>
      <t xml:space="preserve"> </t>
    </r>
    <r>
      <rPr>
        <b/>
        <sz val="11"/>
        <color theme="1"/>
        <rFont val="Calibri"/>
        <family val="2"/>
        <scheme val="minor"/>
      </rPr>
      <t>5 ppb</t>
    </r>
    <r>
      <rPr>
        <sz val="11"/>
        <color theme="1"/>
        <rFont val="Calibri"/>
        <family val="2"/>
        <scheme val="minor"/>
      </rPr>
      <t xml:space="preserve"> are </t>
    </r>
    <r>
      <rPr>
        <b/>
        <sz val="11"/>
        <color theme="1"/>
        <rFont val="Calibri"/>
        <family val="2"/>
        <scheme val="minor"/>
      </rPr>
      <t>not highlighted and precede a "Low" value</t>
    </r>
    <r>
      <rPr>
        <sz val="11"/>
        <color theme="1"/>
        <rFont val="Calibri"/>
        <family val="2"/>
        <scheme val="minor"/>
      </rPr>
      <t xml:space="preserve"> in the "Initial Level" or "Final Level"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</si>
</sst>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s>
  <fonts count="32" x14ac:knownFonts="1">
    <font>
      <sz val="11"/>
      <color theme="1"/>
      <name val="Calibri"/>
      <family val="2"/>
    </font>
    <font>
      <sz val="11"/>
      <color theme="1"/>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8"/>
      <color rgb="FF1A75BC"/>
      <name val="Calibri"/>
      <family val="2"/>
      <scheme val="minor"/>
    </font>
    <font>
      <b/>
      <sz val="18"/>
      <color theme="1"/>
      <name val="Calibri"/>
      <family val="2"/>
      <scheme val="minor"/>
    </font>
    <font>
      <sz val="11"/>
      <color rgb="FF1A75BC"/>
      <name val="Calibri"/>
      <family val="2"/>
      <scheme val="minor"/>
    </font>
    <font>
      <u/>
      <sz val="11"/>
      <color theme="10"/>
      <name val="Calibri"/>
      <family val="2"/>
      <scheme val="minor"/>
    </font>
    <font>
      <sz val="11"/>
      <color theme="1"/>
      <name val="Calibri"/>
      <family val="2"/>
    </font>
    <font>
      <b/>
      <sz val="11"/>
      <color rgb="FFC00000"/>
      <name val="Calibri"/>
      <family val="2"/>
      <scheme val="minor"/>
    </font>
    <font>
      <b/>
      <i/>
      <sz val="11"/>
      <name val="Calibri"/>
      <family val="2"/>
      <scheme val="minor"/>
    </font>
    <font>
      <i/>
      <sz val="11"/>
      <name val="Calibri"/>
      <family val="2"/>
      <scheme val="minor"/>
    </font>
    <font>
      <b/>
      <sz val="18"/>
      <color theme="0"/>
      <name val="Calibri"/>
      <family val="2"/>
    </font>
    <font>
      <sz val="10"/>
      <color theme="1"/>
      <name val="Calibri"/>
      <family val="2"/>
      <scheme val="minor"/>
    </font>
    <font>
      <sz val="11"/>
      <color rgb="FFC00000"/>
      <name val="Calibri"/>
      <family val="2"/>
      <scheme val="minor"/>
    </font>
    <font>
      <b/>
      <sz val="12"/>
      <color theme="1"/>
      <name val="Calibri"/>
      <family val="2"/>
      <scheme val="minor"/>
    </font>
    <font>
      <b/>
      <sz val="12"/>
      <color rgb="FFC0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5F2FB"/>
        <bgColor indexed="64"/>
      </patternFill>
    </fill>
    <fill>
      <patternFill patternType="solid">
        <fgColor rgb="FFC9E3F7"/>
        <bgColor indexed="64"/>
      </patternFill>
    </fill>
    <fill>
      <patternFill patternType="solid">
        <fgColor rgb="FFAAD4F4"/>
        <bgColor indexed="64"/>
      </patternFill>
    </fill>
    <fill>
      <patternFill patternType="solid">
        <fgColor rgb="FF1A75BC"/>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8">
    <xf numFmtId="0" fontId="0" fillId="0" borderId="0">
      <alignment vertical="center"/>
    </xf>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lignment vertical="center"/>
    </xf>
    <xf numFmtId="0" fontId="19" fillId="0" borderId="0">
      <alignment vertical="center"/>
    </xf>
    <xf numFmtId="0" fontId="20" fillId="0" borderId="0">
      <alignment horizontal="left" vertical="center"/>
    </xf>
    <xf numFmtId="0" fontId="1" fillId="33" borderId="0" applyNumberFormat="0" applyFont="0" applyBorder="0" applyAlignment="0" applyProtection="0"/>
    <xf numFmtId="0" fontId="1" fillId="34" borderId="0" applyNumberFormat="0" applyFont="0" applyBorder="0" applyAlignment="0" applyProtection="0"/>
    <xf numFmtId="0" fontId="1" fillId="35" borderId="0" applyNumberFormat="0" applyFont="0" applyBorder="0" applyAlignment="0" applyProtection="0"/>
    <xf numFmtId="8" fontId="1" fillId="0" borderId="0" applyFont="0" applyFill="0" applyBorder="0">
      <alignment horizontal="right" vertical="center"/>
    </xf>
    <xf numFmtId="0" fontId="21" fillId="0" borderId="0" applyNumberFormat="0" applyFill="0" applyBorder="0" applyAlignment="0">
      <alignment vertical="center"/>
    </xf>
    <xf numFmtId="0" fontId="22" fillId="0" borderId="0" applyNumberFormat="0" applyFill="0" applyBorder="0" applyAlignment="0" applyProtection="0"/>
    <xf numFmtId="44" fontId="23" fillId="0" borderId="0" applyFont="0" applyFill="0" applyBorder="0" applyProtection="0">
      <alignment vertical="center"/>
    </xf>
    <xf numFmtId="9" fontId="23" fillId="0" borderId="0" applyFont="0" applyFill="0" applyBorder="0" applyProtection="0">
      <alignment horizontal="center" vertical="center"/>
    </xf>
  </cellStyleXfs>
  <cellXfs count="28">
    <xf numFmtId="0" fontId="0" fillId="0" borderId="0" xfId="0">
      <alignment vertical="center"/>
    </xf>
    <xf numFmtId="0" fontId="0" fillId="0" borderId="0" xfId="0" applyAlignment="1">
      <alignment horizontal="center" vertical="top"/>
    </xf>
    <xf numFmtId="0" fontId="0" fillId="0" borderId="0" xfId="0" applyProtection="1">
      <alignment vertical="center"/>
      <protection locked="0"/>
    </xf>
    <xf numFmtId="0" fontId="0" fillId="0" borderId="0" xfId="0" applyAlignment="1" applyProtection="1">
      <alignment horizontal="left" wrapText="1" indent="1"/>
      <protection locked="0"/>
    </xf>
    <xf numFmtId="0" fontId="0" fillId="0" borderId="0" xfId="0" applyAlignment="1" applyProtection="1">
      <alignment horizontal="center" wrapText="1"/>
      <protection locked="0"/>
    </xf>
    <xf numFmtId="0" fontId="0" fillId="0" borderId="0" xfId="0" applyAlignment="1" applyProtection="1">
      <alignment horizontal="left" vertical="top" wrapText="1" indent="1"/>
      <protection locked="0"/>
    </xf>
    <xf numFmtId="0" fontId="0" fillId="0" borderId="0" xfId="0" applyAlignment="1" applyProtection="1">
      <alignment horizontal="left" vertical="top" indent="1"/>
      <protection locked="0"/>
    </xf>
    <xf numFmtId="14" fontId="0" fillId="0" borderId="0" xfId="0" applyNumberFormat="1" applyAlignment="1" applyProtection="1">
      <alignment horizontal="center" vertical="top"/>
      <protection locked="0"/>
    </xf>
    <xf numFmtId="0" fontId="0" fillId="0" borderId="0" xfId="0" applyAlignment="1" applyProtection="1">
      <alignment horizontal="center" vertical="top"/>
      <protection locked="0"/>
    </xf>
    <xf numFmtId="0" fontId="1" fillId="33" borderId="10" xfId="50" applyFont="1" applyBorder="1" applyAlignment="1" applyProtection="1">
      <alignment horizontal="left" vertical="top" wrapText="1" indent="2"/>
      <protection locked="0"/>
    </xf>
    <xf numFmtId="0" fontId="1" fillId="33" borderId="0" xfId="50" applyFont="1" applyBorder="1" applyAlignment="1" applyProtection="1">
      <alignment horizontal="left" vertical="top" wrapText="1" indent="2"/>
      <protection locked="0"/>
    </xf>
    <xf numFmtId="0" fontId="1" fillId="33" borderId="11" xfId="50" applyFont="1" applyBorder="1" applyAlignment="1" applyProtection="1">
      <alignment horizontal="left" vertical="top" wrapText="1" indent="2"/>
      <protection locked="0"/>
    </xf>
    <xf numFmtId="0" fontId="27" fillId="36" borderId="12" xfId="52" applyFont="1" applyFill="1" applyBorder="1" applyAlignment="1" applyProtection="1">
      <alignment horizontal="center" vertical="top" wrapText="1"/>
      <protection locked="0"/>
    </xf>
    <xf numFmtId="0" fontId="27" fillId="36" borderId="13" xfId="52" applyFont="1" applyFill="1" applyBorder="1" applyAlignment="1" applyProtection="1">
      <alignment horizontal="center" vertical="top" wrapText="1"/>
      <protection locked="0"/>
    </xf>
    <xf numFmtId="0" fontId="27" fillId="36" borderId="13" xfId="52" applyFont="1" applyFill="1" applyBorder="1" applyAlignment="1" applyProtection="1">
      <alignment horizontal="left" vertical="top" wrapText="1"/>
      <protection locked="0"/>
    </xf>
    <xf numFmtId="0" fontId="27" fillId="36" borderId="14" xfId="52" applyFont="1" applyFill="1" applyBorder="1" applyAlignment="1" applyProtection="1">
      <alignment horizontal="left" vertical="top" wrapText="1"/>
      <protection locked="0"/>
    </xf>
    <xf numFmtId="0" fontId="25" fillId="33" borderId="10" xfId="50" quotePrefix="1" applyFont="1" applyBorder="1" applyAlignment="1" applyProtection="1">
      <alignment horizontal="left" vertical="top" wrapText="1" indent="3"/>
      <protection locked="0"/>
    </xf>
    <xf numFmtId="0" fontId="26" fillId="33" borderId="0" xfId="50" applyFont="1" applyBorder="1" applyAlignment="1" applyProtection="1">
      <alignment horizontal="left" vertical="top" wrapText="1" indent="3"/>
      <protection locked="0"/>
    </xf>
    <xf numFmtId="0" fontId="26" fillId="33" borderId="11" xfId="50" applyFont="1" applyBorder="1" applyAlignment="1" applyProtection="1">
      <alignment horizontal="left" vertical="top" wrapText="1" indent="3"/>
      <protection locked="0"/>
    </xf>
    <xf numFmtId="0" fontId="30" fillId="33" borderId="10" xfId="50" applyFont="1" applyBorder="1" applyAlignment="1" applyProtection="1">
      <alignment horizontal="left" vertical="top" indent="2"/>
      <protection locked="0"/>
    </xf>
    <xf numFmtId="0" fontId="30" fillId="33" borderId="0" xfId="50" applyFont="1" applyBorder="1" applyAlignment="1" applyProtection="1">
      <alignment horizontal="left" vertical="top" indent="2"/>
      <protection locked="0"/>
    </xf>
    <xf numFmtId="0" fontId="30" fillId="33" borderId="11" xfId="50" applyFont="1" applyBorder="1" applyAlignment="1" applyProtection="1">
      <alignment horizontal="left" vertical="top" indent="2"/>
      <protection locked="0"/>
    </xf>
    <xf numFmtId="0" fontId="30" fillId="33" borderId="10" xfId="50" applyFont="1" applyBorder="1" applyAlignment="1" applyProtection="1">
      <alignment horizontal="left" vertical="center" indent="1"/>
      <protection locked="0"/>
    </xf>
    <xf numFmtId="0" fontId="30" fillId="33" borderId="0" xfId="50" applyFont="1" applyBorder="1" applyAlignment="1" applyProtection="1">
      <alignment horizontal="left" vertical="center" indent="1"/>
      <protection locked="0"/>
    </xf>
    <xf numFmtId="0" fontId="30" fillId="33" borderId="11" xfId="50" applyFont="1" applyBorder="1" applyAlignment="1" applyProtection="1">
      <alignment horizontal="left" vertical="center" indent="1"/>
      <protection locked="0"/>
    </xf>
    <xf numFmtId="0" fontId="30" fillId="33" borderId="10" xfId="50" applyFont="1" applyBorder="1" applyAlignment="1" applyProtection="1">
      <alignment horizontal="left" vertical="top" wrapText="1" indent="1"/>
      <protection locked="0"/>
    </xf>
    <xf numFmtId="0" fontId="30" fillId="33" borderId="0" xfId="50" applyFont="1" applyBorder="1" applyAlignment="1" applyProtection="1">
      <alignment horizontal="left" vertical="top" wrapText="1" indent="1"/>
      <protection locked="0"/>
    </xf>
    <xf numFmtId="0" fontId="30" fillId="33" borderId="11" xfId="50" applyFont="1" applyBorder="1" applyAlignment="1" applyProtection="1">
      <alignment horizontal="left" vertical="top" wrapText="1" indent="1"/>
      <protection locked="0"/>
    </xf>
  </cellXfs>
  <cellStyles count="58">
    <cellStyle name="1 OFIT Header" xfId="47" xr:uid="{00000000-0005-0000-0000-000000000000}"/>
    <cellStyle name="2 OSF Header" xfId="48" xr:uid="{00000000-0005-0000-0000-000001000000}"/>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3 Doc Title" xfId="49" xr:uid="{00000000-0005-0000-0000-000008000000}"/>
    <cellStyle name="4 Blue Font" xfId="54" xr:uid="{00000000-0005-0000-0000-000009000000}"/>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5 Light Fill" xfId="50" xr:uid="{00000000-0005-0000-0000-000010000000}"/>
    <cellStyle name="6 Medium Fill" xfId="51" xr:uid="{00000000-0005-0000-0000-000011000000}"/>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7 Dark Fill" xfId="52" xr:uid="{00000000-0005-0000-0000-000018000000}"/>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xfId="1" builtinId="3" hidden="1"/>
    <cellStyle name="Comma [0]" xfId="2" builtinId="6" hidden="1"/>
    <cellStyle name="Currency" xfId="3" builtinId="4" hidden="1"/>
    <cellStyle name="Currency" xfId="53" builtinId="4" hidden="1" customBuiltin="1"/>
    <cellStyle name="Currency" xfId="56" builtinId="4" customBuiltin="1"/>
    <cellStyle name="Currency [0]" xfId="4" builtinId="7" hidden="1"/>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5" builtinId="8" hidden="1"/>
    <cellStyle name="Input" xfId="14" builtinId="20" hidden="1"/>
    <cellStyle name="Linked Cell" xfId="17" builtinId="24" hidden="1"/>
    <cellStyle name="Neutral" xfId="13" builtinId="28" hidden="1"/>
    <cellStyle name="Normal" xfId="0" builtinId="0" customBuiltin="1"/>
    <cellStyle name="Note" xfId="20" builtinId="10" hidden="1"/>
    <cellStyle name="Output" xfId="15" builtinId="21" hidden="1"/>
    <cellStyle name="Percent" xfId="5" builtinId="5" hidden="1"/>
    <cellStyle name="Percent" xfId="57" builtinId="5" customBuiltin="1"/>
    <cellStyle name="Title" xfId="6" builtinId="15" hidden="1"/>
    <cellStyle name="Total" xfId="22" builtinId="25" hidden="1"/>
    <cellStyle name="Warning Text" xfId="19" builtinId="11" hidden="1"/>
  </cellStyles>
  <dxfs count="43">
    <dxf>
      <numFmt numFmtId="0" formatCode="General"/>
      <alignment horizontal="center" vertical="top" textRotation="0" wrapText="0" indent="0" justifyLastLine="0" shrinkToFit="0" readingOrder="0"/>
      <protection locked="0" hidden="0"/>
    </dxf>
    <dxf>
      <numFmt numFmtId="0" formatCode="General"/>
      <alignment horizontal="center" vertical="top" textRotation="0" wrapText="0" indent="0" justifyLastLine="0" shrinkToFit="0" readingOrder="0"/>
      <protection locked="0" hidden="0"/>
    </dxf>
    <dxf>
      <font>
        <b/>
        <i val="0"/>
        <color theme="0"/>
      </font>
      <fill>
        <patternFill>
          <bgColor rgb="FFC00000"/>
        </patternFill>
      </fill>
    </dxf>
    <dxf>
      <font>
        <b/>
        <i val="0"/>
      </font>
      <fill>
        <patternFill>
          <bgColor theme="7" tint="0.39994506668294322"/>
        </patternFill>
      </fill>
    </dxf>
    <dxf>
      <fill>
        <patternFill>
          <bgColor theme="8" tint="0.59996337778862885"/>
        </patternFill>
      </fill>
    </dxf>
    <dxf>
      <fill>
        <patternFill>
          <bgColor theme="9" tint="0.59996337778862885"/>
        </patternFill>
      </fill>
    </dxf>
    <dxf>
      <font>
        <b val="0"/>
        <i/>
        <color theme="1" tint="0.499984740745262"/>
      </font>
    </dxf>
    <dxf>
      <font>
        <b/>
        <i val="0"/>
        <color theme="0"/>
      </font>
      <fill>
        <patternFill>
          <bgColor rgb="FFC00000"/>
        </patternFill>
      </fill>
    </dxf>
    <dxf>
      <font>
        <b/>
        <i val="0"/>
      </font>
      <fill>
        <patternFill>
          <bgColor theme="7" tint="0.39994506668294322"/>
        </patternFill>
      </fill>
    </dxf>
    <dxf>
      <fill>
        <patternFill>
          <bgColor theme="8" tint="0.59996337778862885"/>
        </patternFill>
      </fill>
    </dxf>
    <dxf>
      <fill>
        <patternFill>
          <bgColor theme="9" tint="0.59996337778862885"/>
        </patternFill>
      </fill>
    </dxf>
    <dxf>
      <font>
        <b/>
        <i/>
        <color rgb="FFC00000"/>
      </font>
      <fill>
        <patternFill>
          <bgColor theme="8" tint="0.59996337778862885"/>
        </patternFill>
      </fill>
    </dxf>
    <dxf>
      <font>
        <b val="0"/>
        <i/>
        <color rgb="FFC00000"/>
      </font>
      <fill>
        <patternFill>
          <bgColor theme="8" tint="0.59996337778862885"/>
        </patternFill>
      </fill>
    </dxf>
    <dxf>
      <fill>
        <patternFill>
          <bgColor theme="8" tint="0.59996337778862885"/>
        </patternFill>
      </fill>
    </dxf>
    <dxf>
      <font>
        <b/>
        <i val="0"/>
      </font>
      <fill>
        <patternFill>
          <bgColor theme="7" tint="0.39994506668294322"/>
        </patternFill>
      </fill>
    </dxf>
    <dxf>
      <font>
        <b/>
        <i val="0"/>
      </font>
      <fill>
        <patternFill>
          <bgColor theme="7" tint="0.39994506668294322"/>
        </patternFill>
      </fill>
    </dxf>
    <dxf>
      <fill>
        <patternFill>
          <bgColor theme="8" tint="0.59996337778862885"/>
        </patternFill>
      </fill>
    </dxf>
    <dxf>
      <fill>
        <patternFill>
          <bgColor theme="8" tint="0.59996337778862885"/>
        </patternFill>
      </fill>
    </dxf>
    <dxf>
      <font>
        <b/>
        <i val="0"/>
        <color theme="0"/>
      </font>
      <fill>
        <patternFill>
          <bgColor rgb="FFC00000"/>
        </patternFill>
      </fill>
    </dxf>
    <dxf>
      <fill>
        <patternFill>
          <bgColor theme="9" tint="0.59996337778862885"/>
        </patternFill>
      </fill>
    </dxf>
    <dxf>
      <font>
        <b val="0"/>
        <i/>
        <color theme="1" tint="0.499984740745262"/>
      </font>
    </dxf>
    <dxf>
      <font>
        <b/>
        <i val="0"/>
        <color theme="0"/>
      </font>
      <fill>
        <patternFill>
          <bgColor rgb="FFC00000"/>
        </patternFill>
      </fill>
    </dxf>
    <dxf>
      <fill>
        <patternFill>
          <bgColor theme="9" tint="0.59996337778862885"/>
        </patternFill>
      </fill>
    </dxf>
    <dxf>
      <font>
        <b/>
        <i/>
        <color rgb="FFC00000"/>
      </font>
      <fill>
        <patternFill>
          <bgColor theme="8" tint="0.59996337778862885"/>
        </patternFill>
      </fill>
    </dxf>
    <dxf>
      <font>
        <b val="0"/>
        <i/>
        <color rgb="FFC00000"/>
      </font>
      <fill>
        <patternFill>
          <bgColor theme="8" tint="0.59996337778862885"/>
        </patternFill>
      </fill>
    </dxf>
    <dxf>
      <fill>
        <patternFill>
          <bgColor theme="8" tint="0.59996337778862885"/>
        </patternFill>
      </fill>
    </dxf>
    <dxf>
      <numFmt numFmtId="164" formatCode="m/d/yyyy"/>
      <alignment horizontal="center" vertical="top" textRotation="0" wrapText="0" indent="0" justifyLastLine="0" shrinkToFit="0" readingOrder="0"/>
      <protection locked="0" hidden="0"/>
    </dxf>
    <dxf>
      <numFmt numFmtId="164" formatCode="m/d/yyyy"/>
      <alignment horizontal="center" vertical="top" textRotation="0" wrapText="0" indent="0" justifyLastLine="0" shrinkToFit="0" readingOrder="0"/>
      <protection locked="0" hidden="0"/>
    </dxf>
    <dxf>
      <alignment horizontal="center" vertical="top" textRotation="0" wrapText="0" indent="0" justifyLastLine="0" shrinkToFit="0" readingOrder="0"/>
      <protection locked="0" hidden="0"/>
    </dxf>
    <dxf>
      <numFmt numFmtId="164" formatCode="m/d/yyyy"/>
      <alignment horizontal="center" vertical="top" textRotation="0" wrapText="0" indent="0" justifyLastLine="0" shrinkToFit="0" readingOrder="0"/>
      <protection locked="0" hidden="0"/>
    </dxf>
    <dxf>
      <alignment horizontal="left" vertical="top" textRotation="0" wrapText="0" relativeIndent="1" justifyLastLine="0" shrinkToFit="0" readingOrder="0"/>
      <protection locked="0" hidden="0"/>
    </dxf>
    <dxf>
      <numFmt numFmtId="0" formatCode="General"/>
      <alignment horizontal="left" vertical="top" textRotation="0" wrapText="1" relativeIndent="1" justifyLastLine="0" shrinkToFit="0" readingOrder="0"/>
      <protection locked="0" hidden="0"/>
    </dxf>
    <dxf>
      <alignment vertical="top" textRotation="0" indent="0" justifyLastLine="0" shrinkToFit="0" readingOrder="0"/>
      <protection locked="0" hidden="0"/>
    </dxf>
    <dxf>
      <alignment vertical="bottom" textRotation="0" wrapText="1" indent="0" justifyLastLine="0" shrinkToFit="0" readingOrder="0"/>
      <protection locked="0" hidden="0"/>
    </dxf>
    <dxf>
      <fill>
        <patternFill>
          <bgColor rgb="FFE5F2FB"/>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dxf>
    <dxf>
      <font>
        <b/>
        <i val="0"/>
      </font>
      <fill>
        <patternFill>
          <bgColor rgb="FFAAD4F4"/>
        </patternFill>
      </fill>
      <border>
        <top style="medium">
          <color auto="1"/>
        </top>
      </border>
    </dxf>
    <dxf>
      <font>
        <b/>
        <i val="0"/>
      </font>
      <fill>
        <patternFill>
          <bgColor rgb="FFAAD4F4"/>
        </patternFill>
      </fill>
      <border>
        <bottom style="medium">
          <color auto="1"/>
        </bottom>
      </border>
    </dxf>
    <dxf>
      <fill>
        <patternFill>
          <bgColor theme="0"/>
        </patternFill>
      </fill>
      <border>
        <left style="thin">
          <color auto="1"/>
        </left>
        <right style="thin">
          <color auto="1"/>
        </right>
        <top style="thin">
          <color auto="1"/>
        </top>
        <bottom style="thin">
          <color auto="1"/>
        </bottom>
        <vertical/>
        <horizontal/>
      </border>
    </dxf>
  </dxfs>
  <tableStyles count="4" defaultTableStyle="ODE Default" defaultPivotStyle="PivotStyleLight16">
    <tableStyle name="No Format" pivot="0" count="0" xr9:uid="{00000000-0011-0000-FFFF-FFFF00000000}"/>
    <tableStyle name="ODE" table="0" count="4" xr9:uid="{00000000-0011-0000-FFFF-FFFF01000000}">
      <tableStyleElement type="wholeTable" dxfId="42"/>
      <tableStyleElement type="headerRow" dxfId="41"/>
      <tableStyleElement type="totalRow" dxfId="40"/>
      <tableStyleElement type="pageFieldLabels" dxfId="39"/>
    </tableStyle>
    <tableStyle name="ODE Default" pivot="0" count="2" xr9:uid="{00000000-0011-0000-FFFF-FFFF02000000}">
      <tableStyleElement type="wholeTable" dxfId="38"/>
      <tableStyleElement type="headerRow" dxfId="37"/>
    </tableStyle>
    <tableStyle name="ODE Row Band" pivot="0" count="3" xr9:uid="{00000000-0011-0000-FFFF-FFFF03000000}">
      <tableStyleElement type="wholeTable" dxfId="36"/>
      <tableStyleElement type="headerRow" dxfId="35"/>
      <tableStyleElement type="secondRowStripe" dxfId="34"/>
    </tableStyle>
  </tableStyles>
  <colors>
    <mruColors>
      <color rgb="FF1A75BC"/>
      <color rgb="FFAAD4F4"/>
      <color rgb="FFD4D4D4"/>
      <color rgb="FFE5F2FB"/>
      <color rgb="FFAFAFAF"/>
      <color rgb="FFFFFFCC"/>
      <color rgb="FFFFC7CE"/>
      <color rgb="FF9C0006"/>
      <color rgb="FF9C6500"/>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est_Results_Summary" displayName="Test_Results_Summary" ref="A11:H19" totalsRowShown="0" headerRowDxfId="33" dataDxfId="32">
  <autoFilter ref="A11:H1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Fixture Location Description" dataDxfId="31"/>
    <tableColumn id="2" xr3:uid="{00000000-0010-0000-0000-000002000000}" name="Fixture ID #" dataDxfId="30"/>
    <tableColumn id="3" xr3:uid="{00000000-0010-0000-0000-000003000000}" name="Initial _x000a_Test Date" dataDxfId="29"/>
    <tableColumn id="4" xr3:uid="{00000000-0010-0000-0000-000004000000}" name="Initial Test Result (ppb)" dataDxfId="28"/>
    <tableColumn id="9" xr3:uid="{00000000-0010-0000-0000-000009000000}" name="Initial _x000a_Level" dataDxfId="1">
      <calculatedColumnFormula>IFERROR(IF(Test_Results_Summary[[#This Row],[Initial Test Result (ppb)]]="","",IF(Test_Results_Summary[[#This Row],[Initial Test Result (ppb)]]="ND","Non-Detect",IF(Test_Results_Summary[[#This Row],[Initial Test Result (ppb)]]="[enter result]","[autofill]",IF(VALUE(Test_Results_Summary[[#This Row],[Initial Test Result (ppb)]])&gt;=15,"Action Req.",IF(AND(VALUE(Test_Results_Summary[[#This Row],[Initial Test Result (ppb)]])&gt;=10,VALUE(Test_Results_Summary[[#This Row],[Initial Test Result (ppb)]])&lt;15),"High",IF(AND(VALUE(Test_Results_Summary[[#This Row],[Initial Test Result (ppb)]])&gt;5,VALUE(Test_Results_Summary[[#This Row],[Initial Test Result (ppb)]])&lt;10),"Moderate",IF(VALUE(Test_Results_Summary[[#This Row],[Initial Test Result (ppb)]])&lt;=5,"Low","-"))))))),"-")</calculatedColumnFormula>
    </tableColumn>
    <tableColumn id="5" xr3:uid="{00000000-0010-0000-0000-000005000000}" name="Final _x000a_Retest Date" dataDxfId="27"/>
    <tableColumn id="10" xr3:uid="{00000000-0010-0000-0000-00000A000000}" name="Final Test Result (ppb)" dataDxfId="26"/>
    <tableColumn id="6" xr3:uid="{00000000-0010-0000-0000-000006000000}" name="Final _x000a_Level" dataDxfId="0">
      <calculatedColumnFormula>IFERROR(IF(Test_Results_Summary[[#This Row],[Final Test Result (ppb)]]="","",IF(Test_Results_Summary[[#This Row],[Final Test Result (ppb)]]="ND","Non-Detect",IF(Test_Results_Summary[[#This Row],[Final Test Result (ppb)]]="[enter result]","[autofill]",IF(VALUE(Test_Results_Summary[[#This Row],[Final Test Result (ppb)]])&gt;=15,"Action Req.",IF(AND(VALUE(Test_Results_Summary[[#This Row],[Final Test Result (ppb)]])&gt;=10,VALUE(Test_Results_Summary[[#This Row],[Final Test Result (ppb)]])&lt;15),"High",IF(AND(VALUE(Test_Results_Summary[[#This Row],[Final Test Result (ppb)]])&gt;5,VALUE(Test_Results_Summary[[#This Row],[Final Test Result (ppb)]])&lt;10),"Moderate",IF(VALUE(Test_Results_Summary[[#This Row],[Final Test Result (ppb)]])&lt;=5,"Low","-"))))))),"-")</calculatedColumnFormula>
    </tableColumn>
  </tableColumns>
  <tableStyleInfo name="ODE Row Band" showFirstColumn="0" showLastColumn="0" showRowStripes="1" showColumnStripes="0"/>
  <extLst>
    <ext xmlns:x14="http://schemas.microsoft.com/office/spreadsheetml/2009/9/main" uri="{504A1905-F514-4f6f-8877-14C23A59335A}">
      <x14:table altTextSummary="Summary of lead in water test results"/>
    </ext>
  </extLst>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9"/>
  <sheetViews>
    <sheetView showGridLines="0" showRowColHeaders="0" tabSelected="1" workbookViewId="0">
      <selection sqref="A1:B1"/>
    </sheetView>
  </sheetViews>
  <sheetFormatPr defaultRowHeight="15" x14ac:dyDescent="0.25"/>
  <cols>
    <col min="1" max="1" width="41" style="2" customWidth="1"/>
    <col min="2" max="2" width="19.7109375" style="2" customWidth="1"/>
    <col min="3" max="3" width="11.7109375" style="2" customWidth="1"/>
    <col min="4" max="5" width="11.85546875" style="2" customWidth="1"/>
    <col min="6" max="6" width="11.7109375" style="2" customWidth="1"/>
    <col min="7" max="8" width="11.85546875" style="2" customWidth="1"/>
    <col min="9" max="16384" width="9.140625" style="2"/>
  </cols>
  <sheetData>
    <row r="1" spans="1:8" ht="25.5" customHeight="1" x14ac:dyDescent="0.25">
      <c r="A1" s="12" t="s">
        <v>9</v>
      </c>
      <c r="B1" s="13"/>
      <c r="C1" s="14" t="s">
        <v>14</v>
      </c>
      <c r="D1" s="14"/>
      <c r="E1" s="14"/>
      <c r="F1" s="14"/>
      <c r="G1" s="14"/>
      <c r="H1" s="15"/>
    </row>
    <row r="2" spans="1:8" ht="21" customHeight="1" x14ac:dyDescent="0.25">
      <c r="A2" s="22" t="s">
        <v>0</v>
      </c>
      <c r="B2" s="23"/>
      <c r="C2" s="23"/>
      <c r="D2" s="23"/>
      <c r="E2" s="23"/>
      <c r="F2" s="23"/>
      <c r="G2" s="23"/>
      <c r="H2" s="24"/>
    </row>
    <row r="3" spans="1:8" ht="15.75" customHeight="1" x14ac:dyDescent="0.25">
      <c r="A3" s="19" t="s">
        <v>10</v>
      </c>
      <c r="B3" s="20"/>
      <c r="C3" s="20"/>
      <c r="D3" s="20"/>
      <c r="E3" s="20"/>
      <c r="F3" s="20"/>
      <c r="G3" s="20"/>
      <c r="H3" s="21"/>
    </row>
    <row r="4" spans="1:8" ht="35.25" customHeight="1" x14ac:dyDescent="0.25">
      <c r="A4" s="16" t="s">
        <v>1</v>
      </c>
      <c r="B4" s="17"/>
      <c r="C4" s="17"/>
      <c r="D4" s="17"/>
      <c r="E4" s="17"/>
      <c r="F4" s="17"/>
      <c r="G4" s="17"/>
      <c r="H4" s="18"/>
    </row>
    <row r="5" spans="1:8" ht="21" customHeight="1" x14ac:dyDescent="0.25">
      <c r="A5" s="9" t="s">
        <v>15</v>
      </c>
      <c r="B5" s="10"/>
      <c r="C5" s="10"/>
      <c r="D5" s="10"/>
      <c r="E5" s="10"/>
      <c r="F5" s="10"/>
      <c r="G5" s="10"/>
      <c r="H5" s="11"/>
    </row>
    <row r="6" spans="1:8" ht="21" customHeight="1" x14ac:dyDescent="0.25">
      <c r="A6" s="25" t="s">
        <v>8</v>
      </c>
      <c r="B6" s="26"/>
      <c r="C6" s="26"/>
      <c r="D6" s="26"/>
      <c r="E6" s="26"/>
      <c r="F6" s="26"/>
      <c r="G6" s="26"/>
      <c r="H6" s="27"/>
    </row>
    <row r="7" spans="1:8" ht="33" customHeight="1" x14ac:dyDescent="0.25">
      <c r="A7" s="9" t="s">
        <v>11</v>
      </c>
      <c r="B7" s="10"/>
      <c r="C7" s="10"/>
      <c r="D7" s="10"/>
      <c r="E7" s="10"/>
      <c r="F7" s="10"/>
      <c r="G7" s="10"/>
      <c r="H7" s="11"/>
    </row>
    <row r="8" spans="1:8" ht="36" customHeight="1" x14ac:dyDescent="0.25">
      <c r="A8" s="9" t="s">
        <v>33</v>
      </c>
      <c r="B8" s="10"/>
      <c r="C8" s="10"/>
      <c r="D8" s="10"/>
      <c r="E8" s="10"/>
      <c r="F8" s="10"/>
      <c r="G8" s="10"/>
      <c r="H8" s="11"/>
    </row>
    <row r="9" spans="1:8" ht="21" customHeight="1" x14ac:dyDescent="0.25">
      <c r="A9" s="9" t="s">
        <v>34</v>
      </c>
      <c r="B9" s="10"/>
      <c r="C9" s="10"/>
      <c r="D9" s="10"/>
      <c r="E9" s="10"/>
      <c r="F9" s="10"/>
      <c r="G9" s="10"/>
      <c r="H9" s="11"/>
    </row>
    <row r="10" spans="1:8" ht="21" customHeight="1" x14ac:dyDescent="0.25">
      <c r="A10" s="9" t="s">
        <v>35</v>
      </c>
      <c r="B10" s="10"/>
      <c r="C10" s="10"/>
      <c r="D10" s="10"/>
      <c r="E10" s="10"/>
      <c r="F10" s="10"/>
      <c r="G10" s="10"/>
      <c r="H10" s="11"/>
    </row>
    <row r="11" spans="1:8" ht="30" customHeight="1" x14ac:dyDescent="0.25">
      <c r="A11" s="3" t="s">
        <v>2</v>
      </c>
      <c r="B11" s="3" t="s">
        <v>3</v>
      </c>
      <c r="C11" s="4" t="s">
        <v>6</v>
      </c>
      <c r="D11" s="4" t="s">
        <v>4</v>
      </c>
      <c r="E11" s="4" t="s">
        <v>12</v>
      </c>
      <c r="F11" s="4" t="s">
        <v>7</v>
      </c>
      <c r="G11" s="4" t="s">
        <v>5</v>
      </c>
      <c r="H11" s="4" t="s">
        <v>13</v>
      </c>
    </row>
    <row r="12" spans="1:8" x14ac:dyDescent="0.25">
      <c r="A12" s="5" t="s">
        <v>16</v>
      </c>
      <c r="B12" s="6" t="s">
        <v>17</v>
      </c>
      <c r="C12" s="7">
        <v>44662</v>
      </c>
      <c r="D12" s="8">
        <v>2.2999999999999998</v>
      </c>
      <c r="E12" s="1" t="str">
        <f>IFERROR(IF(Test_Results_Summary[[#This Row],[Initial Test Result (ppb)]]="","",IF(Test_Results_Summary[[#This Row],[Initial Test Result (ppb)]]="ND","Non-Detect",IF(Test_Results_Summary[[#This Row],[Initial Test Result (ppb)]]="[enter result]","[autofill]",IF(VALUE(Test_Results_Summary[[#This Row],[Initial Test Result (ppb)]])&gt;=15,"Action Req.",IF(AND(VALUE(Test_Results_Summary[[#This Row],[Initial Test Result (ppb)]])&gt;=10,VALUE(Test_Results_Summary[[#This Row],[Initial Test Result (ppb)]])&lt;15),"High",IF(AND(VALUE(Test_Results_Summary[[#This Row],[Initial Test Result (ppb)]])&gt;5,VALUE(Test_Results_Summary[[#This Row],[Initial Test Result (ppb)]])&lt;10),"Moderate",IF(VALUE(Test_Results_Summary[[#This Row],[Initial Test Result (ppb)]])&lt;=5,"Low","-"))))))),"-")</f>
        <v>Low</v>
      </c>
      <c r="F12" s="7"/>
      <c r="G12" s="8"/>
      <c r="H12" s="1" t="str">
        <f>IFERROR(IF(Test_Results_Summary[[#This Row],[Final Test Result (ppb)]]="","",IF(Test_Results_Summary[[#This Row],[Final Test Result (ppb)]]="ND","Non-Detect",IF(Test_Results_Summary[[#This Row],[Final Test Result (ppb)]]="[enter result]","[autofill]",IF(VALUE(Test_Results_Summary[[#This Row],[Final Test Result (ppb)]])&gt;=15,"Action Req.",IF(AND(VALUE(Test_Results_Summary[[#This Row],[Final Test Result (ppb)]])&gt;=10,VALUE(Test_Results_Summary[[#This Row],[Final Test Result (ppb)]])&lt;15),"High",IF(AND(VALUE(Test_Results_Summary[[#This Row],[Final Test Result (ppb)]])&gt;5,VALUE(Test_Results_Summary[[#This Row],[Final Test Result (ppb)]])&lt;10),"Moderate",IF(VALUE(Test_Results_Summary[[#This Row],[Final Test Result (ppb)]])&lt;=5,"Low","-"))))))),"-")</f>
        <v/>
      </c>
    </row>
    <row r="13" spans="1:8" x14ac:dyDescent="0.25">
      <c r="A13" s="5" t="s">
        <v>18</v>
      </c>
      <c r="B13" s="6" t="s">
        <v>19</v>
      </c>
      <c r="C13" s="7">
        <v>44662</v>
      </c>
      <c r="D13" s="8">
        <v>2.5</v>
      </c>
      <c r="E13" s="8" t="str">
        <f>IFERROR(IF(Test_Results_Summary[[#This Row],[Initial Test Result (ppb)]]="","",IF(Test_Results_Summary[[#This Row],[Initial Test Result (ppb)]]="ND","Non-Detect",IF(Test_Results_Summary[[#This Row],[Initial Test Result (ppb)]]="[enter result]","[autofill]",IF(VALUE(Test_Results_Summary[[#This Row],[Initial Test Result (ppb)]])&gt;=15,"Action Req.",IF(AND(VALUE(Test_Results_Summary[[#This Row],[Initial Test Result (ppb)]])&gt;=10,VALUE(Test_Results_Summary[[#This Row],[Initial Test Result (ppb)]])&lt;15),"High",IF(AND(VALUE(Test_Results_Summary[[#This Row],[Initial Test Result (ppb)]])&gt;5,VALUE(Test_Results_Summary[[#This Row],[Initial Test Result (ppb)]])&lt;10),"Moderate",IF(VALUE(Test_Results_Summary[[#This Row],[Initial Test Result (ppb)]])&lt;=5,"Low","-"))))))),"-")</f>
        <v>Low</v>
      </c>
      <c r="F13" s="7"/>
      <c r="G13" s="8"/>
      <c r="H13" s="8" t="str">
        <f>IFERROR(IF(Test_Results_Summary[[#This Row],[Final Test Result (ppb)]]="","",IF(Test_Results_Summary[[#This Row],[Final Test Result (ppb)]]="ND","Non-Detect",IF(Test_Results_Summary[[#This Row],[Final Test Result (ppb)]]="[enter result]","[autofill]",IF(VALUE(Test_Results_Summary[[#This Row],[Final Test Result (ppb)]])&gt;=15,"Action Req.",IF(AND(VALUE(Test_Results_Summary[[#This Row],[Final Test Result (ppb)]])&gt;=10,VALUE(Test_Results_Summary[[#This Row],[Final Test Result (ppb)]])&lt;15),"High",IF(AND(VALUE(Test_Results_Summary[[#This Row],[Final Test Result (ppb)]])&gt;5,VALUE(Test_Results_Summary[[#This Row],[Final Test Result (ppb)]])&lt;10),"Moderate",IF(VALUE(Test_Results_Summary[[#This Row],[Final Test Result (ppb)]])&lt;=5,"Low","-"))))))),"-")</f>
        <v/>
      </c>
    </row>
    <row r="14" spans="1:8" x14ac:dyDescent="0.25">
      <c r="A14" s="5" t="s">
        <v>20</v>
      </c>
      <c r="B14" s="6" t="s">
        <v>21</v>
      </c>
      <c r="C14" s="7">
        <v>44662</v>
      </c>
      <c r="D14" s="8" t="s">
        <v>22</v>
      </c>
      <c r="E14" s="8" t="str">
        <f>IFERROR(IF(Test_Results_Summary[[#This Row],[Initial Test Result (ppb)]]="","",IF(Test_Results_Summary[[#This Row],[Initial Test Result (ppb)]]="ND","Non-Detect",IF(Test_Results_Summary[[#This Row],[Initial Test Result (ppb)]]="[enter result]","[autofill]",IF(VALUE(Test_Results_Summary[[#This Row],[Initial Test Result (ppb)]])&gt;=15,"Action Req.",IF(AND(VALUE(Test_Results_Summary[[#This Row],[Initial Test Result (ppb)]])&gt;=10,VALUE(Test_Results_Summary[[#This Row],[Initial Test Result (ppb)]])&lt;15),"High",IF(AND(VALUE(Test_Results_Summary[[#This Row],[Initial Test Result (ppb)]])&gt;5,VALUE(Test_Results_Summary[[#This Row],[Initial Test Result (ppb)]])&lt;10),"Moderate",IF(VALUE(Test_Results_Summary[[#This Row],[Initial Test Result (ppb)]])&lt;=5,"Low","-"))))))),"-")</f>
        <v>Non-Detect</v>
      </c>
      <c r="F14" s="7"/>
      <c r="G14" s="8"/>
      <c r="H14" s="8" t="str">
        <f>IFERROR(IF(Test_Results_Summary[[#This Row],[Final Test Result (ppb)]]="","",IF(Test_Results_Summary[[#This Row],[Final Test Result (ppb)]]="ND","Non-Detect",IF(Test_Results_Summary[[#This Row],[Final Test Result (ppb)]]="[enter result]","[autofill]",IF(VALUE(Test_Results_Summary[[#This Row],[Final Test Result (ppb)]])&gt;=15,"Action Req.",IF(AND(VALUE(Test_Results_Summary[[#This Row],[Final Test Result (ppb)]])&gt;=10,VALUE(Test_Results_Summary[[#This Row],[Final Test Result (ppb)]])&lt;15),"High",IF(AND(VALUE(Test_Results_Summary[[#This Row],[Final Test Result (ppb)]])&gt;5,VALUE(Test_Results_Summary[[#This Row],[Final Test Result (ppb)]])&lt;10),"Moderate",IF(VALUE(Test_Results_Summary[[#This Row],[Final Test Result (ppb)]])&lt;=5,"Low","-"))))))),"-")</f>
        <v/>
      </c>
    </row>
    <row r="15" spans="1:8" x14ac:dyDescent="0.25">
      <c r="A15" s="5" t="s">
        <v>23</v>
      </c>
      <c r="B15" s="6" t="s">
        <v>24</v>
      </c>
      <c r="C15" s="7">
        <v>44662</v>
      </c>
      <c r="D15" s="8">
        <v>1.1000000000000001</v>
      </c>
      <c r="E15" s="8" t="str">
        <f>IFERROR(IF(Test_Results_Summary[[#This Row],[Initial Test Result (ppb)]]="","",IF(Test_Results_Summary[[#This Row],[Initial Test Result (ppb)]]="ND","Non-Detect",IF(Test_Results_Summary[[#This Row],[Initial Test Result (ppb)]]="[enter result]","[autofill]",IF(VALUE(Test_Results_Summary[[#This Row],[Initial Test Result (ppb)]])&gt;=15,"Action Req.",IF(AND(VALUE(Test_Results_Summary[[#This Row],[Initial Test Result (ppb)]])&gt;=10,VALUE(Test_Results_Summary[[#This Row],[Initial Test Result (ppb)]])&lt;15),"High",IF(AND(VALUE(Test_Results_Summary[[#This Row],[Initial Test Result (ppb)]])&gt;5,VALUE(Test_Results_Summary[[#This Row],[Initial Test Result (ppb)]])&lt;10),"Moderate",IF(VALUE(Test_Results_Summary[[#This Row],[Initial Test Result (ppb)]])&lt;=5,"Low","-"))))))),"-")</f>
        <v>Low</v>
      </c>
      <c r="F15" s="7"/>
      <c r="G15" s="8"/>
      <c r="H15" s="8" t="str">
        <f>IFERROR(IF(Test_Results_Summary[[#This Row],[Final Test Result (ppb)]]="","",IF(Test_Results_Summary[[#This Row],[Final Test Result (ppb)]]="ND","Non-Detect",IF(Test_Results_Summary[[#This Row],[Final Test Result (ppb)]]="[enter result]","[autofill]",IF(VALUE(Test_Results_Summary[[#This Row],[Final Test Result (ppb)]])&gt;=15,"Action Req.",IF(AND(VALUE(Test_Results_Summary[[#This Row],[Final Test Result (ppb)]])&gt;=10,VALUE(Test_Results_Summary[[#This Row],[Final Test Result (ppb)]])&lt;15),"High",IF(AND(VALUE(Test_Results_Summary[[#This Row],[Final Test Result (ppb)]])&gt;5,VALUE(Test_Results_Summary[[#This Row],[Final Test Result (ppb)]])&lt;10),"Moderate",IF(VALUE(Test_Results_Summary[[#This Row],[Final Test Result (ppb)]])&lt;=5,"Low","-"))))))),"-")</f>
        <v/>
      </c>
    </row>
    <row r="16" spans="1:8" x14ac:dyDescent="0.25">
      <c r="A16" s="5" t="s">
        <v>25</v>
      </c>
      <c r="B16" s="6" t="s">
        <v>26</v>
      </c>
      <c r="C16" s="7">
        <v>44662</v>
      </c>
      <c r="D16" s="8">
        <v>4</v>
      </c>
      <c r="E16" s="8" t="str">
        <f>IFERROR(IF(Test_Results_Summary[[#This Row],[Initial Test Result (ppb)]]="","",IF(Test_Results_Summary[[#This Row],[Initial Test Result (ppb)]]="ND","Non-Detect",IF(Test_Results_Summary[[#This Row],[Initial Test Result (ppb)]]="[enter result]","[autofill]",IF(VALUE(Test_Results_Summary[[#This Row],[Initial Test Result (ppb)]])&gt;=15,"Action Req.",IF(AND(VALUE(Test_Results_Summary[[#This Row],[Initial Test Result (ppb)]])&gt;=10,VALUE(Test_Results_Summary[[#This Row],[Initial Test Result (ppb)]])&lt;15),"High",IF(AND(VALUE(Test_Results_Summary[[#This Row],[Initial Test Result (ppb)]])&gt;5,VALUE(Test_Results_Summary[[#This Row],[Initial Test Result (ppb)]])&lt;10),"Moderate",IF(VALUE(Test_Results_Summary[[#This Row],[Initial Test Result (ppb)]])&lt;=5,"Low","-"))))))),"-")</f>
        <v>Low</v>
      </c>
      <c r="F16" s="7"/>
      <c r="G16" s="8"/>
      <c r="H16" s="8" t="str">
        <f>IFERROR(IF(Test_Results_Summary[[#This Row],[Final Test Result (ppb)]]="","",IF(Test_Results_Summary[[#This Row],[Final Test Result (ppb)]]="ND","Non-Detect",IF(Test_Results_Summary[[#This Row],[Final Test Result (ppb)]]="[enter result]","[autofill]",IF(VALUE(Test_Results_Summary[[#This Row],[Final Test Result (ppb)]])&gt;=15,"Action Req.",IF(AND(VALUE(Test_Results_Summary[[#This Row],[Final Test Result (ppb)]])&gt;=10,VALUE(Test_Results_Summary[[#This Row],[Final Test Result (ppb)]])&lt;15),"High",IF(AND(VALUE(Test_Results_Summary[[#This Row],[Final Test Result (ppb)]])&gt;5,VALUE(Test_Results_Summary[[#This Row],[Final Test Result (ppb)]])&lt;10),"Moderate",IF(VALUE(Test_Results_Summary[[#This Row],[Final Test Result (ppb)]])&lt;=5,"Low","-"))))))),"-")</f>
        <v/>
      </c>
    </row>
    <row r="17" spans="1:8" x14ac:dyDescent="0.25">
      <c r="A17" s="5" t="s">
        <v>27</v>
      </c>
      <c r="B17" s="6" t="s">
        <v>28</v>
      </c>
      <c r="C17" s="7">
        <v>44662</v>
      </c>
      <c r="D17" s="8">
        <v>5.0999999999999996</v>
      </c>
      <c r="E17" s="8" t="str">
        <f>IFERROR(IF(Test_Results_Summary[[#This Row],[Initial Test Result (ppb)]]="","",IF(Test_Results_Summary[[#This Row],[Initial Test Result (ppb)]]="ND","Non-Detect",IF(Test_Results_Summary[[#This Row],[Initial Test Result (ppb)]]="[enter result]","[autofill]",IF(VALUE(Test_Results_Summary[[#This Row],[Initial Test Result (ppb)]])&gt;=15,"Action Req.",IF(AND(VALUE(Test_Results_Summary[[#This Row],[Initial Test Result (ppb)]])&gt;=10,VALUE(Test_Results_Summary[[#This Row],[Initial Test Result (ppb)]])&lt;15),"High",IF(AND(VALUE(Test_Results_Summary[[#This Row],[Initial Test Result (ppb)]])&gt;5,VALUE(Test_Results_Summary[[#This Row],[Initial Test Result (ppb)]])&lt;10),"Moderate",IF(VALUE(Test_Results_Summary[[#This Row],[Initial Test Result (ppb)]])&lt;=5,"Low","-"))))))),"-")</f>
        <v>Moderate</v>
      </c>
      <c r="F17" s="7"/>
      <c r="G17" s="8"/>
      <c r="H17" s="8" t="str">
        <f>IFERROR(IF(Test_Results_Summary[[#This Row],[Final Test Result (ppb)]]="","",IF(Test_Results_Summary[[#This Row],[Final Test Result (ppb)]]="ND","Non-Detect",IF(Test_Results_Summary[[#This Row],[Final Test Result (ppb)]]="[enter result]","[autofill]",IF(VALUE(Test_Results_Summary[[#This Row],[Final Test Result (ppb)]])&gt;=15,"Action Req.",IF(AND(VALUE(Test_Results_Summary[[#This Row],[Final Test Result (ppb)]])&gt;=10,VALUE(Test_Results_Summary[[#This Row],[Final Test Result (ppb)]])&lt;15),"High",IF(AND(VALUE(Test_Results_Summary[[#This Row],[Final Test Result (ppb)]])&gt;5,VALUE(Test_Results_Summary[[#This Row],[Final Test Result (ppb)]])&lt;10),"Moderate",IF(VALUE(Test_Results_Summary[[#This Row],[Final Test Result (ppb)]])&lt;=5,"Low","-"))))))),"-")</f>
        <v/>
      </c>
    </row>
    <row r="18" spans="1:8" x14ac:dyDescent="0.25">
      <c r="A18" s="5" t="s">
        <v>29</v>
      </c>
      <c r="B18" s="6" t="s">
        <v>30</v>
      </c>
      <c r="C18" s="7">
        <v>44662</v>
      </c>
      <c r="D18" s="8">
        <v>23.6</v>
      </c>
      <c r="E18" s="8" t="str">
        <f>IFERROR(IF(Test_Results_Summary[[#This Row],[Initial Test Result (ppb)]]="","",IF(Test_Results_Summary[[#This Row],[Initial Test Result (ppb)]]="ND","Non-Detect",IF(Test_Results_Summary[[#This Row],[Initial Test Result (ppb)]]="[enter result]","[autofill]",IF(VALUE(Test_Results_Summary[[#This Row],[Initial Test Result (ppb)]])&gt;=15,"Action Req.",IF(AND(VALUE(Test_Results_Summary[[#This Row],[Initial Test Result (ppb)]])&gt;=10,VALUE(Test_Results_Summary[[#This Row],[Initial Test Result (ppb)]])&lt;15),"High",IF(AND(VALUE(Test_Results_Summary[[#This Row],[Initial Test Result (ppb)]])&gt;5,VALUE(Test_Results_Summary[[#This Row],[Initial Test Result (ppb)]])&lt;10),"Moderate",IF(VALUE(Test_Results_Summary[[#This Row],[Initial Test Result (ppb)]])&lt;=5,"Low","-"))))))),"-")</f>
        <v>Action Req.</v>
      </c>
      <c r="F18" s="7">
        <v>44694</v>
      </c>
      <c r="G18" s="8" t="s">
        <v>22</v>
      </c>
      <c r="H18" s="8" t="str">
        <f>IFERROR(IF(Test_Results_Summary[[#This Row],[Final Test Result (ppb)]]="","",IF(Test_Results_Summary[[#This Row],[Final Test Result (ppb)]]="ND","Non-Detect",IF(Test_Results_Summary[[#This Row],[Final Test Result (ppb)]]="[enter result]","[autofill]",IF(VALUE(Test_Results_Summary[[#This Row],[Final Test Result (ppb)]])&gt;=15,"Action Req.",IF(AND(VALUE(Test_Results_Summary[[#This Row],[Final Test Result (ppb)]])&gt;=10,VALUE(Test_Results_Summary[[#This Row],[Final Test Result (ppb)]])&lt;15),"High",IF(AND(VALUE(Test_Results_Summary[[#This Row],[Final Test Result (ppb)]])&gt;5,VALUE(Test_Results_Summary[[#This Row],[Final Test Result (ppb)]])&lt;10),"Moderate",IF(VALUE(Test_Results_Summary[[#This Row],[Final Test Result (ppb)]])&lt;=5,"Low","-"))))))),"-")</f>
        <v>Non-Detect</v>
      </c>
    </row>
    <row r="19" spans="1:8" x14ac:dyDescent="0.25">
      <c r="A19" s="5" t="s">
        <v>31</v>
      </c>
      <c r="B19" s="6" t="s">
        <v>32</v>
      </c>
      <c r="C19" s="7">
        <v>44662</v>
      </c>
      <c r="D19" s="8">
        <v>13.7</v>
      </c>
      <c r="E19" s="8" t="str">
        <f>IFERROR(IF(Test_Results_Summary[[#This Row],[Initial Test Result (ppb)]]="","",IF(Test_Results_Summary[[#This Row],[Initial Test Result (ppb)]]="ND","Non-Detect",IF(Test_Results_Summary[[#This Row],[Initial Test Result (ppb)]]="[enter result]","[autofill]",IF(VALUE(Test_Results_Summary[[#This Row],[Initial Test Result (ppb)]])&gt;=15,"Action Req.",IF(AND(VALUE(Test_Results_Summary[[#This Row],[Initial Test Result (ppb)]])&gt;=10,VALUE(Test_Results_Summary[[#This Row],[Initial Test Result (ppb)]])&lt;15),"High",IF(AND(VALUE(Test_Results_Summary[[#This Row],[Initial Test Result (ppb)]])&gt;5,VALUE(Test_Results_Summary[[#This Row],[Initial Test Result (ppb)]])&lt;10),"Moderate",IF(VALUE(Test_Results_Summary[[#This Row],[Initial Test Result (ppb)]])&lt;=5,"Low","-"))))))),"-")</f>
        <v>High</v>
      </c>
      <c r="F19" s="7">
        <v>44694</v>
      </c>
      <c r="G19" s="8">
        <v>1.4</v>
      </c>
      <c r="H19" s="8" t="str">
        <f>IFERROR(IF(Test_Results_Summary[[#This Row],[Final Test Result (ppb)]]="","",IF(Test_Results_Summary[[#This Row],[Final Test Result (ppb)]]="ND","Non-Detect",IF(Test_Results_Summary[[#This Row],[Final Test Result (ppb)]]="[enter result]","[autofill]",IF(VALUE(Test_Results_Summary[[#This Row],[Final Test Result (ppb)]])&gt;=15,"Action Req.",IF(AND(VALUE(Test_Results_Summary[[#This Row],[Final Test Result (ppb)]])&gt;=10,VALUE(Test_Results_Summary[[#This Row],[Final Test Result (ppb)]])&lt;15),"High",IF(AND(VALUE(Test_Results_Summary[[#This Row],[Final Test Result (ppb)]])&gt;5,VALUE(Test_Results_Summary[[#This Row],[Final Test Result (ppb)]])&lt;10),"Moderate",IF(VALUE(Test_Results_Summary[[#This Row],[Final Test Result (ppb)]])&lt;=5,"Low","-"))))))),"-")</f>
        <v>Low</v>
      </c>
    </row>
  </sheetData>
  <mergeCells count="11">
    <mergeCell ref="A9:H9"/>
    <mergeCell ref="A10:H10"/>
    <mergeCell ref="A1:B1"/>
    <mergeCell ref="C1:H1"/>
    <mergeCell ref="A7:H7"/>
    <mergeCell ref="A8:H8"/>
    <mergeCell ref="A4:H4"/>
    <mergeCell ref="A3:H3"/>
    <mergeCell ref="A2:H2"/>
    <mergeCell ref="A5:H5"/>
    <mergeCell ref="A6:H6"/>
  </mergeCells>
  <conditionalFormatting sqref="A5">
    <cfRule type="containsText" dxfId="25" priority="6" operator="containsText" text="[#]">
      <formula>NOT(ISERROR(SEARCH("[#]",A5)))</formula>
    </cfRule>
  </conditionalFormatting>
  <conditionalFormatting sqref="A12:D12 F12:G12">
    <cfRule type="containsText" dxfId="24" priority="1" operator="containsText" text="[">
      <formula>NOT(ISERROR(SEARCH("[",A12)))</formula>
    </cfRule>
  </conditionalFormatting>
  <conditionalFormatting sqref="C1">
    <cfRule type="containsText" dxfId="23" priority="5" operator="containsText" text="[">
      <formula>NOT(ISERROR(SEARCH("[",C1)))</formula>
    </cfRule>
  </conditionalFormatting>
  <conditionalFormatting sqref="D12:E19">
    <cfRule type="expression" dxfId="22" priority="3">
      <formula>$D12="ND"</formula>
    </cfRule>
    <cfRule type="expression" dxfId="17" priority="4">
      <formula>AND(VALUE($D12)&gt;5,VALUE($D12)&lt;10)</formula>
    </cfRule>
    <cfRule type="expression" dxfId="15" priority="10">
      <formula>AND(VALUE($D12)&gt;=10,VALUE($D12)&lt;15)</formula>
    </cfRule>
    <cfRule type="expression" dxfId="21" priority="11">
      <formula>VALUE($D12)&gt;=15</formula>
    </cfRule>
  </conditionalFormatting>
  <conditionalFormatting sqref="E12 H12">
    <cfRule type="containsText" dxfId="20" priority="2" operator="containsText" text="[autofill]">
      <formula>NOT(ISERROR(SEARCH("[autofill]",E12)))</formula>
    </cfRule>
  </conditionalFormatting>
  <conditionalFormatting sqref="G12:H19">
    <cfRule type="expression" dxfId="19" priority="12">
      <formula>$G12="ND"</formula>
    </cfRule>
    <cfRule type="expression" dxfId="16" priority="13">
      <formula>AND(VALUE($G12)&gt;5,VALUE($G12)&lt;10)</formula>
    </cfRule>
    <cfRule type="expression" dxfId="14" priority="14">
      <formula>AND(VALUE($G12)&gt;=10,VALUE($G12)&lt;15)</formula>
    </cfRule>
    <cfRule type="expression" dxfId="18" priority="15">
      <formula>VALUE($G12)&gt;=15</formula>
    </cfRule>
  </conditionalFormatting>
  <printOptions horizontalCentered="1"/>
  <pageMargins left="0.7" right="0.7" top="0.75" bottom="0.75" header="0.3" footer="0.3"/>
  <pageSetup scale="70" fitToHeight="0"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edb5ef48-5285-463e-a2b9-308f2d437c3d" xsi:nil="true"/>
    <Remediation_x0020_Date xmlns="edb5ef48-5285-463e-a2b9-308f2d437c3d">2025-02-25T00:19:30+00:00</Remediation_x0020_Date>
    <Priority xmlns="edb5ef48-5285-463e-a2b9-308f2d437c3d">New</Priority>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3FBA91A-AB10-461B-81AC-A996C8970EF4}"/>
</file>

<file path=customXml/itemProps2.xml><?xml version="1.0" encoding="utf-8"?>
<ds:datastoreItem xmlns:ds="http://schemas.openxmlformats.org/officeDocument/2006/customXml" ds:itemID="{95B75954-40BE-40CA-85AC-B1184313E847}"/>
</file>

<file path=customXml/itemProps3.xml><?xml version="1.0" encoding="utf-8"?>
<ds:datastoreItem xmlns:ds="http://schemas.openxmlformats.org/officeDocument/2006/customXml" ds:itemID="{2D359C04-FEE3-41C7-83CE-6A7A183708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Test Results</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Lead in Water Test Results Summary</dc:title>
  <dc:creator>SOLARIO Savanah * ODE</dc:creator>
  <cp:lastModifiedBy>SOLARIO Savanah * ODE</cp:lastModifiedBy>
  <cp:lastPrinted>2023-09-05T15:52:35Z</cp:lastPrinted>
  <dcterms:created xsi:type="dcterms:W3CDTF">2020-01-15T23:44:12Z</dcterms:created>
  <dcterms:modified xsi:type="dcterms:W3CDTF">2025-02-25T00:10:16Z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2025-02-18T18:55:23Z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e52c5c69-6ab9-4b3d-9cc9-27c9be5afbd1</vt:lpwstr>
  </property>
  <property fmtid="{D5CDD505-2E9C-101B-9397-08002B2CF9AE}" pid="8" name="MSIP_Label_7730ea53-6f5e-4160-81a5-992a9105450a_ContentBits">
    <vt:lpwstr>0</vt:lpwstr>
  </property>
  <property fmtid="{D5CDD505-2E9C-101B-9397-08002B2CF9AE}" pid="9" name="ContentTypeId">
    <vt:lpwstr>0x0101008AD634F791A68E448BB12BA2A972606E</vt:lpwstr>
  </property>
</Properties>
</file>