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I:\HASS\01 HASS Plans\Document Updates 9.5.23\"/>
    </mc:Choice>
  </mc:AlternateContent>
  <bookViews>
    <workbookView xWindow="0" yWindow="0" windowWidth="10965" windowHeight="12180" tabRatio="816"/>
  </bookViews>
  <sheets>
    <sheet name="Test Resul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 l="1"/>
  <c r="L10" i="1"/>
  <c r="L11" i="1"/>
  <c r="L12" i="1"/>
  <c r="L7" i="1"/>
  <c r="G7" i="1"/>
  <c r="G8" i="1"/>
  <c r="G9" i="1"/>
  <c r="G10" i="1"/>
  <c r="G11" i="1"/>
  <c r="G12" i="1"/>
</calcChain>
</file>

<file path=xl/sharedStrings.xml><?xml version="1.0" encoding="utf-8"?>
<sst xmlns="http://schemas.openxmlformats.org/spreadsheetml/2006/main" count="37" uniqueCount="27">
  <si>
    <t>Notes:</t>
  </si>
  <si>
    <t>Initial 
Test Date</t>
  </si>
  <si>
    <t>Final 
Retest Date</t>
  </si>
  <si>
    <t>Initial Level</t>
  </si>
  <si>
    <t>Final Level</t>
  </si>
  <si>
    <t>Legend:</t>
  </si>
  <si>
    <t>Radon Testing Results Summary:</t>
  </si>
  <si>
    <r>
      <rPr>
        <sz val="10"/>
        <color theme="1"/>
        <rFont val="Calibri"/>
        <family val="2"/>
        <scheme val="minor"/>
      </rPr>
      <t>•</t>
    </r>
    <r>
      <rPr>
        <sz val="11"/>
        <color theme="1"/>
        <rFont val="Calibri"/>
        <family val="2"/>
        <scheme val="minor"/>
      </rPr>
      <t xml:space="preserve"> Test results </t>
    </r>
    <r>
      <rPr>
        <b/>
        <sz val="11"/>
        <color theme="1"/>
        <rFont val="Calibri"/>
        <family val="2"/>
        <scheme val="minor"/>
      </rPr>
      <t>equal to or greater than the Action Level</t>
    </r>
    <r>
      <rPr>
        <sz val="11"/>
        <color theme="1"/>
        <rFont val="Calibri"/>
        <family val="2"/>
        <scheme val="minor"/>
      </rPr>
      <t xml:space="preserve"> of 4.0 pCi/L are </t>
    </r>
    <r>
      <rPr>
        <b/>
        <sz val="11"/>
        <color theme="1"/>
        <rFont val="Calibri"/>
        <family val="2"/>
        <scheme val="minor"/>
      </rPr>
      <t>highlighted in red and precede a "High" value</t>
    </r>
    <r>
      <rPr>
        <sz val="11"/>
        <color theme="1"/>
        <rFont val="Calibri"/>
        <family val="2"/>
        <scheme val="minor"/>
      </rPr>
      <t xml:space="preserve"> in the "Initial Level" or "Final Level" column.</t>
    </r>
  </si>
  <si>
    <t>Building Name</t>
  </si>
  <si>
    <r>
      <t xml:space="preserve">Room Description
</t>
    </r>
    <r>
      <rPr>
        <sz val="11"/>
        <color theme="1"/>
        <rFont val="Calibri"/>
        <family val="2"/>
      </rPr>
      <t>(per floor plan)</t>
    </r>
  </si>
  <si>
    <t>Initial Test Kit Serial #</t>
  </si>
  <si>
    <t>Initial Test Type</t>
  </si>
  <si>
    <t>Initial Test Result (pCi/L)</t>
  </si>
  <si>
    <t>Final Test Result (pCi/L)</t>
  </si>
  <si>
    <t>Final Test Kit Serial #</t>
  </si>
  <si>
    <t>Final Test Type</t>
  </si>
  <si>
    <r>
      <rPr>
        <sz val="10"/>
        <color theme="1"/>
        <rFont val="Calibri"/>
        <family val="2"/>
        <scheme val="minor"/>
      </rPr>
      <t>•</t>
    </r>
    <r>
      <rPr>
        <b/>
        <sz val="12"/>
        <color theme="1"/>
        <rFont val="Calibri"/>
        <family val="2"/>
        <scheme val="minor"/>
      </rPr>
      <t xml:space="preserve"> The radon </t>
    </r>
    <r>
      <rPr>
        <b/>
        <sz val="12"/>
        <color rgb="FFC00000"/>
        <rFont val="Calibri"/>
        <family val="2"/>
        <scheme val="minor"/>
      </rPr>
      <t>Action Level is 4.0 pCi/L</t>
    </r>
    <r>
      <rPr>
        <b/>
        <sz val="12"/>
        <color theme="1"/>
        <rFont val="Calibri"/>
        <family val="2"/>
        <scheme val="minor"/>
      </rPr>
      <t>.</t>
    </r>
  </si>
  <si>
    <t>Paige Turner High School</t>
  </si>
  <si>
    <t>Main Building</t>
  </si>
  <si>
    <t>Room 1</t>
  </si>
  <si>
    <t>Detector Kit</t>
  </si>
  <si>
    <t>Room 2</t>
  </si>
  <si>
    <t>Room 3</t>
  </si>
  <si>
    <t>Room 4</t>
  </si>
  <si>
    <t>Room 5</t>
  </si>
  <si>
    <t>Gymnasium</t>
  </si>
  <si>
    <t>Retest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</si>
</sst>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</numFmts>
  <fonts count="2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1A75BC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2FB"/>
        <bgColor indexed="64"/>
      </patternFill>
    </fill>
    <fill>
      <patternFill patternType="solid">
        <fgColor rgb="FFC9E3F7"/>
        <bgColor indexed="64"/>
      </patternFill>
    </fill>
    <fill>
      <patternFill patternType="solid">
        <fgColor rgb="FFAAD4F4"/>
        <bgColor indexed="64"/>
      </patternFill>
    </fill>
    <fill>
      <patternFill patternType="solid">
        <fgColor rgb="FF1A75B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8">
    <xf numFmtId="0" fontId="0" fillId="0" borderId="0">
      <alignment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horizontal="left" vertical="center"/>
    </xf>
    <xf numFmtId="0" fontId="1" fillId="33" borderId="0" applyNumberFormat="0" applyFont="0" applyBorder="0" applyAlignment="0" applyProtection="0"/>
    <xf numFmtId="0" fontId="1" fillId="34" borderId="0" applyNumberFormat="0" applyFont="0" applyBorder="0" applyAlignment="0" applyProtection="0"/>
    <xf numFmtId="0" fontId="1" fillId="35" borderId="0" applyNumberFormat="0" applyFont="0" applyBorder="0" applyAlignment="0" applyProtection="0"/>
    <xf numFmtId="8" fontId="1" fillId="0" borderId="0" applyFont="0" applyFill="0" applyBorder="0">
      <alignment horizontal="right" vertical="center"/>
    </xf>
    <xf numFmtId="0" fontId="21" fillId="0" borderId="0" applyNumberFormat="0" applyFill="0" applyBorder="0" applyAlignment="0">
      <alignment vertical="center"/>
    </xf>
    <xf numFmtId="0" fontId="22" fillId="0" borderId="0" applyNumberFormat="0" applyFill="0" applyBorder="0" applyAlignment="0" applyProtection="0"/>
    <xf numFmtId="44" fontId="23" fillId="0" borderId="0" applyFont="0" applyFill="0" applyBorder="0" applyProtection="0">
      <alignment vertical="center"/>
    </xf>
    <xf numFmtId="9" fontId="23" fillId="0" borderId="0" applyFont="0" applyFill="0" applyBorder="0" applyProtection="0">
      <alignment horizontal="center" vertical="center"/>
    </xf>
  </cellStyleXfs>
  <cellXfs count="25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NumberFormat="1" applyAlignment="1" applyProtection="1">
      <alignment horizontal="left" vertical="top" wrapText="1" indent="1"/>
      <protection locked="0"/>
    </xf>
    <xf numFmtId="14" fontId="0" fillId="0" borderId="0" xfId="0" applyNumberFormat="1" applyAlignment="1" applyProtection="1">
      <alignment horizontal="center" vertical="top"/>
      <protection locked="0"/>
    </xf>
    <xf numFmtId="164" fontId="0" fillId="0" borderId="0" xfId="0" applyNumberFormat="1" applyAlignment="1" applyProtection="1">
      <alignment horizontal="center" vertical="top"/>
      <protection locked="0"/>
    </xf>
    <xf numFmtId="0" fontId="0" fillId="0" borderId="0" xfId="0" applyNumberFormat="1" applyAlignment="1" applyProtection="1">
      <alignment horizontal="center" vertical="top"/>
      <protection locked="0"/>
    </xf>
    <xf numFmtId="0" fontId="0" fillId="0" borderId="0" xfId="0" applyNumberFormat="1" applyAlignment="1" applyProtection="1">
      <alignment horizontal="center" vertical="top"/>
    </xf>
    <xf numFmtId="0" fontId="24" fillId="36" borderId="15" xfId="52" applyFont="1" applyFill="1" applyBorder="1" applyAlignment="1" applyProtection="1">
      <alignment horizontal="right" vertical="top" wrapText="1" indent="1"/>
      <protection locked="0"/>
    </xf>
    <xf numFmtId="0" fontId="24" fillId="36" borderId="16" xfId="52" applyFont="1" applyFill="1" applyBorder="1" applyAlignment="1" applyProtection="1">
      <alignment horizontal="right" vertical="top" wrapText="1" indent="1"/>
      <protection locked="0"/>
    </xf>
    <xf numFmtId="0" fontId="24" fillId="36" borderId="16" xfId="52" applyFont="1" applyFill="1" applyBorder="1" applyAlignment="1" applyProtection="1">
      <alignment horizontal="left" vertical="top" wrapText="1"/>
      <protection locked="0"/>
    </xf>
    <xf numFmtId="0" fontId="24" fillId="36" borderId="17" xfId="52" applyFont="1" applyFill="1" applyBorder="1" applyAlignment="1" applyProtection="1">
      <alignment horizontal="left" vertical="top" wrapText="1"/>
      <protection locked="0"/>
    </xf>
    <xf numFmtId="0" fontId="1" fillId="33" borderId="10" xfId="50" applyFont="1" applyBorder="1" applyAlignment="1" applyProtection="1">
      <alignment horizontal="left" vertical="top" wrapText="1" indent="2"/>
      <protection locked="0"/>
    </xf>
    <xf numFmtId="0" fontId="1" fillId="33" borderId="11" xfId="50" applyFont="1" applyBorder="1" applyAlignment="1" applyProtection="1">
      <alignment horizontal="left" vertical="top" wrapText="1" indent="2"/>
      <protection locked="0"/>
    </xf>
    <xf numFmtId="0" fontId="1" fillId="33" borderId="12" xfId="50" applyFont="1" applyBorder="1" applyAlignment="1" applyProtection="1">
      <alignment horizontal="left" vertical="top" wrapText="1" indent="2"/>
      <protection locked="0"/>
    </xf>
    <xf numFmtId="0" fontId="26" fillId="33" borderId="13" xfId="50" applyFont="1" applyBorder="1" applyAlignment="1" applyProtection="1">
      <alignment horizontal="left" vertical="top" indent="2"/>
      <protection locked="0"/>
    </xf>
    <xf numFmtId="0" fontId="26" fillId="33" borderId="0" xfId="50" applyFont="1" applyBorder="1" applyAlignment="1" applyProtection="1">
      <alignment horizontal="left" vertical="top" indent="2"/>
      <protection locked="0"/>
    </xf>
    <xf numFmtId="0" fontId="26" fillId="33" borderId="14" xfId="50" applyFont="1" applyBorder="1" applyAlignment="1" applyProtection="1">
      <alignment horizontal="left" vertical="top" indent="2"/>
      <protection locked="0"/>
    </xf>
    <xf numFmtId="0" fontId="26" fillId="33" borderId="13" xfId="50" applyFont="1" applyBorder="1" applyAlignment="1" applyProtection="1">
      <alignment horizontal="left" vertical="center" indent="1"/>
      <protection locked="0"/>
    </xf>
    <xf numFmtId="0" fontId="26" fillId="33" borderId="0" xfId="50" applyFont="1" applyBorder="1" applyAlignment="1" applyProtection="1">
      <alignment horizontal="left" vertical="center" indent="1"/>
      <protection locked="0"/>
    </xf>
    <xf numFmtId="0" fontId="26" fillId="33" borderId="14" xfId="50" applyFont="1" applyBorder="1" applyAlignment="1" applyProtection="1">
      <alignment horizontal="left" vertical="center" indent="1"/>
      <protection locked="0"/>
    </xf>
    <xf numFmtId="0" fontId="26" fillId="33" borderId="13" xfId="50" applyFont="1" applyBorder="1" applyAlignment="1" applyProtection="1">
      <alignment horizontal="left" vertical="top" wrapText="1" indent="1"/>
      <protection locked="0"/>
    </xf>
    <xf numFmtId="0" fontId="26" fillId="33" borderId="0" xfId="50" applyFont="1" applyBorder="1" applyAlignment="1" applyProtection="1">
      <alignment horizontal="left" vertical="top" wrapText="1" indent="1"/>
      <protection locked="0"/>
    </xf>
    <xf numFmtId="0" fontId="26" fillId="33" borderId="14" xfId="50" applyFont="1" applyBorder="1" applyAlignment="1" applyProtection="1">
      <alignment horizontal="left" vertical="top" wrapText="1" indent="1"/>
      <protection locked="0"/>
    </xf>
  </cellXfs>
  <cellStyles count="58">
    <cellStyle name="1 OFIT Header" xfId="47"/>
    <cellStyle name="2 OSF Header" xfId="48"/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3 Doc Title" xfId="49"/>
    <cellStyle name="4 Blue Font" xfId="54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5 Light Fill" xfId="50"/>
    <cellStyle name="6 Medium Fill" xfId="5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7 Dark Fill" xfId="52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" xfId="53" builtinId="4" hidden="1" customBuiltin="1"/>
    <cellStyle name="Currency" xfId="56" builtinId="4" customBuiltin="1"/>
    <cellStyle name="Currency [0]" xfId="4" builtinId="7" hidden="1"/>
    <cellStyle name="Explanatory Text" xfId="21" builtinId="53" hidden="1"/>
    <cellStyle name="Good" xfId="11" builtinId="26" hidden="1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Hyperlink" xfId="55" builtinId="8" hidde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utput" xfId="15" builtinId="21" hidden="1"/>
    <cellStyle name="Percent" xfId="5" builtinId="5" hidden="1"/>
    <cellStyle name="Percent" xfId="57" builtinId="5" customBuiltin="1"/>
    <cellStyle name="Title" xfId="6" builtinId="15" hidden="1"/>
    <cellStyle name="Total" xfId="22" builtinId="25" hidden="1"/>
    <cellStyle name="Warning Text" xfId="19" builtinId="11" hidden="1"/>
  </cellStyles>
  <dxfs count="28">
    <dxf>
      <font>
        <b/>
        <i val="0"/>
        <color theme="0"/>
      </font>
      <fill>
        <patternFill>
          <bgColor rgb="FFC00000"/>
        </patternFill>
      </fill>
    </dxf>
    <dxf>
      <font>
        <b val="0"/>
        <i/>
        <color theme="1" tint="0.499984740745262"/>
      </font>
    </dxf>
    <dxf>
      <font>
        <b val="0"/>
        <i/>
        <color rgb="FFC00000"/>
      </font>
      <fill>
        <patternFill>
          <bgColor theme="8" tint="0.59996337778862885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/>
        <color rgb="FFC00000"/>
      </font>
      <fill>
        <patternFill>
          <bgColor theme="8" tint="0.59996337778862885"/>
        </patternFill>
      </fill>
    </dxf>
    <dxf>
      <numFmt numFmtId="0" formatCode="General"/>
      <alignment horizontal="center" vertical="top" textRotation="0" wrapText="0" indent="0" justifyLastLine="0" shrinkToFit="0" readingOrder="0"/>
      <protection locked="0" hidden="0"/>
    </dxf>
    <dxf>
      <numFmt numFmtId="164" formatCode="#,##0.0_);[Red]\(#,##0.0\)"/>
      <alignment horizontal="center" vertical="top" textRotation="0" wrapText="0" indent="0" justifyLastLine="0" shrinkToFit="0" readingOrder="0"/>
      <protection locked="0" hidden="0"/>
    </dxf>
    <dxf>
      <numFmt numFmtId="0" formatCode="General"/>
      <alignment horizontal="center" vertical="top" textRotation="0" wrapText="0" indent="0" justifyLastLine="0" shrinkToFit="0" readingOrder="0"/>
      <protection locked="0" hidden="0"/>
    </dxf>
    <dxf>
      <numFmt numFmtId="0" formatCode="General"/>
      <alignment horizontal="center" vertical="top" textRotation="0" wrapText="0" indent="0" justifyLastLine="0" shrinkToFit="0" readingOrder="0"/>
      <protection locked="0" hidden="0"/>
    </dxf>
    <dxf>
      <numFmt numFmtId="19" formatCode="m/d/yyyy"/>
      <alignment horizontal="center" vertical="top" textRotation="0" wrapText="0" indent="0" justifyLastLine="0" shrinkToFit="0" readingOrder="0"/>
      <protection locked="0" hidden="0"/>
    </dxf>
    <dxf>
      <numFmt numFmtId="0" formatCode="General"/>
      <alignment horizontal="center" vertical="top" textRotation="0" wrapText="0" indent="0" justifyLastLine="0" shrinkToFit="0" readingOrder="0"/>
      <protection locked="0" hidden="0"/>
    </dxf>
    <dxf>
      <numFmt numFmtId="164" formatCode="#,##0.0_);[Red]\(#,##0.0\)"/>
      <alignment horizontal="center" vertical="top" textRotation="0" wrapText="0" indent="0" justifyLastLine="0" shrinkToFit="0" readingOrder="0"/>
      <protection locked="0" hidden="0"/>
    </dxf>
    <dxf>
      <numFmt numFmtId="0" formatCode="General"/>
      <alignment horizontal="center" vertical="top" textRotation="0" wrapText="0" indent="0" justifyLastLine="0" shrinkToFit="0" readingOrder="0"/>
      <protection locked="0" hidden="0"/>
    </dxf>
    <dxf>
      <numFmt numFmtId="0" formatCode="General"/>
      <alignment horizontal="center" vertical="top" textRotation="0" wrapText="0" indent="0" justifyLastLine="0" shrinkToFit="0" readingOrder="0"/>
      <protection locked="0" hidden="0"/>
    </dxf>
    <dxf>
      <numFmt numFmtId="19" formatCode="m/d/yyyy"/>
      <alignment horizontal="center" vertical="top" textRotation="0" wrapText="0" indent="0" justifyLastLine="0" shrinkToFit="0" readingOrder="0"/>
      <protection locked="0" hidden="0"/>
    </dxf>
    <dxf>
      <numFmt numFmtId="0" formatCode="General"/>
      <alignment horizontal="left" vertical="top" textRotation="0" wrapText="1" indent="1" justifyLastLine="0" shrinkToFit="0" readingOrder="0"/>
      <protection locked="0" hidden="0"/>
    </dxf>
    <dxf>
      <numFmt numFmtId="0" formatCode="General"/>
      <alignment horizontal="left" vertical="top" textRotation="0" wrapText="1" relativeIndent="1" justifyLastLine="0" shrinkToFit="0" readingOrder="0"/>
      <protection locked="0" hidden="0"/>
    </dxf>
    <dxf>
      <alignment vertical="top" textRotation="0" indent="0" justifyLastLine="0" shrinkToFit="0" readingOrder="0"/>
      <protection locked="0" hidden="0"/>
    </dxf>
    <dxf>
      <alignment horizontal="center" vertical="bottom" textRotation="0" wrapText="1" indent="0" justifyLastLine="0" shrinkToFit="0" readingOrder="0"/>
      <protection locked="0" hidden="0"/>
    </dxf>
    <dxf>
      <fill>
        <patternFill>
          <bgColor rgb="FFE5F2FB"/>
        </patternFill>
      </fill>
    </dxf>
    <dxf>
      <font>
        <b/>
        <i val="0"/>
      </font>
      <fill>
        <patternFill>
          <bgColor rgb="FFAAD4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medium">
          <color auto="1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</dxf>
    <dxf>
      <font>
        <b/>
        <i val="0"/>
      </font>
      <fill>
        <patternFill>
          <bgColor rgb="FFAAD4F4"/>
        </patternFill>
      </fill>
      <border>
        <top style="medium">
          <color auto="1"/>
        </top>
      </border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4" defaultTableStyle="ODE Default" defaultPivotStyle="PivotStyleLight16">
    <tableStyle name="No Format" pivot="0" count="0"/>
    <tableStyle name="ODE" table="0" count="4">
      <tableStyleElement type="wholeTable" dxfId="27"/>
      <tableStyleElement type="headerRow" dxfId="26"/>
      <tableStyleElement type="totalRow" dxfId="25"/>
      <tableStyleElement type="pageFieldLabels" dxfId="24"/>
    </tableStyle>
    <tableStyle name="ODE Default" pivot="0" count="2">
      <tableStyleElement type="wholeTable" dxfId="23"/>
      <tableStyleElement type="headerRow" dxfId="22"/>
    </tableStyle>
    <tableStyle name="ODE Row Band" pivot="0" count="3">
      <tableStyleElement type="wholeTable" dxfId="21"/>
      <tableStyleElement type="headerRow" dxfId="20"/>
      <tableStyleElement type="secondRowStripe" dxfId="19"/>
    </tableStyle>
  </tableStyles>
  <colors>
    <mruColors>
      <color rgb="FF1A75BC"/>
      <color rgb="FFAAD4F4"/>
      <color rgb="FFD4D4D4"/>
      <color rgb="FFE5F2FB"/>
      <color rgb="FFAFAFAF"/>
      <color rgb="FFFFFFCC"/>
      <color rgb="FFFFC7CE"/>
      <color rgb="FF9C0006"/>
      <color rgb="FF9C65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est_Results_Summary" displayName="Test_Results_Summary" ref="A6:L12" totalsRowShown="0" headerRowDxfId="18" dataDxfId="17">
  <autoFilter ref="A6:L1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name="Building Name" dataDxfId="16"/>
    <tableColumn id="2" name="Room Description_x000a_(per floor plan)" dataDxfId="15"/>
    <tableColumn id="3" name="Initial _x000a_Test Date" dataDxfId="14"/>
    <tableColumn id="8" name="Initial Test Kit Serial #" dataDxfId="13"/>
    <tableColumn id="7" name="Initial Test Type" dataDxfId="12"/>
    <tableColumn id="4" name="Initial Test Result (pCi/L)" dataDxfId="11"/>
    <tableColumn id="9" name="Initial Level" dataDxfId="10">
      <calculatedColumnFormula>IFERROR(IF(Test_Results_Summary[[#This Row],[Initial Test Result (pCi/L)]]="","",IF(Test_Results_Summary[[#This Row],[Initial Test Result (pCi/L)]]="[enter result]","[autofill]",IF(ROUND(VALUE(Test_Results_Summary[[#This Row],[Initial Test Result (pCi/L)]]),1)&gt;=4,"High","Low"))),"Low")</calculatedColumnFormula>
    </tableColumn>
    <tableColumn id="5" name="Final _x000a_Retest Date" dataDxfId="9"/>
    <tableColumn id="11" name="Final Test Kit Serial #" dataDxfId="8"/>
    <tableColumn id="12" name="Final Test Type" dataDxfId="7"/>
    <tableColumn id="10" name="Final Test Result (pCi/L)" dataDxfId="6"/>
    <tableColumn id="6" name="Final Level" dataDxfId="5">
      <calculatedColumnFormula>IFERROR(IF(Test_Results_Summary[[#This Row],[Final Test Result (pCi/L)]]="","",IF(Test_Results_Summary[[#This Row],[Final Test Result (pCi/L)]]="[enter result]","[autofill]",IF(ROUND(VALUE(Test_Results_Summary[[#This Row],[Final Test Result (pCi/L)]]),1)&gt;=4,"High","Low"))),"Low")</calculatedColumnFormula>
    </tableColumn>
  </tableColumns>
  <tableStyleInfo name="ODE Row Band" showFirstColumn="0" showLastColumn="0" showRowStripes="1" showColumnStripes="0"/>
  <extLst>
    <ext xmlns:x14="http://schemas.microsoft.com/office/spreadsheetml/2009/9/main" uri="{504A1905-F514-4f6f-8877-14C23A59335A}">
      <x14:table altTextSummary="Summary of lead in water test results"/>
    </ext>
  </extLst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12"/>
  <sheetViews>
    <sheetView showGridLines="0" showRowColHeaders="0" tabSelected="1" workbookViewId="0">
      <selection sqref="A1:B1"/>
    </sheetView>
  </sheetViews>
  <sheetFormatPr defaultRowHeight="15" x14ac:dyDescent="0.25"/>
  <cols>
    <col min="1" max="2" width="26.7109375" style="1" customWidth="1"/>
    <col min="3" max="4" width="11.7109375" style="1" customWidth="1"/>
    <col min="5" max="5" width="13.28515625" style="1" customWidth="1"/>
    <col min="6" max="6" width="13.140625" style="1" bestFit="1" customWidth="1"/>
    <col min="7" max="7" width="8.85546875" style="1" customWidth="1"/>
    <col min="8" max="9" width="11.7109375" style="1" customWidth="1"/>
    <col min="10" max="10" width="13.28515625" style="1" customWidth="1"/>
    <col min="11" max="11" width="13.140625" style="1" bestFit="1" customWidth="1"/>
    <col min="12" max="12" width="8.85546875" style="1" customWidth="1"/>
    <col min="13" max="16384" width="9.140625" style="1"/>
  </cols>
  <sheetData>
    <row r="1" spans="1:12" ht="25.5" customHeight="1" x14ac:dyDescent="0.25">
      <c r="A1" s="9" t="s">
        <v>6</v>
      </c>
      <c r="B1" s="10"/>
      <c r="C1" s="11" t="s">
        <v>17</v>
      </c>
      <c r="D1" s="11"/>
      <c r="E1" s="11"/>
      <c r="F1" s="11"/>
      <c r="G1" s="11"/>
      <c r="H1" s="11"/>
      <c r="I1" s="11"/>
      <c r="J1" s="11"/>
      <c r="K1" s="11"/>
      <c r="L1" s="12"/>
    </row>
    <row r="2" spans="1:12" ht="21" customHeight="1" x14ac:dyDescent="0.25">
      <c r="A2" s="19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</row>
    <row r="3" spans="1:12" ht="21" customHeight="1" x14ac:dyDescent="0.25">
      <c r="A3" s="16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1:12" ht="21" customHeight="1" x14ac:dyDescent="0.25">
      <c r="A4" s="22" t="s">
        <v>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4"/>
    </row>
    <row r="5" spans="1:12" ht="21" customHeight="1" x14ac:dyDescent="0.25">
      <c r="A5" s="13" t="s">
        <v>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2" ht="30" customHeight="1" x14ac:dyDescent="0.25">
      <c r="A6" s="2" t="s">
        <v>8</v>
      </c>
      <c r="B6" s="2" t="s">
        <v>9</v>
      </c>
      <c r="C6" s="3" t="s">
        <v>1</v>
      </c>
      <c r="D6" s="3" t="s">
        <v>10</v>
      </c>
      <c r="E6" s="3" t="s">
        <v>11</v>
      </c>
      <c r="F6" s="3" t="s">
        <v>12</v>
      </c>
      <c r="G6" s="3" t="s">
        <v>3</v>
      </c>
      <c r="H6" s="3" t="s">
        <v>2</v>
      </c>
      <c r="I6" s="3" t="s">
        <v>14</v>
      </c>
      <c r="J6" s="3" t="s">
        <v>15</v>
      </c>
      <c r="K6" s="3" t="s">
        <v>13</v>
      </c>
      <c r="L6" s="3" t="s">
        <v>4</v>
      </c>
    </row>
    <row r="7" spans="1:12" x14ac:dyDescent="0.25">
      <c r="A7" s="4" t="s">
        <v>18</v>
      </c>
      <c r="B7" s="4" t="s">
        <v>19</v>
      </c>
      <c r="C7" s="5">
        <v>43813</v>
      </c>
      <c r="D7" s="7">
        <v>100135</v>
      </c>
      <c r="E7" s="7" t="s">
        <v>20</v>
      </c>
      <c r="F7" s="6">
        <v>3.5</v>
      </c>
      <c r="G7" s="8" t="str">
        <f>IFERROR(IF(Test_Results_Summary[[#This Row],[Initial Test Result (pCi/L)]]="","",IF(Test_Results_Summary[[#This Row],[Initial Test Result (pCi/L)]]="[enter result]","[autofill]",IF(ROUND(VALUE(Test_Results_Summary[[#This Row],[Initial Test Result (pCi/L)]]),1)&gt;=4,"High","Low"))),"Low")</f>
        <v>Low</v>
      </c>
      <c r="H7" s="5"/>
      <c r="I7" s="7"/>
      <c r="J7" s="7"/>
      <c r="K7" s="6"/>
      <c r="L7" s="8" t="str">
        <f>IFERROR(IF(Test_Results_Summary[[#This Row],[Final Test Result (pCi/L)]]="","",IF(Test_Results_Summary[[#This Row],[Final Test Result (pCi/L)]]="[enter result]","[autofill]",IF(ROUND(VALUE(Test_Results_Summary[[#This Row],[Final Test Result (pCi/L)]]),1)&gt;=4,"High","Low"))),"Low")</f>
        <v/>
      </c>
    </row>
    <row r="8" spans="1:12" x14ac:dyDescent="0.25">
      <c r="A8" s="4" t="s">
        <v>18</v>
      </c>
      <c r="B8" s="4" t="s">
        <v>21</v>
      </c>
      <c r="C8" s="5">
        <v>43813</v>
      </c>
      <c r="D8" s="7">
        <v>100137</v>
      </c>
      <c r="E8" s="7" t="s">
        <v>20</v>
      </c>
      <c r="F8" s="6">
        <v>2</v>
      </c>
      <c r="G8" s="7" t="str">
        <f>IFERROR(IF(Test_Results_Summary[[#This Row],[Initial Test Result (pCi/L)]]="","",IF(Test_Results_Summary[[#This Row],[Initial Test Result (pCi/L)]]="[enter result]","[autofill]",IF(ROUND(VALUE(Test_Results_Summary[[#This Row],[Initial Test Result (pCi/L)]]),1)&gt;=4,"High","Low"))),"Low")</f>
        <v>Low</v>
      </c>
      <c r="H8" s="5"/>
      <c r="I8" s="7"/>
      <c r="J8" s="7"/>
      <c r="K8" s="6"/>
      <c r="L8" s="7" t="str">
        <f>IFERROR(IF(Test_Results_Summary[[#This Row],[Final Test Result (pCi/L)]]="","",IF(Test_Results_Summary[[#This Row],[Final Test Result (pCi/L)]]="[enter result]","[autofill]",IF(ROUND(VALUE(Test_Results_Summary[[#This Row],[Final Test Result (pCi/L)]]),1)&gt;=4,"High","Low"))),"Low")</f>
        <v/>
      </c>
    </row>
    <row r="9" spans="1:12" x14ac:dyDescent="0.25">
      <c r="A9" s="4" t="s">
        <v>18</v>
      </c>
      <c r="B9" s="4" t="s">
        <v>22</v>
      </c>
      <c r="C9" s="5">
        <v>43813</v>
      </c>
      <c r="D9" s="7">
        <v>100139</v>
      </c>
      <c r="E9" s="7" t="s">
        <v>20</v>
      </c>
      <c r="F9" s="6">
        <v>1.2</v>
      </c>
      <c r="G9" s="7" t="str">
        <f>IFERROR(IF(Test_Results_Summary[[#This Row],[Initial Test Result (pCi/L)]]="","",IF(Test_Results_Summary[[#This Row],[Initial Test Result (pCi/L)]]="[enter result]","[autofill]",IF(ROUND(VALUE(Test_Results_Summary[[#This Row],[Initial Test Result (pCi/L)]]),1)&gt;=4,"High","Low"))),"Low")</f>
        <v>Low</v>
      </c>
      <c r="H9" s="5"/>
      <c r="I9" s="7"/>
      <c r="J9" s="7"/>
      <c r="K9" s="6"/>
      <c r="L9" s="7" t="str">
        <f>IFERROR(IF(Test_Results_Summary[[#This Row],[Final Test Result (pCi/L)]]="","",IF(Test_Results_Summary[[#This Row],[Final Test Result (pCi/L)]]="[enter result]","[autofill]",IF(ROUND(VALUE(Test_Results_Summary[[#This Row],[Final Test Result (pCi/L)]]),1)&gt;=4,"High","Low"))),"Low")</f>
        <v/>
      </c>
    </row>
    <row r="10" spans="1:12" x14ac:dyDescent="0.25">
      <c r="A10" s="4" t="s">
        <v>18</v>
      </c>
      <c r="B10" s="4" t="s">
        <v>23</v>
      </c>
      <c r="C10" s="5">
        <v>43813</v>
      </c>
      <c r="D10" s="7">
        <v>100141</v>
      </c>
      <c r="E10" s="7" t="s">
        <v>20</v>
      </c>
      <c r="F10" s="6">
        <v>4.0999999999999996</v>
      </c>
      <c r="G10" s="7" t="str">
        <f>IFERROR(IF(Test_Results_Summary[[#This Row],[Initial Test Result (pCi/L)]]="","",IF(Test_Results_Summary[[#This Row],[Initial Test Result (pCi/L)]]="[enter result]","[autofill]",IF(ROUND(VALUE(Test_Results_Summary[[#This Row],[Initial Test Result (pCi/L)]]),1)&gt;=4,"High","Low"))),"Low")</f>
        <v>High</v>
      </c>
      <c r="H10" s="5">
        <v>43876</v>
      </c>
      <c r="I10" s="7">
        <v>233455</v>
      </c>
      <c r="J10" s="7" t="s">
        <v>26</v>
      </c>
      <c r="K10" s="6">
        <v>0.3</v>
      </c>
      <c r="L10" s="7" t="str">
        <f>IFERROR(IF(Test_Results_Summary[[#This Row],[Final Test Result (pCi/L)]]="","",IF(Test_Results_Summary[[#This Row],[Final Test Result (pCi/L)]]="[enter result]","[autofill]",IF(ROUND(VALUE(Test_Results_Summary[[#This Row],[Final Test Result (pCi/L)]]),1)&gt;=4,"High","Low"))),"Low")</f>
        <v>Low</v>
      </c>
    </row>
    <row r="11" spans="1:12" x14ac:dyDescent="0.25">
      <c r="A11" s="4" t="s">
        <v>18</v>
      </c>
      <c r="B11" s="4" t="s">
        <v>24</v>
      </c>
      <c r="C11" s="5">
        <v>43813</v>
      </c>
      <c r="D11" s="7">
        <v>100143</v>
      </c>
      <c r="E11" s="7" t="s">
        <v>20</v>
      </c>
      <c r="F11" s="6">
        <v>0.8</v>
      </c>
      <c r="G11" s="7" t="str">
        <f>IFERROR(IF(Test_Results_Summary[[#This Row],[Initial Test Result (pCi/L)]]="","",IF(Test_Results_Summary[[#This Row],[Initial Test Result (pCi/L)]]="[enter result]","[autofill]",IF(ROUND(VALUE(Test_Results_Summary[[#This Row],[Initial Test Result (pCi/L)]]),1)&gt;=4,"High","Low"))),"Low")</f>
        <v>Low</v>
      </c>
      <c r="H11" s="5"/>
      <c r="I11" s="7"/>
      <c r="J11" s="7"/>
      <c r="K11" s="6"/>
      <c r="L11" s="7" t="str">
        <f>IFERROR(IF(Test_Results_Summary[[#This Row],[Final Test Result (pCi/L)]]="","",IF(Test_Results_Summary[[#This Row],[Final Test Result (pCi/L)]]="[enter result]","[autofill]",IF(ROUND(VALUE(Test_Results_Summary[[#This Row],[Final Test Result (pCi/L)]]),1)&gt;=4,"High","Low"))),"Low")</f>
        <v/>
      </c>
    </row>
    <row r="12" spans="1:12" x14ac:dyDescent="0.25">
      <c r="A12" s="4" t="s">
        <v>25</v>
      </c>
      <c r="B12" s="4" t="s">
        <v>25</v>
      </c>
      <c r="C12" s="5">
        <v>43813</v>
      </c>
      <c r="D12" s="7">
        <v>100145</v>
      </c>
      <c r="E12" s="7" t="s">
        <v>20</v>
      </c>
      <c r="F12" s="6">
        <v>1.5</v>
      </c>
      <c r="G12" s="7" t="str">
        <f>IFERROR(IF(Test_Results_Summary[[#This Row],[Initial Test Result (pCi/L)]]="","",IF(Test_Results_Summary[[#This Row],[Initial Test Result (pCi/L)]]="[enter result]","[autofill]",IF(ROUND(VALUE(Test_Results_Summary[[#This Row],[Initial Test Result (pCi/L)]]),1)&gt;=4,"High","Low"))),"Low")</f>
        <v>Low</v>
      </c>
      <c r="H12" s="5"/>
      <c r="I12" s="7"/>
      <c r="J12" s="7"/>
      <c r="K12" s="6"/>
      <c r="L12" s="7" t="str">
        <f>IFERROR(IF(Test_Results_Summary[[#This Row],[Final Test Result (pCi/L)]]="","",IF(Test_Results_Summary[[#This Row],[Final Test Result (pCi/L)]]="[enter result]","[autofill]",IF(ROUND(VALUE(Test_Results_Summary[[#This Row],[Final Test Result (pCi/L)]]),1)&gt;=4,"High","Low"))),"Low")</f>
        <v/>
      </c>
    </row>
  </sheetData>
  <mergeCells count="6">
    <mergeCell ref="A1:B1"/>
    <mergeCell ref="C1:L1"/>
    <mergeCell ref="A5:L5"/>
    <mergeCell ref="A3:L3"/>
    <mergeCell ref="A2:L2"/>
    <mergeCell ref="A4:L4"/>
  </mergeCells>
  <conditionalFormatting sqref="C1:E1">
    <cfRule type="containsText" dxfId="4" priority="1" operator="containsText" text="[">
      <formula>NOT(ISERROR(SEARCH("[",C1)))</formula>
    </cfRule>
  </conditionalFormatting>
  <conditionalFormatting sqref="K7:L12">
    <cfRule type="expression" dxfId="3" priority="14">
      <formula>ROUND(VALUE($K7),1)&gt;=4</formula>
    </cfRule>
  </conditionalFormatting>
  <conditionalFormatting sqref="A7:F7 H7:K7">
    <cfRule type="containsText" dxfId="2" priority="3" operator="containsText" text="[">
      <formula>NOT(ISERROR(SEARCH("[",A7)))</formula>
    </cfRule>
  </conditionalFormatting>
  <conditionalFormatting sqref="G7 L7">
    <cfRule type="containsText" dxfId="1" priority="9" operator="containsText" text="[autofill]">
      <formula>NOT(ISERROR(SEARCH("[autofill]",G7)))</formula>
    </cfRule>
  </conditionalFormatting>
  <conditionalFormatting sqref="F7:G12">
    <cfRule type="expression" dxfId="0" priority="10">
      <formula>ROUND(VALUE($F7),1)&gt;=4</formula>
    </cfRule>
  </conditionalFormatting>
  <dataValidations count="1">
    <dataValidation type="list" allowBlank="1" showInputMessage="1" showErrorMessage="1" sqref="E7:E12 J7 J9:J12">
      <formula1>"Detector Kit,Retest,Duplicate,Blank,Spike,[select]"</formula1>
    </dataValidation>
  </dataValidations>
  <printOptions horizontalCentered="1"/>
  <pageMargins left="0.7" right="0.7" top="0.75" bottom="0.75" header="0.3" footer="0.3"/>
  <pageSetup scale="70" fitToHeight="0" orientation="portrait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D634F791A68E448BB12BA2A972606E" ma:contentTypeVersion="9" ma:contentTypeDescription="Create a new document." ma:contentTypeScope="" ma:versionID="4a28d3a6c841c990b00a279ff2874a0a">
  <xsd:schema xmlns:xsd="http://www.w3.org/2001/XMLSchema" xmlns:xs="http://www.w3.org/2001/XMLSchema" xmlns:p="http://schemas.microsoft.com/office/2006/metadata/properties" xmlns:ns1="http://schemas.microsoft.com/sharepoint/v3" xmlns:ns2="edb5ef48-5285-463e-a2b9-308f2d437c3d" xmlns:ns3="54031767-dd6d-417c-ab73-583408f47564" targetNamespace="http://schemas.microsoft.com/office/2006/metadata/properties" ma:root="true" ma:fieldsID="3a1546a14cda2ed46116909da332764f" ns1:_="" ns2:_="" ns3:_="">
    <xsd:import namespace="http://schemas.microsoft.com/sharepoint/v3"/>
    <xsd:import namespace="edb5ef48-5285-463e-a2b9-308f2d437c3d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b5ef48-5285-463e-a2b9-308f2d437c3d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db5ef48-5285-463e-a2b9-308f2d437c3d" xsi:nil="true"/>
    <Remediation_x0020_Date xmlns="edb5ef48-5285-463e-a2b9-308f2d437c3d">2023-09-05T19:55:31+00:00</Remediation_x0020_Date>
    <Priority xmlns="edb5ef48-5285-463e-a2b9-308f2d437c3d">New</Priorit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96BA7F-B30C-497F-A5A1-30905C1858A9}"/>
</file>

<file path=customXml/itemProps2.xml><?xml version="1.0" encoding="utf-8"?>
<ds:datastoreItem xmlns:ds="http://schemas.openxmlformats.org/officeDocument/2006/customXml" ds:itemID="{2FE76F33-403F-40E9-B93B-8046466CC701}"/>
</file>

<file path=customXml/itemProps3.xml><?xml version="1.0" encoding="utf-8"?>
<ds:datastoreItem xmlns:ds="http://schemas.openxmlformats.org/officeDocument/2006/customXml" ds:itemID="{6CE2EC91-4792-4E4F-BD67-E31703256B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Test Results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Radon Test Results Summary</dc:title>
  <dc:creator>"solarios"</dc:creator>
  <cp:lastModifiedBy>"solarios"</cp:lastModifiedBy>
  <cp:lastPrinted>2023-09-05T15:52:35Z</cp:lastPrinted>
  <dcterms:created xsi:type="dcterms:W3CDTF">2020-01-15T23:44:12Z</dcterms:created>
  <dcterms:modified xsi:type="dcterms:W3CDTF">2023-09-05T19:45:35Z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0x0101008AD634F791A68E448BB12BA2A972606E</vt:lpwstr>
  </property>
</Properties>
</file>