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A-6 School Improvement &amp; Accountability\Title IA Improving Basic Programs\Web Posting\Monitoring 17-18\CC-E thro I\"/>
    </mc:Choice>
  </mc:AlternateContent>
  <bookViews>
    <workbookView xWindow="-18765" yWindow="135" windowWidth="1980" windowHeight="11715" activeTab="1"/>
  </bookViews>
  <sheets>
    <sheet name="Blank" sheetId="1" r:id="rId1"/>
    <sheet name="Sample" sheetId="2" r:id="rId2"/>
    <sheet name="Sheet3" sheetId="3" r:id="rId3"/>
  </sheets>
  <calcPr calcId="162913"/>
</workbook>
</file>

<file path=xl/calcChain.xml><?xml version="1.0" encoding="utf-8"?>
<calcChain xmlns="http://schemas.openxmlformats.org/spreadsheetml/2006/main">
  <c r="I47" i="2" l="1"/>
  <c r="I46" i="2"/>
  <c r="I44" i="2"/>
  <c r="I43" i="2"/>
  <c r="G48" i="2"/>
  <c r="F48" i="2"/>
  <c r="B49" i="2"/>
  <c r="E48" i="2"/>
  <c r="H47" i="2"/>
  <c r="H46" i="2"/>
  <c r="H45" i="2"/>
  <c r="I45" i="2"/>
  <c r="H44" i="2"/>
  <c r="H43" i="2"/>
  <c r="G31" i="2"/>
  <c r="F31" i="2"/>
  <c r="B32" i="2"/>
  <c r="I25" i="2"/>
  <c r="E31" i="2"/>
  <c r="I30" i="2"/>
  <c r="H30" i="2"/>
  <c r="I29" i="2"/>
  <c r="H29" i="2"/>
  <c r="H25" i="2"/>
  <c r="I24" i="2"/>
  <c r="H24" i="2"/>
  <c r="G13" i="2"/>
  <c r="F13" i="2"/>
  <c r="B14" i="2"/>
  <c r="E13" i="2"/>
  <c r="I12" i="2"/>
  <c r="H12" i="2"/>
  <c r="I11" i="2"/>
  <c r="H11" i="2"/>
  <c r="I10" i="2"/>
  <c r="H10" i="2"/>
  <c r="H9" i="2"/>
  <c r="I8" i="2"/>
  <c r="H8" i="2"/>
  <c r="H7" i="2"/>
  <c r="G39" i="1"/>
  <c r="F39" i="1"/>
  <c r="B40" i="1"/>
  <c r="E39" i="1"/>
  <c r="G15" i="1"/>
  <c r="F15" i="1"/>
  <c r="B16" i="1"/>
  <c r="E15" i="1"/>
  <c r="I38" i="1"/>
  <c r="I37" i="1"/>
  <c r="I36" i="1"/>
  <c r="I35" i="1"/>
  <c r="I34" i="1"/>
  <c r="I33" i="1"/>
  <c r="I31" i="1"/>
  <c r="I30" i="1"/>
  <c r="I28" i="1"/>
  <c r="I14" i="1"/>
  <c r="I13" i="1"/>
  <c r="I12" i="1"/>
  <c r="I11" i="1"/>
  <c r="I10" i="1"/>
  <c r="I8" i="1"/>
  <c r="H38" i="1"/>
  <c r="H37" i="1"/>
  <c r="H36" i="1"/>
  <c r="H35" i="1"/>
  <c r="H34" i="1"/>
  <c r="H33" i="1"/>
  <c r="H32" i="1"/>
  <c r="H31" i="1"/>
  <c r="H30" i="1"/>
  <c r="H29" i="1"/>
  <c r="H28" i="1"/>
  <c r="H14" i="1"/>
  <c r="H13" i="1"/>
  <c r="H12" i="1"/>
  <c r="H11" i="1"/>
  <c r="H10" i="1"/>
  <c r="H9" i="1"/>
  <c r="H8" i="1"/>
  <c r="H7" i="1"/>
  <c r="I29" i="1"/>
  <c r="I9" i="1"/>
  <c r="I32" i="1"/>
  <c r="I7" i="1"/>
  <c r="I7" i="2"/>
  <c r="I9" i="2"/>
</calcChain>
</file>

<file path=xl/sharedStrings.xml><?xml version="1.0" encoding="utf-8"?>
<sst xmlns="http://schemas.openxmlformats.org/spreadsheetml/2006/main" count="109" uniqueCount="37">
  <si>
    <t>Common Compliance CC-F</t>
  </si>
  <si>
    <t>Title IA Funded /Not Funded</t>
  </si>
  <si>
    <t>% of Highly Qualified Teachers</t>
  </si>
  <si>
    <t>% of Minority Students</t>
  </si>
  <si>
    <t>% of Free and Reduced Lunch Students</t>
  </si>
  <si>
    <t>Grade Span</t>
  </si>
  <si>
    <t>% of Experienced Teachers             (4 years or more years of experience)</t>
  </si>
  <si>
    <t>Elementary                                                 (List each Elementary school)</t>
  </si>
  <si>
    <t>LEA Averages</t>
  </si>
  <si>
    <t>LEA's response:</t>
  </si>
  <si>
    <t>Secondary                                                 (List each Secondary school)</t>
  </si>
  <si>
    <t>School Equitable Index %</t>
  </si>
  <si>
    <t>Elementary LEA Equitable Index</t>
  </si>
  <si>
    <t>Secondary LEA Equitable Index</t>
  </si>
  <si>
    <t>Equitable Distribution of Teachers at High Poverty Schools</t>
  </si>
  <si>
    <t xml:space="preserve">If in the column labelled "Equitable Distribution of Teachers at High Poverty Schools", all schools have either a blank or "YES" this indicates equitable distribution of highly qualified, experienced teachers.  As a reminder, high poverty schools are defined as schools with a free and reduced lunch percentage of higher than 50%. </t>
  </si>
  <si>
    <t>If in the column labelled "Equitable Distribution of Teachers at High Poverty Schools", a school has an "NO", this indicates an inequitable distribution of highly qualified, experienced teachers.  Please provide a narrative of how the LEA is resolving this inequitable distribution.  Strategies could include incentives for voluntary transfers, provision of professional development, recruitment programs, or other effective strategies.</t>
  </si>
  <si>
    <t xml:space="preserve">If in the column labelled "Equitable Distribution of Teachers at High Poverty Schools", all schools have either a blank or "YES" this indicates equitable distribution of highly qualified, experienced teachers.  As a reminder, high poverty schools are defined as schools with a free and reduced lunch percentage of higher than 50%.  </t>
  </si>
  <si>
    <t>Portland ES</t>
  </si>
  <si>
    <t>Funded</t>
  </si>
  <si>
    <t>Salem ES</t>
  </si>
  <si>
    <t>NF</t>
  </si>
  <si>
    <t>Beaverton ES</t>
  </si>
  <si>
    <t>Medford ES</t>
  </si>
  <si>
    <t>Washington HS</t>
  </si>
  <si>
    <t>Oregon HS</t>
  </si>
  <si>
    <t>Smith Charter School</t>
  </si>
  <si>
    <t>If a school does not have an equitable distribution determination listed, than that school is considered a low poverty school, defined as a school with a free and reduced lunch percentage of less than 50%. Only high poverty schools have an equitable distribution determination calculated.</t>
  </si>
  <si>
    <r>
      <rPr>
        <b/>
        <sz val="11"/>
        <rFont val="Arial"/>
        <family val="2"/>
      </rPr>
      <t>Directions</t>
    </r>
    <r>
      <rPr>
        <sz val="11"/>
        <rFont val="Arial"/>
        <family val="2"/>
      </rPr>
      <t xml:space="preserve">:  Districts that have more than one school per grade will need to complete the following tables for ALL elementary and secondary schools in the district.  The table will auto-populate a "School Equitable Index %" for all schools and will determine an equitable distribution determination for </t>
    </r>
    <r>
      <rPr>
        <b/>
        <sz val="11"/>
        <rFont val="Arial"/>
        <family val="2"/>
      </rPr>
      <t>each</t>
    </r>
    <r>
      <rPr>
        <sz val="11"/>
        <rFont val="Arial"/>
        <family val="2"/>
      </rPr>
      <t xml:space="preserve"> high poverty school. A high poverty school is defined as a school with a free and reduced lunch percentage of higher than 50%.     Districts that have either one school per grade span</t>
    </r>
    <r>
      <rPr>
        <b/>
        <sz val="11"/>
        <rFont val="Arial"/>
        <family val="2"/>
      </rPr>
      <t xml:space="preserve"> or</t>
    </r>
    <r>
      <rPr>
        <sz val="11"/>
        <rFont val="Arial"/>
        <family val="2"/>
      </rPr>
      <t xml:space="preserve"> all schools in the district are considered high poverty schools, do not have to complete an equitable distribution worksheet. </t>
    </r>
  </si>
  <si>
    <r>
      <rPr>
        <b/>
        <sz val="11"/>
        <rFont val="Arial"/>
        <family val="2"/>
      </rPr>
      <t>Directions:</t>
    </r>
    <r>
      <rPr>
        <sz val="11"/>
        <rFont val="Arial"/>
        <family val="2"/>
      </rPr>
      <t xml:space="preserve">  Districts that have more than one school per grade will need to complete the following tables for ALL elementary and secondary schools in the district.  The table will auto-populate a "School Equitable Index %" for all schools and will determine an equitable distribution determination for </t>
    </r>
    <r>
      <rPr>
        <b/>
        <sz val="11"/>
        <rFont val="Arial"/>
        <family val="2"/>
      </rPr>
      <t>each</t>
    </r>
    <r>
      <rPr>
        <sz val="11"/>
        <rFont val="Arial"/>
        <family val="2"/>
      </rPr>
      <t xml:space="preserve"> high poverty school. A high poverty school is defined as a school with a free and reduced lunch percentage of higher than 50%.     Districts that have either one school per grade span or all schools in the district are considered high poverty schools, do not have to complete an equitable distribution worksheet. </t>
    </r>
  </si>
  <si>
    <t xml:space="preserve">LEA's response:  No response necessary since all secondary schools have an equitable distribution </t>
  </si>
  <si>
    <t>LEA's response:  At Beaverton Elementary School, we will be moving teachers or adjusting their roles in order to increase the percentage of highly qualified teachers and the percentage of experienced teachers, which will change their equitable distribution determination from a "NO" to a "YES".</t>
  </si>
  <si>
    <t>K-6</t>
  </si>
  <si>
    <t>Willamette MS</t>
  </si>
  <si>
    <t>7-8</t>
  </si>
  <si>
    <t>Santiam MS</t>
  </si>
  <si>
    <t>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</si>
</sst>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0"/>
      <name val="Arial"/>
      <family val="2"/>
    </font>
    <font>
      <b/>
      <sz val="12"/>
      <name val="Arial"/>
      <family val="2"/>
    </font>
    <font>
      <sz val="10"/>
      <name val="Arial"/>
      <family val="2"/>
    </font>
    <font>
      <b/>
      <sz val="11"/>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49">
    <xf numFmtId="0" fontId="0" fillId="0" borderId="0" xfId="0"/>
    <xf numFmtId="0" fontId="1" fillId="0" borderId="1" xfId="0" applyFont="1" applyBorder="1"/>
    <xf numFmtId="0" fontId="1" fillId="0" borderId="1" xfId="0" applyFont="1" applyBorder="1" applyAlignment="1">
      <alignment wrapText="1"/>
    </xf>
    <xf numFmtId="0" fontId="0" fillId="0" borderId="1" xfId="0" applyBorder="1"/>
    <xf numFmtId="0" fontId="2" fillId="0" borderId="0" xfId="0" applyFont="1" applyAlignment="1">
      <alignment horizontal="center"/>
    </xf>
    <xf numFmtId="0" fontId="0" fillId="0" borderId="0" xfId="0" applyAlignment="1">
      <alignment horizontal="center"/>
    </xf>
    <xf numFmtId="0" fontId="2" fillId="0" borderId="0" xfId="0" applyFont="1" applyAlignment="1"/>
    <xf numFmtId="0" fontId="0" fillId="0" borderId="0" xfId="0" applyBorder="1"/>
    <xf numFmtId="0" fontId="3" fillId="0" borderId="1" xfId="0" applyFont="1" applyBorder="1"/>
    <xf numFmtId="0" fontId="1" fillId="0" borderId="1" xfId="0" applyFont="1" applyBorder="1" applyAlignment="1">
      <alignment horizontal="center" wrapText="1"/>
    </xf>
    <xf numFmtId="1"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2" fontId="0" fillId="0" borderId="1" xfId="0" applyNumberFormat="1" applyBorder="1" applyAlignment="1">
      <alignment horizontal="center"/>
    </xf>
    <xf numFmtId="0" fontId="1" fillId="0" borderId="1" xfId="0" applyFont="1" applyFill="1" applyBorder="1" applyAlignment="1">
      <alignment horizontal="center" wrapText="1"/>
    </xf>
    <xf numFmtId="49" fontId="3" fillId="0" borderId="1" xfId="0" applyNumberFormat="1" applyFont="1" applyBorder="1"/>
    <xf numFmtId="2" fontId="0" fillId="0" borderId="0" xfId="0" applyNumberFormat="1" applyAlignment="1">
      <alignment horizontal="center"/>
    </xf>
    <xf numFmtId="2" fontId="0" fillId="2" borderId="1" xfId="0" applyNumberFormat="1" applyFill="1" applyBorder="1" applyAlignment="1">
      <alignment horizontal="center"/>
    </xf>
    <xf numFmtId="0" fontId="0" fillId="2" borderId="1" xfId="0" applyFill="1" applyBorder="1" applyAlignment="1">
      <alignment horizontal="center"/>
    </xf>
    <xf numFmtId="2" fontId="0" fillId="2" borderId="1" xfId="0" applyNumberFormat="1" applyFill="1" applyBorder="1"/>
    <xf numFmtId="0" fontId="0" fillId="2" borderId="1" xfId="0" applyFill="1" applyBorder="1"/>
    <xf numFmtId="0" fontId="0" fillId="0" borderId="0" xfId="0" applyAlignment="1">
      <alignment horizontal="left"/>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2" fillId="0" borderId="0" xfId="0" applyFont="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defaultRowHeight="12.75" x14ac:dyDescent="0.2"/>
  <cols>
    <col min="1" max="1" width="31.85546875" customWidth="1"/>
    <col min="2" max="2" width="12.5703125" customWidth="1"/>
    <col min="3" max="3" width="10.5703125" customWidth="1"/>
    <col min="4" max="4" width="11.85546875" style="5" customWidth="1"/>
    <col min="5" max="5" width="10.28515625" style="5" customWidth="1"/>
    <col min="6" max="6" width="10.85546875" style="5" customWidth="1"/>
    <col min="7" max="7" width="13.28515625" style="5" customWidth="1"/>
    <col min="8" max="8" width="9.85546875" style="5" customWidth="1"/>
    <col min="9" max="9" width="12.42578125" style="5" customWidth="1"/>
  </cols>
  <sheetData>
    <row r="1" spans="1:10" ht="15.75" customHeight="1" x14ac:dyDescent="0.25">
      <c r="A1" s="42" t="s">
        <v>0</v>
      </c>
      <c r="B1" s="42"/>
      <c r="C1" s="42"/>
      <c r="D1" s="42"/>
      <c r="E1" s="42"/>
      <c r="F1" s="42"/>
      <c r="G1" s="42"/>
      <c r="H1" s="42"/>
      <c r="I1" s="42"/>
      <c r="J1" s="42"/>
    </row>
    <row r="2" spans="1:10" ht="15.75" customHeight="1" x14ac:dyDescent="0.25">
      <c r="A2" s="42" t="s">
        <v>14</v>
      </c>
      <c r="B2" s="42"/>
      <c r="C2" s="42"/>
      <c r="D2" s="42"/>
      <c r="E2" s="42"/>
      <c r="F2" s="42"/>
      <c r="G2" s="42"/>
      <c r="H2" s="42"/>
      <c r="I2" s="42"/>
      <c r="J2" s="42"/>
    </row>
    <row r="3" spans="1:10" ht="15.75" customHeight="1" x14ac:dyDescent="0.25">
      <c r="A3" s="6"/>
      <c r="B3" s="6"/>
      <c r="C3" s="6"/>
      <c r="D3" s="4"/>
      <c r="E3" s="4"/>
      <c r="F3" s="4"/>
      <c r="G3" s="4"/>
    </row>
    <row r="4" spans="1:10" ht="75" customHeight="1" x14ac:dyDescent="0.2">
      <c r="A4" s="22" t="s">
        <v>28</v>
      </c>
      <c r="B4" s="22"/>
      <c r="C4" s="22"/>
      <c r="D4" s="22"/>
      <c r="E4" s="22"/>
      <c r="F4" s="22"/>
      <c r="G4" s="22"/>
      <c r="H4" s="22"/>
      <c r="I4" s="22"/>
      <c r="J4" s="22"/>
    </row>
    <row r="5" spans="1:10" ht="36.75" customHeight="1" x14ac:dyDescent="0.2">
      <c r="A5" s="23" t="s">
        <v>27</v>
      </c>
      <c r="B5" s="23"/>
      <c r="C5" s="23"/>
      <c r="D5" s="23"/>
      <c r="E5" s="23"/>
      <c r="F5" s="23"/>
      <c r="G5" s="23"/>
      <c r="H5" s="23"/>
      <c r="I5" s="23"/>
      <c r="J5" s="23"/>
    </row>
    <row r="6" spans="1:10" ht="81.75" customHeight="1" x14ac:dyDescent="0.2">
      <c r="A6" s="2" t="s">
        <v>7</v>
      </c>
      <c r="B6" s="1" t="s">
        <v>5</v>
      </c>
      <c r="C6" s="2" t="s">
        <v>1</v>
      </c>
      <c r="D6" s="9" t="s">
        <v>4</v>
      </c>
      <c r="E6" s="9" t="s">
        <v>3</v>
      </c>
      <c r="F6" s="9" t="s">
        <v>2</v>
      </c>
      <c r="G6" s="9" t="s">
        <v>6</v>
      </c>
      <c r="H6" s="14" t="s">
        <v>11</v>
      </c>
      <c r="I6" s="14" t="s">
        <v>14</v>
      </c>
    </row>
    <row r="7" spans="1:10" x14ac:dyDescent="0.2">
      <c r="A7" s="8"/>
      <c r="B7" s="8"/>
      <c r="C7" s="8"/>
      <c r="D7" s="13"/>
      <c r="E7" s="13"/>
      <c r="F7" s="13"/>
      <c r="G7" s="13"/>
      <c r="H7" s="17" t="str">
        <f>IF(G7="","", AVERAGE(F7:G7))</f>
        <v/>
      </c>
      <c r="I7" s="18" t="str">
        <f t="shared" ref="I7:I14" si="0">IF(D7&lt;50,"",IF(H7="","",IF(H7&gt;=B$16,"YES","NO")))</f>
        <v/>
      </c>
    </row>
    <row r="8" spans="1:10" x14ac:dyDescent="0.2">
      <c r="A8" s="8"/>
      <c r="B8" s="8"/>
      <c r="C8" s="8"/>
      <c r="D8" s="13"/>
      <c r="E8" s="13"/>
      <c r="F8" s="13"/>
      <c r="G8" s="13"/>
      <c r="H8" s="17" t="str">
        <f t="shared" ref="H8:H14" si="1">IF(G8="","", AVERAGE(F8:G8))</f>
        <v/>
      </c>
      <c r="I8" s="18" t="str">
        <f t="shared" si="0"/>
        <v/>
      </c>
    </row>
    <row r="9" spans="1:10" x14ac:dyDescent="0.2">
      <c r="A9" s="8"/>
      <c r="B9" s="8"/>
      <c r="C9" s="8"/>
      <c r="D9" s="13"/>
      <c r="E9" s="13"/>
      <c r="F9" s="13"/>
      <c r="G9" s="13"/>
      <c r="H9" s="17" t="str">
        <f t="shared" si="1"/>
        <v/>
      </c>
      <c r="I9" s="18" t="str">
        <f t="shared" si="0"/>
        <v/>
      </c>
    </row>
    <row r="10" spans="1:10" x14ac:dyDescent="0.2">
      <c r="A10" s="3"/>
      <c r="B10" s="3"/>
      <c r="C10" s="3"/>
      <c r="D10" s="13"/>
      <c r="E10" s="13"/>
      <c r="F10" s="13"/>
      <c r="G10" s="13"/>
      <c r="H10" s="17" t="str">
        <f t="shared" si="1"/>
        <v/>
      </c>
      <c r="I10" s="18" t="str">
        <f t="shared" si="0"/>
        <v/>
      </c>
    </row>
    <row r="11" spans="1:10" x14ac:dyDescent="0.2">
      <c r="A11" s="3"/>
      <c r="B11" s="3"/>
      <c r="C11" s="3"/>
      <c r="D11" s="13"/>
      <c r="E11" s="13"/>
      <c r="F11" s="13"/>
      <c r="G11" s="13"/>
      <c r="H11" s="17" t="str">
        <f t="shared" si="1"/>
        <v/>
      </c>
      <c r="I11" s="18" t="str">
        <f t="shared" si="0"/>
        <v/>
      </c>
    </row>
    <row r="12" spans="1:10" x14ac:dyDescent="0.2">
      <c r="A12" s="3"/>
      <c r="B12" s="3"/>
      <c r="C12" s="3"/>
      <c r="D12" s="13"/>
      <c r="E12" s="13"/>
      <c r="F12" s="13"/>
      <c r="G12" s="13"/>
      <c r="H12" s="17" t="str">
        <f t="shared" si="1"/>
        <v/>
      </c>
      <c r="I12" s="18" t="str">
        <f t="shared" si="0"/>
        <v/>
      </c>
    </row>
    <row r="13" spans="1:10" x14ac:dyDescent="0.2">
      <c r="A13" s="3"/>
      <c r="B13" s="3"/>
      <c r="C13" s="3"/>
      <c r="D13" s="13"/>
      <c r="E13" s="13"/>
      <c r="F13" s="13"/>
      <c r="G13" s="13"/>
      <c r="H13" s="17" t="str">
        <f t="shared" si="1"/>
        <v/>
      </c>
      <c r="I13" s="18" t="str">
        <f t="shared" si="0"/>
        <v/>
      </c>
    </row>
    <row r="14" spans="1:10" x14ac:dyDescent="0.2">
      <c r="A14" s="3"/>
      <c r="B14" s="3"/>
      <c r="C14" s="3"/>
      <c r="D14" s="13"/>
      <c r="E14" s="13"/>
      <c r="F14" s="13"/>
      <c r="G14" s="13"/>
      <c r="H14" s="17" t="str">
        <f t="shared" si="1"/>
        <v/>
      </c>
      <c r="I14" s="18" t="str">
        <f t="shared" si="0"/>
        <v/>
      </c>
    </row>
    <row r="15" spans="1:10" x14ac:dyDescent="0.2">
      <c r="A15" s="8" t="s">
        <v>8</v>
      </c>
      <c r="B15" s="3"/>
      <c r="C15" s="3"/>
      <c r="D15" s="17"/>
      <c r="E15" s="17" t="str">
        <f>IF(E7="","",AVERAGE(E7:E14))</f>
        <v/>
      </c>
      <c r="F15" s="17" t="str">
        <f>IF(F7="","",AVERAGE(F7:F14))</f>
        <v/>
      </c>
      <c r="G15" s="17" t="str">
        <f>IF(G7="","",AVERAGE(G7:G14))</f>
        <v/>
      </c>
      <c r="H15" s="16"/>
    </row>
    <row r="16" spans="1:10" x14ac:dyDescent="0.2">
      <c r="A16" s="8" t="s">
        <v>12</v>
      </c>
      <c r="B16" s="19" t="str">
        <f>IF(F15="","",((F15+G15)/2))</f>
        <v/>
      </c>
      <c r="C16" s="7"/>
      <c r="D16" s="12"/>
      <c r="E16" s="12"/>
      <c r="F16" s="12"/>
      <c r="G16" s="12"/>
    </row>
    <row r="17" spans="1:10" ht="13.5" thickBot="1" x14ac:dyDescent="0.25"/>
    <row r="18" spans="1:10" ht="12.75" customHeight="1" x14ac:dyDescent="0.2">
      <c r="A18" s="24" t="s">
        <v>17</v>
      </c>
      <c r="B18" s="25"/>
      <c r="C18" s="25"/>
      <c r="D18" s="25"/>
      <c r="E18" s="25"/>
      <c r="F18" s="25"/>
      <c r="G18" s="25"/>
      <c r="H18" s="25"/>
      <c r="I18" s="25"/>
      <c r="J18" s="26"/>
    </row>
    <row r="19" spans="1:10" ht="21" customHeight="1" thickBot="1" x14ac:dyDescent="0.25">
      <c r="A19" s="27"/>
      <c r="B19" s="28"/>
      <c r="C19" s="28"/>
      <c r="D19" s="28"/>
      <c r="E19" s="28"/>
      <c r="F19" s="28"/>
      <c r="G19" s="28"/>
      <c r="H19" s="28"/>
      <c r="I19" s="28"/>
      <c r="J19" s="29"/>
    </row>
    <row r="20" spans="1:10" ht="42" customHeight="1" thickBot="1" x14ac:dyDescent="0.25">
      <c r="A20" s="30" t="s">
        <v>16</v>
      </c>
      <c r="B20" s="31"/>
      <c r="C20" s="31"/>
      <c r="D20" s="31"/>
      <c r="E20" s="31"/>
      <c r="F20" s="31"/>
      <c r="G20" s="31"/>
      <c r="H20" s="31"/>
      <c r="I20" s="31"/>
      <c r="J20" s="32"/>
    </row>
    <row r="21" spans="1:10" x14ac:dyDescent="0.2">
      <c r="A21" s="33" t="s">
        <v>9</v>
      </c>
      <c r="B21" s="34"/>
      <c r="C21" s="34"/>
      <c r="D21" s="34"/>
      <c r="E21" s="34"/>
      <c r="F21" s="34"/>
      <c r="G21" s="34"/>
      <c r="H21" s="34"/>
      <c r="I21" s="34"/>
      <c r="J21" s="35"/>
    </row>
    <row r="22" spans="1:10" x14ac:dyDescent="0.2">
      <c r="A22" s="36"/>
      <c r="B22" s="37"/>
      <c r="C22" s="37"/>
      <c r="D22" s="37"/>
      <c r="E22" s="37"/>
      <c r="F22" s="37"/>
      <c r="G22" s="37"/>
      <c r="H22" s="37"/>
      <c r="I22" s="37"/>
      <c r="J22" s="38"/>
    </row>
    <row r="23" spans="1:10" x14ac:dyDescent="0.2">
      <c r="A23" s="36"/>
      <c r="B23" s="37"/>
      <c r="C23" s="37"/>
      <c r="D23" s="37"/>
      <c r="E23" s="37"/>
      <c r="F23" s="37"/>
      <c r="G23" s="37"/>
      <c r="H23" s="37"/>
      <c r="I23" s="37"/>
      <c r="J23" s="38"/>
    </row>
    <row r="24" spans="1:10" ht="39.75" customHeight="1" thickBot="1" x14ac:dyDescent="0.25">
      <c r="A24" s="39"/>
      <c r="B24" s="40"/>
      <c r="C24" s="40"/>
      <c r="D24" s="40"/>
      <c r="E24" s="40"/>
      <c r="F24" s="40"/>
      <c r="G24" s="40"/>
      <c r="H24" s="40"/>
      <c r="I24" s="40"/>
      <c r="J24" s="41"/>
    </row>
    <row r="25" spans="1:10" ht="72.75" customHeight="1" x14ac:dyDescent="0.2">
      <c r="A25" s="22" t="s">
        <v>29</v>
      </c>
      <c r="B25" s="22"/>
      <c r="C25" s="22"/>
      <c r="D25" s="22"/>
      <c r="E25" s="22"/>
      <c r="F25" s="22"/>
      <c r="G25" s="22"/>
      <c r="H25" s="22"/>
      <c r="I25" s="22"/>
      <c r="J25" s="22"/>
    </row>
    <row r="26" spans="1:10" ht="37.5" customHeight="1" x14ac:dyDescent="0.2">
      <c r="A26" s="23" t="s">
        <v>27</v>
      </c>
      <c r="B26" s="23"/>
      <c r="C26" s="23"/>
      <c r="D26" s="23"/>
      <c r="E26" s="23"/>
      <c r="F26" s="23"/>
      <c r="G26" s="23"/>
      <c r="H26" s="23"/>
      <c r="I26" s="23"/>
      <c r="J26" s="23"/>
    </row>
    <row r="27" spans="1:10" ht="89.25" x14ac:dyDescent="0.2">
      <c r="A27" s="2" t="s">
        <v>10</v>
      </c>
      <c r="B27" s="1" t="s">
        <v>5</v>
      </c>
      <c r="C27" s="2" t="s">
        <v>1</v>
      </c>
      <c r="D27" s="9" t="s">
        <v>4</v>
      </c>
      <c r="E27" s="9" t="s">
        <v>3</v>
      </c>
      <c r="F27" s="9" t="s">
        <v>2</v>
      </c>
      <c r="G27" s="9" t="s">
        <v>6</v>
      </c>
      <c r="H27" s="14" t="s">
        <v>11</v>
      </c>
      <c r="I27" s="14" t="s">
        <v>14</v>
      </c>
    </row>
    <row r="28" spans="1:10" x14ac:dyDescent="0.2">
      <c r="A28" s="8"/>
      <c r="B28" s="15"/>
      <c r="C28" s="8"/>
      <c r="D28" s="10"/>
      <c r="E28" s="11"/>
      <c r="F28" s="11"/>
      <c r="G28" s="11"/>
      <c r="H28" s="18" t="str">
        <f>IF(G28="","", AVERAGE(F28:G28))</f>
        <v/>
      </c>
      <c r="I28" s="18" t="str">
        <f>IF(D28&lt;50,"",IF(H28="","",IF(H28&gt;=B$40,"YES","NO")))</f>
        <v/>
      </c>
    </row>
    <row r="29" spans="1:10" x14ac:dyDescent="0.2">
      <c r="A29" s="8"/>
      <c r="B29" s="15"/>
      <c r="C29" s="8"/>
      <c r="D29" s="10"/>
      <c r="E29" s="11"/>
      <c r="F29" s="11"/>
      <c r="G29" s="11"/>
      <c r="H29" s="18" t="str">
        <f t="shared" ref="H29:H38" si="2">IF(G29="","", AVERAGE(F29:G29))</f>
        <v/>
      </c>
      <c r="I29" s="18" t="str">
        <f t="shared" ref="I29:I38" si="3">IF(D29&lt;50,"",IF(H29="","",IF(H29&gt;=B$40,"YES","NO")))</f>
        <v/>
      </c>
    </row>
    <row r="30" spans="1:10" x14ac:dyDescent="0.2">
      <c r="A30" s="8"/>
      <c r="B30" s="15"/>
      <c r="C30" s="8"/>
      <c r="D30" s="10"/>
      <c r="E30" s="11"/>
      <c r="F30" s="11"/>
      <c r="G30" s="11"/>
      <c r="H30" s="18" t="str">
        <f t="shared" si="2"/>
        <v/>
      </c>
      <c r="I30" s="18" t="str">
        <f t="shared" si="3"/>
        <v/>
      </c>
    </row>
    <row r="31" spans="1:10" x14ac:dyDescent="0.2">
      <c r="A31" s="8"/>
      <c r="B31" s="15"/>
      <c r="C31" s="8"/>
      <c r="D31" s="11"/>
      <c r="E31" s="11"/>
      <c r="F31" s="11"/>
      <c r="G31" s="11"/>
      <c r="H31" s="18" t="str">
        <f t="shared" si="2"/>
        <v/>
      </c>
      <c r="I31" s="18" t="str">
        <f t="shared" si="3"/>
        <v/>
      </c>
    </row>
    <row r="32" spans="1:10" x14ac:dyDescent="0.2">
      <c r="A32" s="8"/>
      <c r="B32" s="15"/>
      <c r="C32" s="8"/>
      <c r="D32" s="11"/>
      <c r="E32" s="11"/>
      <c r="F32" s="11"/>
      <c r="G32" s="11"/>
      <c r="H32" s="18" t="str">
        <f t="shared" si="2"/>
        <v/>
      </c>
      <c r="I32" s="18" t="str">
        <f t="shared" si="3"/>
        <v/>
      </c>
    </row>
    <row r="33" spans="1:10" x14ac:dyDescent="0.2">
      <c r="A33" s="3"/>
      <c r="B33" s="3"/>
      <c r="C33" s="3"/>
      <c r="D33" s="11"/>
      <c r="E33" s="11"/>
      <c r="F33" s="11"/>
      <c r="G33" s="11"/>
      <c r="H33" s="18" t="str">
        <f t="shared" si="2"/>
        <v/>
      </c>
      <c r="I33" s="18" t="str">
        <f t="shared" si="3"/>
        <v/>
      </c>
    </row>
    <row r="34" spans="1:10" x14ac:dyDescent="0.2">
      <c r="A34" s="3"/>
      <c r="B34" s="3"/>
      <c r="C34" s="3"/>
      <c r="D34" s="11"/>
      <c r="E34" s="11"/>
      <c r="F34" s="11"/>
      <c r="G34" s="11"/>
      <c r="H34" s="18" t="str">
        <f t="shared" si="2"/>
        <v/>
      </c>
      <c r="I34" s="18" t="str">
        <f t="shared" si="3"/>
        <v/>
      </c>
    </row>
    <row r="35" spans="1:10" x14ac:dyDescent="0.2">
      <c r="A35" s="3"/>
      <c r="B35" s="3"/>
      <c r="C35" s="3"/>
      <c r="D35" s="11"/>
      <c r="E35" s="11"/>
      <c r="F35" s="11"/>
      <c r="G35" s="11"/>
      <c r="H35" s="18" t="str">
        <f t="shared" si="2"/>
        <v/>
      </c>
      <c r="I35" s="18" t="str">
        <f t="shared" si="3"/>
        <v/>
      </c>
    </row>
    <row r="36" spans="1:10" x14ac:dyDescent="0.2">
      <c r="A36" s="3"/>
      <c r="B36" s="3"/>
      <c r="C36" s="3"/>
      <c r="D36" s="11"/>
      <c r="E36" s="11"/>
      <c r="F36" s="11"/>
      <c r="G36" s="11"/>
      <c r="H36" s="18" t="str">
        <f t="shared" si="2"/>
        <v/>
      </c>
      <c r="I36" s="18" t="str">
        <f t="shared" si="3"/>
        <v/>
      </c>
    </row>
    <row r="37" spans="1:10" x14ac:dyDescent="0.2">
      <c r="A37" s="3"/>
      <c r="B37" s="3"/>
      <c r="C37" s="3"/>
      <c r="D37" s="11"/>
      <c r="E37" s="11"/>
      <c r="F37" s="11"/>
      <c r="G37" s="11"/>
      <c r="H37" s="18" t="str">
        <f t="shared" si="2"/>
        <v/>
      </c>
      <c r="I37" s="18" t="str">
        <f t="shared" si="3"/>
        <v/>
      </c>
    </row>
    <row r="38" spans="1:10" x14ac:dyDescent="0.2">
      <c r="A38" s="3"/>
      <c r="B38" s="3"/>
      <c r="C38" s="3"/>
      <c r="D38" s="11"/>
      <c r="E38" s="11"/>
      <c r="F38" s="11"/>
      <c r="G38" s="11"/>
      <c r="H38" s="18" t="str">
        <f t="shared" si="2"/>
        <v/>
      </c>
      <c r="I38" s="18" t="str">
        <f t="shared" si="3"/>
        <v/>
      </c>
    </row>
    <row r="39" spans="1:10" x14ac:dyDescent="0.2">
      <c r="A39" s="8" t="s">
        <v>8</v>
      </c>
      <c r="B39" s="3"/>
      <c r="C39" s="3"/>
      <c r="D39" s="18"/>
      <c r="E39" s="18" t="str">
        <f>IF(E7="","",AVERAGE(E28:E38))</f>
        <v/>
      </c>
      <c r="F39" s="17" t="str">
        <f>IF(F7="","",AVERAGE(F28:F38))</f>
        <v/>
      </c>
      <c r="G39" s="17" t="str">
        <f>IF(G7="","",AVERAGE(G28:G38))</f>
        <v/>
      </c>
    </row>
    <row r="40" spans="1:10" x14ac:dyDescent="0.2">
      <c r="A40" s="8" t="s">
        <v>13</v>
      </c>
      <c r="B40" s="20" t="str">
        <f>IF(F39="","",((F39+G39)/2))</f>
        <v/>
      </c>
      <c r="C40" s="7"/>
      <c r="D40" s="12"/>
      <c r="E40" s="12"/>
      <c r="F40" s="12"/>
      <c r="G40" s="12"/>
    </row>
    <row r="41" spans="1:10" ht="13.5" thickBot="1" x14ac:dyDescent="0.25"/>
    <row r="42" spans="1:10" ht="12.75" customHeight="1" x14ac:dyDescent="0.2">
      <c r="A42" s="24" t="s">
        <v>15</v>
      </c>
      <c r="B42" s="25"/>
      <c r="C42" s="25"/>
      <c r="D42" s="25"/>
      <c r="E42" s="25"/>
      <c r="F42" s="25"/>
      <c r="G42" s="25"/>
      <c r="H42" s="25"/>
      <c r="I42" s="25"/>
      <c r="J42" s="26"/>
    </row>
    <row r="43" spans="1:10" ht="24.75" customHeight="1" thickBot="1" x14ac:dyDescent="0.25">
      <c r="A43" s="27"/>
      <c r="B43" s="28"/>
      <c r="C43" s="28"/>
      <c r="D43" s="28"/>
      <c r="E43" s="28"/>
      <c r="F43" s="28"/>
      <c r="G43" s="28"/>
      <c r="H43" s="28"/>
      <c r="I43" s="28"/>
      <c r="J43" s="29"/>
    </row>
    <row r="44" spans="1:10" ht="54.75" customHeight="1" thickBot="1" x14ac:dyDescent="0.25">
      <c r="A44" s="30" t="s">
        <v>16</v>
      </c>
      <c r="B44" s="31"/>
      <c r="C44" s="31"/>
      <c r="D44" s="31"/>
      <c r="E44" s="31"/>
      <c r="F44" s="31"/>
      <c r="G44" s="31"/>
      <c r="H44" s="31"/>
      <c r="I44" s="31"/>
      <c r="J44" s="32"/>
    </row>
    <row r="45" spans="1:10" x14ac:dyDescent="0.2">
      <c r="A45" s="33" t="s">
        <v>9</v>
      </c>
      <c r="B45" s="34"/>
      <c r="C45" s="34"/>
      <c r="D45" s="34"/>
      <c r="E45" s="34"/>
      <c r="F45" s="34"/>
      <c r="G45" s="34"/>
      <c r="H45" s="34"/>
      <c r="I45" s="34"/>
      <c r="J45" s="35"/>
    </row>
    <row r="46" spans="1:10" x14ac:dyDescent="0.2">
      <c r="A46" s="36"/>
      <c r="B46" s="37"/>
      <c r="C46" s="37"/>
      <c r="D46" s="37"/>
      <c r="E46" s="37"/>
      <c r="F46" s="37"/>
      <c r="G46" s="37"/>
      <c r="H46" s="37"/>
      <c r="I46" s="37"/>
      <c r="J46" s="38"/>
    </row>
    <row r="47" spans="1:10" x14ac:dyDescent="0.2">
      <c r="A47" s="36"/>
      <c r="B47" s="37"/>
      <c r="C47" s="37"/>
      <c r="D47" s="37"/>
      <c r="E47" s="37"/>
      <c r="F47" s="37"/>
      <c r="G47" s="37"/>
      <c r="H47" s="37"/>
      <c r="I47" s="37"/>
      <c r="J47" s="38"/>
    </row>
    <row r="48" spans="1:10" ht="26.25" customHeight="1" thickBot="1" x14ac:dyDescent="0.25">
      <c r="A48" s="39"/>
      <c r="B48" s="40"/>
      <c r="C48" s="40"/>
      <c r="D48" s="40"/>
      <c r="E48" s="40"/>
      <c r="F48" s="40"/>
      <c r="G48" s="40"/>
      <c r="H48" s="40"/>
      <c r="I48" s="40"/>
      <c r="J48" s="41"/>
    </row>
  </sheetData>
  <mergeCells count="12">
    <mergeCell ref="A1:J1"/>
    <mergeCell ref="A2:J2"/>
    <mergeCell ref="A18:J19"/>
    <mergeCell ref="A20:J20"/>
    <mergeCell ref="A21:J24"/>
    <mergeCell ref="A4:J4"/>
    <mergeCell ref="A5:J5"/>
    <mergeCell ref="A25:J25"/>
    <mergeCell ref="A26:J26"/>
    <mergeCell ref="A42:J43"/>
    <mergeCell ref="A44:J44"/>
    <mergeCell ref="A45:J48"/>
  </mergeCells>
  <phoneticPr fontId="0" type="noConversion"/>
  <conditionalFormatting sqref="I7:I14">
    <cfRule type="containsText" dxfId="2" priority="2" stopIfTrue="1" operator="containsText" text="NO">
      <formula>NOT(ISERROR(SEARCH("NO",I7)))</formula>
    </cfRule>
  </conditionalFormatting>
  <conditionalFormatting sqref="I28:I38">
    <cfRule type="containsText" dxfId="1" priority="1" stopIfTrue="1" operator="containsText" text="NO">
      <formula>NOT(ISERROR(SEARCH("NO",I28)))</formula>
    </cfRule>
  </conditionalFormatting>
  <pageMargins left="0.25" right="0.25" top="0.468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workbookViewId="0">
      <selection sqref="A1:J1"/>
    </sheetView>
  </sheetViews>
  <sheetFormatPr defaultRowHeight="12.75" x14ac:dyDescent="0.2"/>
  <cols>
    <col min="1" max="1" width="31.85546875" customWidth="1"/>
    <col min="2" max="2" width="12.5703125" customWidth="1"/>
    <col min="3" max="3" width="10.5703125" customWidth="1"/>
    <col min="4" max="4" width="11.85546875" style="5" customWidth="1"/>
    <col min="5" max="5" width="10.28515625" style="5" customWidth="1"/>
    <col min="6" max="6" width="10.85546875" style="5" customWidth="1"/>
    <col min="7" max="7" width="13.28515625" style="5" customWidth="1"/>
    <col min="8" max="8" width="9.85546875" style="5" customWidth="1"/>
    <col min="9" max="9" width="12.42578125" style="5" customWidth="1"/>
  </cols>
  <sheetData>
    <row r="1" spans="1:10" ht="15.75" customHeight="1" x14ac:dyDescent="0.25">
      <c r="A1" s="42" t="s">
        <v>0</v>
      </c>
      <c r="B1" s="42"/>
      <c r="C1" s="42"/>
      <c r="D1" s="42"/>
      <c r="E1" s="42"/>
      <c r="F1" s="42"/>
      <c r="G1" s="42"/>
      <c r="H1" s="42"/>
      <c r="I1" s="42"/>
      <c r="J1" s="42"/>
    </row>
    <row r="2" spans="1:10" ht="15.75" customHeight="1" x14ac:dyDescent="0.25">
      <c r="A2" s="42" t="s">
        <v>14</v>
      </c>
      <c r="B2" s="42"/>
      <c r="C2" s="42"/>
      <c r="D2" s="42"/>
      <c r="E2" s="42"/>
      <c r="F2" s="42"/>
      <c r="G2" s="42"/>
      <c r="H2" s="42"/>
      <c r="I2" s="42"/>
      <c r="J2" s="42"/>
    </row>
    <row r="3" spans="1:10" ht="15.75" customHeight="1" x14ac:dyDescent="0.25">
      <c r="A3" s="6"/>
      <c r="B3" s="6"/>
      <c r="C3" s="6"/>
      <c r="D3" s="4"/>
      <c r="E3" s="4"/>
      <c r="F3" s="4"/>
      <c r="G3" s="4"/>
    </row>
    <row r="4" spans="1:10" ht="75" customHeight="1" x14ac:dyDescent="0.2">
      <c r="A4" s="22" t="s">
        <v>28</v>
      </c>
      <c r="B4" s="22"/>
      <c r="C4" s="22"/>
      <c r="D4" s="22"/>
      <c r="E4" s="22"/>
      <c r="F4" s="22"/>
      <c r="G4" s="22"/>
      <c r="H4" s="22"/>
      <c r="I4" s="22"/>
      <c r="J4" s="22"/>
    </row>
    <row r="5" spans="1:10" ht="36.75" customHeight="1" x14ac:dyDescent="0.2">
      <c r="A5" s="23" t="s">
        <v>27</v>
      </c>
      <c r="B5" s="23"/>
      <c r="C5" s="23"/>
      <c r="D5" s="23"/>
      <c r="E5" s="23"/>
      <c r="F5" s="23"/>
      <c r="G5" s="23"/>
      <c r="H5" s="23"/>
      <c r="I5" s="23"/>
      <c r="J5" s="23"/>
    </row>
    <row r="6" spans="1:10" ht="81.75" customHeight="1" x14ac:dyDescent="0.2">
      <c r="A6" s="2" t="s">
        <v>7</v>
      </c>
      <c r="B6" s="1" t="s">
        <v>5</v>
      </c>
      <c r="C6" s="2" t="s">
        <v>1</v>
      </c>
      <c r="D6" s="9" t="s">
        <v>4</v>
      </c>
      <c r="E6" s="9" t="s">
        <v>3</v>
      </c>
      <c r="F6" s="9" t="s">
        <v>2</v>
      </c>
      <c r="G6" s="9" t="s">
        <v>6</v>
      </c>
      <c r="H6" s="14" t="s">
        <v>11</v>
      </c>
      <c r="I6" s="14" t="s">
        <v>14</v>
      </c>
    </row>
    <row r="7" spans="1:10" x14ac:dyDescent="0.2">
      <c r="A7" s="8" t="s">
        <v>18</v>
      </c>
      <c r="B7" s="8" t="s">
        <v>32</v>
      </c>
      <c r="C7" s="8" t="s">
        <v>19</v>
      </c>
      <c r="D7" s="13">
        <v>56</v>
      </c>
      <c r="E7" s="13">
        <v>42</v>
      </c>
      <c r="F7" s="13">
        <v>92</v>
      </c>
      <c r="G7" s="13">
        <v>78</v>
      </c>
      <c r="H7" s="17">
        <f t="shared" ref="H7:H12" si="0">IF(G7="","", AVERAGE(F7:G7))</f>
        <v>85</v>
      </c>
      <c r="I7" s="11" t="str">
        <f t="shared" ref="I7:I12" si="1">IF(D7&lt;50,"",IF(H7="","",IF(H7&gt;=B$14,"YES","NO")))</f>
        <v>YES</v>
      </c>
    </row>
    <row r="8" spans="1:10" x14ac:dyDescent="0.2">
      <c r="A8" s="8" t="s">
        <v>20</v>
      </c>
      <c r="B8" s="8" t="s">
        <v>32</v>
      </c>
      <c r="C8" s="8" t="s">
        <v>21</v>
      </c>
      <c r="D8" s="13">
        <v>25</v>
      </c>
      <c r="E8" s="13">
        <v>38</v>
      </c>
      <c r="F8" s="13">
        <v>100</v>
      </c>
      <c r="G8" s="13">
        <v>85</v>
      </c>
      <c r="H8" s="17">
        <f t="shared" si="0"/>
        <v>92.5</v>
      </c>
      <c r="I8" s="11" t="str">
        <f t="shared" si="1"/>
        <v/>
      </c>
    </row>
    <row r="9" spans="1:10" x14ac:dyDescent="0.2">
      <c r="A9" s="8" t="s">
        <v>22</v>
      </c>
      <c r="B9" s="8" t="s">
        <v>32</v>
      </c>
      <c r="C9" s="8" t="s">
        <v>19</v>
      </c>
      <c r="D9" s="13">
        <v>74</v>
      </c>
      <c r="E9" s="13">
        <v>44</v>
      </c>
      <c r="F9" s="13">
        <v>85</v>
      </c>
      <c r="G9" s="13">
        <v>61</v>
      </c>
      <c r="H9" s="17">
        <f t="shared" si="0"/>
        <v>73</v>
      </c>
      <c r="I9" s="11" t="str">
        <f t="shared" si="1"/>
        <v>NO</v>
      </c>
    </row>
    <row r="10" spans="1:10" x14ac:dyDescent="0.2">
      <c r="A10" s="3" t="s">
        <v>23</v>
      </c>
      <c r="B10" s="8" t="s">
        <v>32</v>
      </c>
      <c r="C10" s="3" t="s">
        <v>19</v>
      </c>
      <c r="D10" s="13">
        <v>43</v>
      </c>
      <c r="E10" s="13">
        <v>53</v>
      </c>
      <c r="F10" s="13">
        <v>87</v>
      </c>
      <c r="G10" s="13">
        <v>63</v>
      </c>
      <c r="H10" s="17">
        <f t="shared" si="0"/>
        <v>75</v>
      </c>
      <c r="I10" s="11" t="str">
        <f t="shared" si="1"/>
        <v/>
      </c>
    </row>
    <row r="11" spans="1:10" x14ac:dyDescent="0.2">
      <c r="A11" s="3"/>
      <c r="B11" s="3"/>
      <c r="C11" s="3"/>
      <c r="D11" s="13"/>
      <c r="E11" s="13"/>
      <c r="F11" s="13"/>
      <c r="G11" s="13"/>
      <c r="H11" s="13" t="str">
        <f t="shared" si="0"/>
        <v/>
      </c>
      <c r="I11" s="11" t="str">
        <f t="shared" si="1"/>
        <v/>
      </c>
    </row>
    <row r="12" spans="1:10" x14ac:dyDescent="0.2">
      <c r="A12" s="3"/>
      <c r="B12" s="3"/>
      <c r="C12" s="3"/>
      <c r="D12" s="13"/>
      <c r="E12" s="13"/>
      <c r="F12" s="13"/>
      <c r="G12" s="13"/>
      <c r="H12" s="13" t="str">
        <f t="shared" si="0"/>
        <v/>
      </c>
      <c r="I12" s="11" t="str">
        <f t="shared" si="1"/>
        <v/>
      </c>
    </row>
    <row r="13" spans="1:10" x14ac:dyDescent="0.2">
      <c r="A13" s="8" t="s">
        <v>8</v>
      </c>
      <c r="B13" s="3"/>
      <c r="C13" s="3"/>
      <c r="D13" s="13"/>
      <c r="E13" s="17">
        <f>AVERAGE(E7:E12)</f>
        <v>44.25</v>
      </c>
      <c r="F13" s="17">
        <f>AVERAGE(F7:F12)</f>
        <v>91</v>
      </c>
      <c r="G13" s="17">
        <f>AVERAGE(G7:G12)</f>
        <v>71.75</v>
      </c>
      <c r="H13" s="16"/>
    </row>
    <row r="14" spans="1:10" x14ac:dyDescent="0.2">
      <c r="A14" s="8" t="s">
        <v>12</v>
      </c>
      <c r="B14" s="19">
        <f>(F13+G13)/2</f>
        <v>81.375</v>
      </c>
      <c r="C14" s="7"/>
      <c r="D14" s="12"/>
      <c r="E14" s="12"/>
      <c r="F14" s="12"/>
      <c r="G14" s="12"/>
    </row>
    <row r="15" spans="1:10" ht="13.5" thickBot="1" x14ac:dyDescent="0.25"/>
    <row r="16" spans="1:10" ht="12.75" customHeight="1" x14ac:dyDescent="0.2">
      <c r="A16" s="24" t="s">
        <v>17</v>
      </c>
      <c r="B16" s="25"/>
      <c r="C16" s="25"/>
      <c r="D16" s="25"/>
      <c r="E16" s="25"/>
      <c r="F16" s="25"/>
      <c r="G16" s="25"/>
      <c r="H16" s="25"/>
      <c r="I16" s="25"/>
      <c r="J16" s="26"/>
    </row>
    <row r="17" spans="1:10" ht="32.25" customHeight="1" thickBot="1" x14ac:dyDescent="0.25">
      <c r="A17" s="27"/>
      <c r="B17" s="28"/>
      <c r="C17" s="28"/>
      <c r="D17" s="28"/>
      <c r="E17" s="28"/>
      <c r="F17" s="28"/>
      <c r="G17" s="28"/>
      <c r="H17" s="28"/>
      <c r="I17" s="28"/>
      <c r="J17" s="29"/>
    </row>
    <row r="18" spans="1:10" ht="42" customHeight="1" thickBot="1" x14ac:dyDescent="0.25">
      <c r="A18" s="30" t="s">
        <v>16</v>
      </c>
      <c r="B18" s="31"/>
      <c r="C18" s="31"/>
      <c r="D18" s="31"/>
      <c r="E18" s="31"/>
      <c r="F18" s="31"/>
      <c r="G18" s="31"/>
      <c r="H18" s="31"/>
      <c r="I18" s="31"/>
      <c r="J18" s="32"/>
    </row>
    <row r="19" spans="1:10" s="21" customFormat="1" x14ac:dyDescent="0.2">
      <c r="A19" s="43" t="s">
        <v>31</v>
      </c>
      <c r="B19" s="44"/>
      <c r="C19" s="44"/>
      <c r="D19" s="44"/>
      <c r="E19" s="44"/>
      <c r="F19" s="44"/>
      <c r="G19" s="44"/>
      <c r="H19" s="44"/>
      <c r="I19" s="44"/>
      <c r="J19" s="45"/>
    </row>
    <row r="20" spans="1:10" s="21" customFormat="1" ht="45.75" customHeight="1" thickBot="1" x14ac:dyDescent="0.25">
      <c r="A20" s="46"/>
      <c r="B20" s="47"/>
      <c r="C20" s="47"/>
      <c r="D20" s="47"/>
      <c r="E20" s="47"/>
      <c r="F20" s="47"/>
      <c r="G20" s="47"/>
      <c r="H20" s="47"/>
      <c r="I20" s="47"/>
      <c r="J20" s="48"/>
    </row>
    <row r="21" spans="1:10" ht="75" customHeight="1" x14ac:dyDescent="0.2">
      <c r="A21" s="22" t="s">
        <v>28</v>
      </c>
      <c r="B21" s="22"/>
      <c r="C21" s="22"/>
      <c r="D21" s="22"/>
      <c r="E21" s="22"/>
      <c r="F21" s="22"/>
      <c r="G21" s="22"/>
      <c r="H21" s="22"/>
      <c r="I21" s="22"/>
      <c r="J21" s="22"/>
    </row>
    <row r="22" spans="1:10" ht="36.75" customHeight="1" x14ac:dyDescent="0.2">
      <c r="A22" s="23" t="s">
        <v>27</v>
      </c>
      <c r="B22" s="23"/>
      <c r="C22" s="23"/>
      <c r="D22" s="23"/>
      <c r="E22" s="23"/>
      <c r="F22" s="23"/>
      <c r="G22" s="23"/>
      <c r="H22" s="23"/>
      <c r="I22" s="23"/>
      <c r="J22" s="23"/>
    </row>
    <row r="23" spans="1:10" ht="89.25" x14ac:dyDescent="0.2">
      <c r="A23" s="2" t="s">
        <v>10</v>
      </c>
      <c r="B23" s="1" t="s">
        <v>5</v>
      </c>
      <c r="C23" s="2" t="s">
        <v>1</v>
      </c>
      <c r="D23" s="9" t="s">
        <v>4</v>
      </c>
      <c r="E23" s="9" t="s">
        <v>3</v>
      </c>
      <c r="F23" s="9" t="s">
        <v>2</v>
      </c>
      <c r="G23" s="9" t="s">
        <v>6</v>
      </c>
      <c r="H23" s="14" t="s">
        <v>11</v>
      </c>
      <c r="I23" s="14" t="s">
        <v>14</v>
      </c>
    </row>
    <row r="24" spans="1:10" x14ac:dyDescent="0.2">
      <c r="A24" s="8" t="s">
        <v>33</v>
      </c>
      <c r="B24" s="15" t="s">
        <v>34</v>
      </c>
      <c r="C24" s="8" t="s">
        <v>21</v>
      </c>
      <c r="D24" s="10">
        <v>45</v>
      </c>
      <c r="E24" s="11">
        <v>33</v>
      </c>
      <c r="F24" s="11">
        <v>100</v>
      </c>
      <c r="G24" s="11">
        <v>53</v>
      </c>
      <c r="H24" s="18">
        <f>IF(G24="","", AVERAGE(F24:G24))</f>
        <v>76.5</v>
      </c>
      <c r="I24" s="11" t="str">
        <f t="shared" ref="I24:I30" si="2">IF(D24&lt;50,"",IF(H24="","",IF(H24&gt;=B$32,"YES","NO")))</f>
        <v/>
      </c>
    </row>
    <row r="25" spans="1:10" x14ac:dyDescent="0.2">
      <c r="A25" s="8" t="s">
        <v>35</v>
      </c>
      <c r="B25" s="15" t="s">
        <v>34</v>
      </c>
      <c r="C25" s="8" t="s">
        <v>19</v>
      </c>
      <c r="D25" s="10">
        <v>61</v>
      </c>
      <c r="E25" s="11">
        <v>49</v>
      </c>
      <c r="F25" s="11">
        <v>96</v>
      </c>
      <c r="G25" s="11">
        <v>79</v>
      </c>
      <c r="H25" s="18">
        <f t="shared" ref="H25:H30" si="3">IF(G25="","", AVERAGE(F25:G25))</f>
        <v>87.5</v>
      </c>
      <c r="I25" s="11" t="str">
        <f t="shared" si="2"/>
        <v>YES</v>
      </c>
    </row>
    <row r="26" spans="1:10" x14ac:dyDescent="0.2">
      <c r="A26" s="8"/>
      <c r="B26" s="15"/>
      <c r="C26" s="8"/>
      <c r="D26" s="10"/>
      <c r="E26" s="11"/>
      <c r="F26" s="11"/>
      <c r="G26" s="11"/>
      <c r="H26" s="18"/>
      <c r="I26" s="11"/>
    </row>
    <row r="27" spans="1:10" x14ac:dyDescent="0.2">
      <c r="A27" s="8"/>
      <c r="B27" s="15"/>
      <c r="C27" s="8"/>
      <c r="D27" s="11"/>
      <c r="E27" s="11"/>
      <c r="F27" s="11"/>
      <c r="G27" s="11"/>
      <c r="H27" s="18"/>
      <c r="I27" s="11"/>
    </row>
    <row r="28" spans="1:10" x14ac:dyDescent="0.2">
      <c r="A28" s="8"/>
      <c r="B28" s="15"/>
      <c r="C28" s="8"/>
      <c r="D28" s="11"/>
      <c r="E28" s="11"/>
      <c r="F28" s="11"/>
      <c r="G28" s="11"/>
      <c r="H28" s="18"/>
      <c r="I28" s="11"/>
    </row>
    <row r="29" spans="1:10" x14ac:dyDescent="0.2">
      <c r="A29" s="3"/>
      <c r="B29" s="3"/>
      <c r="C29" s="3"/>
      <c r="D29" s="11"/>
      <c r="E29" s="11"/>
      <c r="F29" s="11"/>
      <c r="G29" s="11"/>
      <c r="H29" s="11" t="str">
        <f t="shared" si="3"/>
        <v/>
      </c>
      <c r="I29" s="11" t="str">
        <f t="shared" si="2"/>
        <v/>
      </c>
    </row>
    <row r="30" spans="1:10" x14ac:dyDescent="0.2">
      <c r="A30" s="3"/>
      <c r="B30" s="3"/>
      <c r="C30" s="3"/>
      <c r="D30" s="11"/>
      <c r="E30" s="11"/>
      <c r="F30" s="11"/>
      <c r="G30" s="11"/>
      <c r="H30" s="11" t="str">
        <f t="shared" si="3"/>
        <v/>
      </c>
      <c r="I30" s="11" t="str">
        <f t="shared" si="2"/>
        <v/>
      </c>
    </row>
    <row r="31" spans="1:10" x14ac:dyDescent="0.2">
      <c r="A31" s="8" t="s">
        <v>8</v>
      </c>
      <c r="B31" s="3"/>
      <c r="C31" s="3"/>
      <c r="D31" s="11"/>
      <c r="E31" s="18">
        <f>AVERAGE(E24:E30)</f>
        <v>41</v>
      </c>
      <c r="F31" s="17">
        <f>AVERAGE(F24:F30)</f>
        <v>98</v>
      </c>
      <c r="G31" s="17">
        <f>AVERAGE(G24:G30)</f>
        <v>66</v>
      </c>
    </row>
    <row r="32" spans="1:10" x14ac:dyDescent="0.2">
      <c r="A32" s="8" t="s">
        <v>13</v>
      </c>
      <c r="B32" s="20">
        <f>(F31+G31)/2</f>
        <v>82</v>
      </c>
      <c r="C32" s="7"/>
      <c r="D32" s="12"/>
      <c r="E32" s="12"/>
      <c r="F32" s="12"/>
      <c r="G32" s="12"/>
    </row>
    <row r="33" spans="1:10" ht="13.5" thickBot="1" x14ac:dyDescent="0.25"/>
    <row r="34" spans="1:10" ht="12.75" customHeight="1" x14ac:dyDescent="0.2">
      <c r="A34" s="24" t="s">
        <v>15</v>
      </c>
      <c r="B34" s="25"/>
      <c r="C34" s="25"/>
      <c r="D34" s="25"/>
      <c r="E34" s="25"/>
      <c r="F34" s="25"/>
      <c r="G34" s="25"/>
      <c r="H34" s="25"/>
      <c r="I34" s="25"/>
      <c r="J34" s="26"/>
    </row>
    <row r="35" spans="1:10" ht="24.75" customHeight="1" thickBot="1" x14ac:dyDescent="0.25">
      <c r="A35" s="27"/>
      <c r="B35" s="28"/>
      <c r="C35" s="28"/>
      <c r="D35" s="28"/>
      <c r="E35" s="28"/>
      <c r="F35" s="28"/>
      <c r="G35" s="28"/>
      <c r="H35" s="28"/>
      <c r="I35" s="28"/>
      <c r="J35" s="29"/>
    </row>
    <row r="36" spans="1:10" ht="54.75" customHeight="1" thickBot="1" x14ac:dyDescent="0.25">
      <c r="A36" s="30" t="s">
        <v>16</v>
      </c>
      <c r="B36" s="31"/>
      <c r="C36" s="31"/>
      <c r="D36" s="31"/>
      <c r="E36" s="31"/>
      <c r="F36" s="31"/>
      <c r="G36" s="31"/>
      <c r="H36" s="31"/>
      <c r="I36" s="31"/>
      <c r="J36" s="32"/>
    </row>
    <row r="37" spans="1:10" x14ac:dyDescent="0.2">
      <c r="A37" s="33" t="s">
        <v>30</v>
      </c>
      <c r="B37" s="34"/>
      <c r="C37" s="34"/>
      <c r="D37" s="34"/>
      <c r="E37" s="34"/>
      <c r="F37" s="34"/>
      <c r="G37" s="34"/>
      <c r="H37" s="34"/>
      <c r="I37" s="34"/>
      <c r="J37" s="35"/>
    </row>
    <row r="38" spans="1:10" x14ac:dyDescent="0.2">
      <c r="A38" s="36"/>
      <c r="B38" s="37"/>
      <c r="C38" s="37"/>
      <c r="D38" s="37"/>
      <c r="E38" s="37"/>
      <c r="F38" s="37"/>
      <c r="G38" s="37"/>
      <c r="H38" s="37"/>
      <c r="I38" s="37"/>
      <c r="J38" s="38"/>
    </row>
    <row r="39" spans="1:10" x14ac:dyDescent="0.2">
      <c r="A39" s="36"/>
      <c r="B39" s="37"/>
      <c r="C39" s="37"/>
      <c r="D39" s="37"/>
      <c r="E39" s="37"/>
      <c r="F39" s="37"/>
      <c r="G39" s="37"/>
      <c r="H39" s="37"/>
      <c r="I39" s="37"/>
      <c r="J39" s="38"/>
    </row>
    <row r="40" spans="1:10" ht="26.25" customHeight="1" thickBot="1" x14ac:dyDescent="0.25">
      <c r="A40" s="39"/>
      <c r="B40" s="40"/>
      <c r="C40" s="40"/>
      <c r="D40" s="40"/>
      <c r="E40" s="40"/>
      <c r="F40" s="40"/>
      <c r="G40" s="40"/>
      <c r="H40" s="40"/>
      <c r="I40" s="40"/>
      <c r="J40" s="41"/>
    </row>
    <row r="42" spans="1:10" ht="89.25" x14ac:dyDescent="0.2">
      <c r="A42" s="2" t="s">
        <v>10</v>
      </c>
      <c r="B42" s="1" t="s">
        <v>5</v>
      </c>
      <c r="C42" s="2" t="s">
        <v>1</v>
      </c>
      <c r="D42" s="9" t="s">
        <v>4</v>
      </c>
      <c r="E42" s="9" t="s">
        <v>3</v>
      </c>
      <c r="F42" s="9" t="s">
        <v>2</v>
      </c>
      <c r="G42" s="9" t="s">
        <v>6</v>
      </c>
      <c r="H42" s="14" t="s">
        <v>11</v>
      </c>
      <c r="I42" s="14" t="s">
        <v>14</v>
      </c>
    </row>
    <row r="43" spans="1:10" x14ac:dyDescent="0.2">
      <c r="A43" s="8" t="s">
        <v>24</v>
      </c>
      <c r="B43" s="15" t="s">
        <v>36</v>
      </c>
      <c r="C43" s="8" t="s">
        <v>21</v>
      </c>
      <c r="D43" s="10">
        <v>43</v>
      </c>
      <c r="E43" s="11">
        <v>42</v>
      </c>
      <c r="F43" s="11">
        <v>74</v>
      </c>
      <c r="G43" s="11">
        <v>58</v>
      </c>
      <c r="H43" s="18">
        <f>IF(G43="","", AVERAGE(F43:G43))</f>
        <v>66</v>
      </c>
      <c r="I43" s="11" t="str">
        <f>IF(D43&lt;50,"",IF(H43="","",IF(H43&gt;=B$49,"YES","NO")))</f>
        <v/>
      </c>
    </row>
    <row r="44" spans="1:10" x14ac:dyDescent="0.2">
      <c r="A44" s="8" t="s">
        <v>25</v>
      </c>
      <c r="B44" s="15" t="s">
        <v>36</v>
      </c>
      <c r="C44" s="8" t="s">
        <v>21</v>
      </c>
      <c r="D44" s="11">
        <v>21</v>
      </c>
      <c r="E44" s="11">
        <v>65</v>
      </c>
      <c r="F44" s="11">
        <v>100</v>
      </c>
      <c r="G44" s="11">
        <v>66</v>
      </c>
      <c r="H44" s="18">
        <f>IF(G44="","", AVERAGE(F44:G44))</f>
        <v>83</v>
      </c>
      <c r="I44" s="11" t="str">
        <f>IF(D44&lt;50,"",IF(H44="","",IF(H44&gt;=B$49,"YES","NO")))</f>
        <v/>
      </c>
    </row>
    <row r="45" spans="1:10" x14ac:dyDescent="0.2">
      <c r="A45" s="8" t="s">
        <v>26</v>
      </c>
      <c r="B45" s="15" t="s">
        <v>36</v>
      </c>
      <c r="C45" s="8" t="s">
        <v>19</v>
      </c>
      <c r="D45" s="11">
        <v>76</v>
      </c>
      <c r="E45" s="11">
        <v>28</v>
      </c>
      <c r="F45" s="11">
        <v>96</v>
      </c>
      <c r="G45" s="11">
        <v>65</v>
      </c>
      <c r="H45" s="18">
        <f>IF(G45="","", AVERAGE(F45:G45))</f>
        <v>80.5</v>
      </c>
      <c r="I45" s="11" t="str">
        <f>IF(D45&lt;50,"",IF(H45="","",IF(H45&gt;=B$49,"YES","NO")))</f>
        <v>YES</v>
      </c>
    </row>
    <row r="46" spans="1:10" x14ac:dyDescent="0.2">
      <c r="A46" s="3"/>
      <c r="B46" s="3"/>
      <c r="C46" s="3"/>
      <c r="D46" s="11"/>
      <c r="E46" s="11"/>
      <c r="F46" s="11"/>
      <c r="G46" s="11"/>
      <c r="H46" s="11" t="str">
        <f>IF(G46="","", AVERAGE(F46:G46))</f>
        <v/>
      </c>
      <c r="I46" s="11" t="str">
        <f>IF(D46&lt;50,"",IF(H46="","",IF(H46&gt;=B$49,"YES","NO")))</f>
        <v/>
      </c>
    </row>
    <row r="47" spans="1:10" x14ac:dyDescent="0.2">
      <c r="A47" s="3"/>
      <c r="B47" s="3"/>
      <c r="C47" s="3"/>
      <c r="D47" s="11"/>
      <c r="E47" s="11"/>
      <c r="F47" s="11"/>
      <c r="G47" s="11"/>
      <c r="H47" s="11" t="str">
        <f>IF(G47="","", AVERAGE(F47:G47))</f>
        <v/>
      </c>
      <c r="I47" s="11" t="str">
        <f>IF(D47&lt;50,"",IF(H47="","",IF(H47&gt;=B$49,"YES","NO")))</f>
        <v/>
      </c>
    </row>
    <row r="48" spans="1:10" x14ac:dyDescent="0.2">
      <c r="A48" s="8" t="s">
        <v>8</v>
      </c>
      <c r="B48" s="3"/>
      <c r="C48" s="3"/>
      <c r="D48" s="11"/>
      <c r="E48" s="18">
        <f>AVERAGE(E43:E47)</f>
        <v>45</v>
      </c>
      <c r="F48" s="17">
        <f>AVERAGE(F43:F47)</f>
        <v>90</v>
      </c>
      <c r="G48" s="17">
        <f>AVERAGE(G43:G47)</f>
        <v>63</v>
      </c>
    </row>
    <row r="49" spans="1:10" x14ac:dyDescent="0.2">
      <c r="A49" s="8" t="s">
        <v>13</v>
      </c>
      <c r="B49" s="20">
        <f>(F48+G48)/2</f>
        <v>76.5</v>
      </c>
      <c r="C49" s="7"/>
      <c r="D49" s="12"/>
      <c r="E49" s="12"/>
      <c r="F49" s="12"/>
      <c r="G49" s="12"/>
    </row>
    <row r="50" spans="1:10" ht="13.5" thickBot="1" x14ac:dyDescent="0.25"/>
    <row r="51" spans="1:10" x14ac:dyDescent="0.2">
      <c r="A51" s="24" t="s">
        <v>15</v>
      </c>
      <c r="B51" s="25"/>
      <c r="C51" s="25"/>
      <c r="D51" s="25"/>
      <c r="E51" s="25"/>
      <c r="F51" s="25"/>
      <c r="G51" s="25"/>
      <c r="H51" s="25"/>
      <c r="I51" s="25"/>
      <c r="J51" s="26"/>
    </row>
    <row r="52" spans="1:10" ht="29.25" customHeight="1" thickBot="1" x14ac:dyDescent="0.25">
      <c r="A52" s="27"/>
      <c r="B52" s="28"/>
      <c r="C52" s="28"/>
      <c r="D52" s="28"/>
      <c r="E52" s="28"/>
      <c r="F52" s="28"/>
      <c r="G52" s="28"/>
      <c r="H52" s="28"/>
      <c r="I52" s="28"/>
      <c r="J52" s="29"/>
    </row>
    <row r="53" spans="1:10" ht="45" customHeight="1" thickBot="1" x14ac:dyDescent="0.25">
      <c r="A53" s="30" t="s">
        <v>16</v>
      </c>
      <c r="B53" s="31"/>
      <c r="C53" s="31"/>
      <c r="D53" s="31"/>
      <c r="E53" s="31"/>
      <c r="F53" s="31"/>
      <c r="G53" s="31"/>
      <c r="H53" s="31"/>
      <c r="I53" s="31"/>
      <c r="J53" s="32"/>
    </row>
    <row r="54" spans="1:10" x14ac:dyDescent="0.2">
      <c r="A54" s="33" t="s">
        <v>30</v>
      </c>
      <c r="B54" s="34"/>
      <c r="C54" s="34"/>
      <c r="D54" s="34"/>
      <c r="E54" s="34"/>
      <c r="F54" s="34"/>
      <c r="G54" s="34"/>
      <c r="H54" s="34"/>
      <c r="I54" s="34"/>
      <c r="J54" s="35"/>
    </row>
    <row r="55" spans="1:10" x14ac:dyDescent="0.2">
      <c r="A55" s="36"/>
      <c r="B55" s="37"/>
      <c r="C55" s="37"/>
      <c r="D55" s="37"/>
      <c r="E55" s="37"/>
      <c r="F55" s="37"/>
      <c r="G55" s="37"/>
      <c r="H55" s="37"/>
      <c r="I55" s="37"/>
      <c r="J55" s="38"/>
    </row>
    <row r="56" spans="1:10" x14ac:dyDescent="0.2">
      <c r="A56" s="36"/>
      <c r="B56" s="37"/>
      <c r="C56" s="37"/>
      <c r="D56" s="37"/>
      <c r="E56" s="37"/>
      <c r="F56" s="37"/>
      <c r="G56" s="37"/>
      <c r="H56" s="37"/>
      <c r="I56" s="37"/>
      <c r="J56" s="38"/>
    </row>
    <row r="57" spans="1:10" ht="13.5" thickBot="1" x14ac:dyDescent="0.25">
      <c r="A57" s="39"/>
      <c r="B57" s="40"/>
      <c r="C57" s="40"/>
      <c r="D57" s="40"/>
      <c r="E57" s="40"/>
      <c r="F57" s="40"/>
      <c r="G57" s="40"/>
      <c r="H57" s="40"/>
      <c r="I57" s="40"/>
      <c r="J57" s="41"/>
    </row>
  </sheetData>
  <mergeCells count="15">
    <mergeCell ref="A51:J52"/>
    <mergeCell ref="A53:J53"/>
    <mergeCell ref="A54:J57"/>
    <mergeCell ref="A19:J20"/>
    <mergeCell ref="A21:J21"/>
    <mergeCell ref="A22:J22"/>
    <mergeCell ref="A34:J35"/>
    <mergeCell ref="A36:J36"/>
    <mergeCell ref="A37:J40"/>
    <mergeCell ref="A18:J18"/>
    <mergeCell ref="A1:J1"/>
    <mergeCell ref="A2:J2"/>
    <mergeCell ref="A4:J4"/>
    <mergeCell ref="A5:J5"/>
    <mergeCell ref="A16:J17"/>
  </mergeCells>
  <phoneticPr fontId="0" type="noConversion"/>
  <conditionalFormatting sqref="I7:I12 I24:I30 I43:I47">
    <cfRule type="containsText" dxfId="0" priority="3" stopIfTrue="1" operator="containsText" text="NO">
      <formula>NOT(ISERROR(SEARCH("NO",I7)))</formula>
    </cfRule>
  </conditionalFormatting>
  <pageMargins left="0.25" right="0.25" top="0.75" bottom="0.75" header="0.3" footer="0.3"/>
  <pageSetup orientation="landscape" r:id="rId1"/>
  <headerFooter alignWithMargins="0"/>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812F45279552458458D0611D127A50" ma:contentTypeVersion="7" ma:contentTypeDescription="Create a new document." ma:contentTypeScope="" ma:versionID="6bdae2dbe247fbd1a9219b90e32b8d03">
  <xsd:schema xmlns:xsd="http://www.w3.org/2001/XMLSchema" xmlns:xs="http://www.w3.org/2001/XMLSchema" xmlns:p="http://schemas.microsoft.com/office/2006/metadata/properties" xmlns:ns1="http://schemas.microsoft.com/sharepoint/v3" xmlns:ns2="033ab11c-6041-4f50-b845-c0c38e41b3e3" xmlns:ns3="54031767-dd6d-417c-ab73-583408f47564" targetNamespace="http://schemas.microsoft.com/office/2006/metadata/properties" ma:root="true" ma:fieldsID="e18252215fa447399964ade5cc238a15" ns1:_="" ns2:_="" ns3:_="">
    <xsd:import namespace="http://schemas.microsoft.com/sharepoint/v3"/>
    <xsd:import namespace="033ab11c-6041-4f50-b845-c0c38e41b3e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3ab11c-6041-4f50-b845-c0c38e41b3e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033ab11c-6041-4f50-b845-c0c38e41b3e3">2018-07-16T07:00:00+00:00</Remediation_x0020_Date>
    <Priority xmlns="033ab11c-6041-4f50-b845-c0c38e41b3e3">Tier 1</Priority>
    <Estimated_x0020_Creation_x0020_Date xmlns="033ab11c-6041-4f50-b845-c0c38e41b3e3" xsi:nil="true"/>
  </documentManagement>
</p:properties>
</file>

<file path=customXml/itemProps1.xml><?xml version="1.0" encoding="utf-8"?>
<ds:datastoreItem xmlns:ds="http://schemas.openxmlformats.org/officeDocument/2006/customXml" ds:itemID="{1388A6EF-FB6C-4E8C-BF1D-992B1E04A58F}"/>
</file>

<file path=customXml/itemProps2.xml><?xml version="1.0" encoding="utf-8"?>
<ds:datastoreItem xmlns:ds="http://schemas.openxmlformats.org/officeDocument/2006/customXml" ds:itemID="{723AD282-8594-4C8E-8285-7D3E015C6460}"/>
</file>

<file path=customXml/itemProps3.xml><?xml version="1.0" encoding="utf-8"?>
<ds:datastoreItem xmlns:ds="http://schemas.openxmlformats.org/officeDocument/2006/customXml" ds:itemID="{A664C09D-065E-41CA-A071-8C3EB684B8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Blank</vt:lpstr>
      <vt:lpstr>Sample</vt:lpstr>
      <vt:lpstr>Sheet3</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Equitable Distribution of Teachers Template</dc:title>
  <dc:creator>State Employee</dc:creator>
  <cp:lastModifiedBy>"swopee"</cp:lastModifiedBy>
  <cp:lastPrinted>2013-07-31T00:29:26Z</cp:lastPrinted>
  <dcterms:created xsi:type="dcterms:W3CDTF">2009-01-28T14:57:29Z</dcterms:created>
  <dcterms:modified xsi:type="dcterms:W3CDTF">2017-10-06T20:03:59Z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0x010100B3812F45279552458458D0611D127A50</vt:lpwstr>
  </property>
</Properties>
</file>