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14"/>
  <workbookPr autoCompressPictures="0" defaultThemeVersion="124226"/>
  <mc:AlternateContent xmlns:mc="http://schemas.openxmlformats.org/markup-compatibility/2006">
    <mc:Choice Requires="x15">
      <x15ac:absPath xmlns:x15ac="http://schemas.microsoft.com/office/spreadsheetml/2010/11/ac" url="J:\__Bethany\Current Projects\REQ4332 - 23-25 Ed Grant\"/>
    </mc:Choice>
  </mc:AlternateContent>
  <xr:revisionPtr revIDLastSave="0" documentId="8_{105272DC-0338-4524-89F5-E957C8CFBC14}" xr6:coauthVersionLast="47" xr6:coauthVersionMax="47" xr10:uidLastSave="{00000000-0000-0000-0000-000000000000}"/>
  <bookViews>
    <workbookView xWindow="225" yWindow="600" windowWidth="26490" windowHeight="14055" xr2:uid="{00000000-000D-0000-FFFF-FFFF00000000}"/>
  </bookViews>
  <sheets>
    <sheet name="TOTALS" sheetId="1" r:id="rId1"/>
    <sheet name="Enter costs here" sheetId="2" r:id="rId2"/>
  </sheets>
  <definedNames>
    <definedName name="_xlnm.Print_Area" localSheetId="1">'Enter costs here'!$A$1:$B$4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5" i="2" l="1"/>
  <c r="B12" i="1" s="1"/>
  <c r="B60" i="2"/>
  <c r="B13" i="1" s="1"/>
  <c r="B14" i="1" l="1"/>
  <c r="C13" i="1" s="1"/>
</calcChain>
</file>

<file path=xl/sharedStrings.xml><?xml version="1.0" encoding="utf-8"?>
<sst xmlns="http://schemas.openxmlformats.org/spreadsheetml/2006/main" count="87" uniqueCount="81">
  <si>
    <t>2023-2025 Farm to CNP Education Grant</t>
  </si>
  <si>
    <t>Garden-Based; Ag.-Based; or Food-Based Educational Activities</t>
  </si>
  <si>
    <t xml:space="preserve">NOTE: This budget example is a generic example. it is the SAME budget for both the Mini and Full Ed Grant! </t>
  </si>
  <si>
    <t>Entity applying for grant:</t>
  </si>
  <si>
    <t>gardens r us nonprofit</t>
  </si>
  <si>
    <t>Person Filling out Budget:</t>
  </si>
  <si>
    <t>Joe Strummer</t>
  </si>
  <si>
    <t>Title:</t>
  </si>
  <si>
    <t>Exec Director</t>
  </si>
  <si>
    <t>email:</t>
  </si>
  <si>
    <t>joe@theclash.com</t>
  </si>
  <si>
    <t xml:space="preserve">please enter all items on the tabs below; this page is the total page in which everything rolls up to. </t>
  </si>
  <si>
    <t xml:space="preserve"> </t>
  </si>
  <si>
    <t>Percent of total</t>
  </si>
  <si>
    <t>Direct costs</t>
  </si>
  <si>
    <r>
      <t xml:space="preserve">Indirect Costs </t>
    </r>
    <r>
      <rPr>
        <b/>
        <sz val="11"/>
        <color rgb="FFFF0000"/>
        <rFont val="Calibri"/>
        <family val="2"/>
        <scheme val="minor"/>
      </rPr>
      <t>(cannot exceed 25% of grand total)</t>
    </r>
  </si>
  <si>
    <t>Grant total of budget: (See note below)</t>
  </si>
  <si>
    <t>This Budget worksheet can be used for both of the F2CNP Education Grants:</t>
  </si>
  <si>
    <t>PLEASE HIGHLIGHT WHICH GRANT APPLYING FOR</t>
  </si>
  <si>
    <t>Mini grant - cannot exceed $15,000;</t>
  </si>
  <si>
    <t>Capacity Sustaining grant - cannot exceed $100,000</t>
  </si>
  <si>
    <t>Instructions:</t>
  </si>
  <si>
    <r>
      <t>Insert costs on the tabs below.    Please be specific as possible.    For any labor costs, you must justify the labor by putting the number of estimated hours multiplied by the wage, plus any applicable benefits.  The labor must be directly associated and tied to the specific educational activity.         **</t>
    </r>
    <r>
      <rPr>
        <b/>
        <sz val="11"/>
        <color theme="1"/>
        <rFont val="Calibri"/>
        <family val="2"/>
        <scheme val="minor"/>
      </rPr>
      <t>PLEASE REFER TO BUDGET EXAMPLE WORKSHEET</t>
    </r>
    <r>
      <rPr>
        <sz val="11"/>
        <color theme="1"/>
        <rFont val="Calibri"/>
        <family val="2"/>
        <scheme val="minor"/>
      </rPr>
      <t xml:space="preserve"> - available in the resources section on the Oregon farm to school grant website!</t>
    </r>
  </si>
  <si>
    <t>PLEASE ENTER BUDGET HERE</t>
  </si>
  <si>
    <t>Budget &amp; Budget Narrative</t>
  </si>
  <si>
    <t>Please be as specific as possible. This is your budget narrative also. This will help you scope the project appropriately and demonstrate that proposed costs are reasonable, necessary and allowable.</t>
  </si>
  <si>
    <t>This budget will be scored up to 9 points. Proposed budget is reasonable (3), necessary (3) and allowable (3).</t>
  </si>
  <si>
    <t>You may add lines as nessesary to this page.</t>
  </si>
  <si>
    <t xml:space="preserve">DIRECT COSTS: </t>
  </si>
  <si>
    <t>Item</t>
  </si>
  <si>
    <t>Cost</t>
  </si>
  <si>
    <t>Narrative: Description of Expense</t>
  </si>
  <si>
    <t xml:space="preserve">Travel  </t>
  </si>
  <si>
    <t>Travel from office (24 Pea St.) to garden (54 Harvest Dr.)</t>
  </si>
  <si>
    <t>$.565 x 20 miles x 120 days</t>
  </si>
  <si>
    <t>Equipment, supplies, materials</t>
  </si>
  <si>
    <t>List general equipment, supplies, materials.</t>
  </si>
  <si>
    <t>raised beds</t>
  </si>
  <si>
    <t>Home Depot raised bed materials. 4 beds @ $150/bed</t>
  </si>
  <si>
    <t>garden shed</t>
  </si>
  <si>
    <t>Home Depot. Shed name= "the majestic"</t>
  </si>
  <si>
    <t>Instructional supplies</t>
  </si>
  <si>
    <t>2 classroom grow carts @ $250 each.</t>
  </si>
  <si>
    <t>Picnic tables for lessons</t>
  </si>
  <si>
    <t>Industrial Supply picnic tables; 3@ $200</t>
  </si>
  <si>
    <t>garden supplies</t>
  </si>
  <si>
    <t>10 rakes @ $30 each, 25 shovels @ $50 each.</t>
  </si>
  <si>
    <t>Watering system</t>
  </si>
  <si>
    <t>Rain Bird irrigation system with timer.</t>
  </si>
  <si>
    <t>Harvest of the month tasting tables</t>
  </si>
  <si>
    <t>Oregon foods purchased ($100/mo*10mo*3 schools)</t>
  </si>
  <si>
    <t>Farm fieldtrip</t>
  </si>
  <si>
    <t>includes transportation, farm fee and supplies for 100 students, 3 trips</t>
  </si>
  <si>
    <t>LABOR - include planning, implementation for activities</t>
  </si>
  <si>
    <t>Any costs associated with planning and implementing garden-based, farm-based or food-based activities</t>
  </si>
  <si>
    <t>Personell - XYZ Elem. Garden Coordinator hrs</t>
  </si>
  <si>
    <t>(3 hrs/week * 38 weeks * $30/hr)</t>
  </si>
  <si>
    <t>fringe / benefits for XYZ Elem. Garden Coordinator</t>
  </si>
  <si>
    <t>benefits @ 35%</t>
  </si>
  <si>
    <t>Personell - instructional assistant</t>
  </si>
  <si>
    <t>(3 hrs/week * 38 weeks * $20/hr)</t>
  </si>
  <si>
    <t>fringe / benefits for instructional assistant</t>
  </si>
  <si>
    <t>Program Manager coordination and support</t>
  </si>
  <si>
    <t>(9.5 hrs/mo*12mo*$35/hr)</t>
  </si>
  <si>
    <t>fringe / benefits for Program Mgr.</t>
  </si>
  <si>
    <t>Business Manager</t>
  </si>
  <si>
    <t>Tracking expenses, submitting reimbursements, generating reports (2hrs/mo * 10mo @ $30/hr)</t>
  </si>
  <si>
    <t>fringe / benefits for Business Mgr.</t>
  </si>
  <si>
    <t>CONTRACTUAL</t>
  </si>
  <si>
    <t>Any Person or company hired for work with your project.</t>
  </si>
  <si>
    <t>Jax's landscaping</t>
  </si>
  <si>
    <t>Contractual to do paving, landscaping for garden. Flat Rate</t>
  </si>
  <si>
    <t>Peyton's consulting</t>
  </si>
  <si>
    <t>Consultant for garden design; includes student input. $100/hour for 10 hours.</t>
  </si>
  <si>
    <t>Miscellaneous/Other costs</t>
  </si>
  <si>
    <t>Insurance required by ODE</t>
  </si>
  <si>
    <t>TOTAL DIRECT COST ACTIVITIES</t>
  </si>
  <si>
    <t>INDIRECT COSTS</t>
  </si>
  <si>
    <t>description</t>
  </si>
  <si>
    <t>Indirect rate of 20%</t>
  </si>
  <si>
    <t>TOTAL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</si>
</sst>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quot;$&quot;#,##0.00"/>
  </numFmts>
  <fonts count="13">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i/>
      <u/>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rgb="FF0000FF"/>
      <name val="Calibri"/>
      <family val="2"/>
      <scheme val="minor"/>
    </font>
    <font>
      <b/>
      <sz val="11"/>
      <color rgb="FFFF0000"/>
      <name val="Calibri"/>
      <family val="2"/>
      <scheme val="minor"/>
    </font>
    <font>
      <i/>
      <sz val="11"/>
      <color rgb="FF0000FF"/>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8D8D8"/>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s>
  <cellStyleXfs count="2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36">
    <xf numFmtId="0" fontId="0" fillId="0" borderId="0" xfId="0"/>
    <xf numFmtId="0" fontId="0" fillId="0" borderId="1" xfId="0" applyBorder="1"/>
    <xf numFmtId="0" fontId="3" fillId="0" borderId="0" xfId="0" applyFont="1"/>
    <xf numFmtId="0" fontId="4" fillId="0" borderId="0" xfId="0" applyFont="1"/>
    <xf numFmtId="164" fontId="0" fillId="0" borderId="1" xfId="0" applyNumberFormat="1" applyBorder="1"/>
    <xf numFmtId="9" fontId="0" fillId="0" borderId="0" xfId="0" applyNumberFormat="1"/>
    <xf numFmtId="0" fontId="5" fillId="0" borderId="0" xfId="0" applyFont="1"/>
    <xf numFmtId="0" fontId="3" fillId="3" borderId="0" xfId="0" applyFont="1" applyFill="1"/>
    <xf numFmtId="0" fontId="9" fillId="0" borderId="2" xfId="0" applyFont="1" applyBorder="1" applyAlignment="1">
      <alignment wrapText="1"/>
    </xf>
    <xf numFmtId="0" fontId="9" fillId="0" borderId="3" xfId="0" applyFont="1" applyBorder="1" applyAlignment="1">
      <alignment wrapText="1"/>
    </xf>
    <xf numFmtId="0" fontId="6" fillId="0" borderId="3" xfId="1" applyBorder="1" applyAlignment="1">
      <alignment wrapText="1"/>
    </xf>
    <xf numFmtId="0" fontId="10" fillId="0" borderId="0" xfId="0" applyFont="1"/>
    <xf numFmtId="0" fontId="0" fillId="0" borderId="4" xfId="0" applyBorder="1" applyAlignment="1">
      <alignment vertical="center"/>
    </xf>
    <xf numFmtId="7" fontId="0" fillId="2" borderId="0" xfId="0" applyNumberFormat="1" applyFill="1"/>
    <xf numFmtId="7" fontId="2" fillId="2" borderId="0" xfId="0" applyNumberFormat="1" applyFont="1" applyFill="1"/>
    <xf numFmtId="0" fontId="0" fillId="0" borderId="5" xfId="0" applyBorder="1" applyAlignment="1">
      <alignment vertical="center"/>
    </xf>
    <xf numFmtId="0" fontId="0" fillId="0" borderId="5" xfId="0" applyBorder="1" applyAlignment="1">
      <alignment wrapText="1"/>
    </xf>
    <xf numFmtId="0" fontId="0" fillId="0" borderId="0" xfId="0" applyAlignment="1">
      <alignment vertical="center"/>
    </xf>
    <xf numFmtId="0" fontId="0" fillId="0" borderId="0" xfId="0" applyAlignment="1">
      <alignment wrapText="1"/>
    </xf>
    <xf numFmtId="0" fontId="0" fillId="0" borderId="6" xfId="0" applyBorder="1" applyAlignment="1">
      <alignment wrapText="1"/>
    </xf>
    <xf numFmtId="0" fontId="0" fillId="0" borderId="0" xfId="0" applyAlignment="1">
      <alignment vertical="center" wrapText="1"/>
    </xf>
    <xf numFmtId="0" fontId="11" fillId="0" borderId="1" xfId="0" applyFont="1" applyBorder="1" applyAlignment="1">
      <alignment wrapText="1"/>
    </xf>
    <xf numFmtId="0" fontId="0" fillId="4" borderId="4" xfId="0" applyFill="1" applyBorder="1" applyAlignment="1">
      <alignment wrapText="1"/>
    </xf>
    <xf numFmtId="0" fontId="12" fillId="4" borderId="4" xfId="0" applyFont="1" applyFill="1" applyBorder="1" applyAlignment="1">
      <alignment wrapText="1"/>
    </xf>
    <xf numFmtId="0" fontId="2" fillId="4" borderId="4" xfId="0" applyFont="1" applyFill="1" applyBorder="1" applyAlignment="1">
      <alignment wrapText="1"/>
    </xf>
    <xf numFmtId="0" fontId="1" fillId="0" borderId="4" xfId="0" applyFont="1" applyBorder="1" applyAlignment="1">
      <alignment vertical="center"/>
    </xf>
    <xf numFmtId="0" fontId="9" fillId="0" borderId="4" xfId="0" applyFont="1" applyBorder="1" applyAlignment="1">
      <alignment wrapText="1"/>
    </xf>
    <xf numFmtId="0" fontId="2" fillId="6" borderId="0" xfId="0" applyFont="1" applyFill="1"/>
    <xf numFmtId="0" fontId="0" fillId="6" borderId="0" xfId="0" applyFill="1"/>
    <xf numFmtId="8" fontId="0" fillId="0" borderId="1" xfId="0" applyNumberFormat="1" applyBorder="1"/>
    <xf numFmtId="0" fontId="2" fillId="2" borderId="1" xfId="0" applyFont="1" applyFill="1" applyBorder="1"/>
    <xf numFmtId="8" fontId="2" fillId="2" borderId="1" xfId="0" applyNumberFormat="1" applyFont="1" applyFill="1" applyBorder="1"/>
    <xf numFmtId="0" fontId="2" fillId="5" borderId="1" xfId="0" applyFont="1" applyFill="1" applyBorder="1"/>
    <xf numFmtId="8" fontId="2" fillId="5" borderId="1" xfId="0" applyNumberFormat="1" applyFont="1" applyFill="1" applyBorder="1"/>
    <xf numFmtId="0" fontId="0" fillId="0" borderId="0" xfId="0" applyAlignment="1">
      <alignment horizontal="center" vertical="top" wrapText="1"/>
    </xf>
    <xf numFmtId="0" fontId="0" fillId="3" borderId="0" xfId="0" applyFill="1" applyAlignment="1">
      <alignment wrapText="1"/>
    </xf>
  </cellXfs>
  <cellStyles count="22">
    <cellStyle name="Followed Hyperlink" xfId="13" builtinId="9" hidden="1"/>
    <cellStyle name="Followed Hyperlink" xfId="14"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1" builtinId="9" hidden="1"/>
    <cellStyle name="Followed Hyperlink" xfId="20" builtinId="9" hidden="1"/>
    <cellStyle name="Followed Hyperlink" xfId="16" builtinId="9" hidden="1"/>
    <cellStyle name="Followed Hyperlink" xfId="12" builtinId="9" hidden="1"/>
    <cellStyle name="Followed Hyperlink" xfId="6" builtinId="9" hidden="1"/>
    <cellStyle name="Followed Hyperlink" xfId="7" builtinId="9" hidden="1"/>
    <cellStyle name="Followed Hyperlink" xfId="9" builtinId="9" hidden="1"/>
    <cellStyle name="Followed Hyperlink" xfId="10" builtinId="9" hidden="1"/>
    <cellStyle name="Followed Hyperlink" xfId="11" builtinId="9" hidden="1"/>
    <cellStyle name="Followed Hyperlink" xfId="8"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1685925</xdr:colOff>
      <xdr:row>28</xdr:row>
      <xdr:rowOff>19050</xdr:rowOff>
    </xdr:from>
    <xdr:to>
      <xdr:col>0</xdr:col>
      <xdr:colOff>1828800</xdr:colOff>
      <xdr:row>31</xdr:row>
      <xdr:rowOff>123825</xdr:rowOff>
    </xdr:to>
    <xdr:cxnSp macro="">
      <xdr:nvCxnSpPr>
        <xdr:cNvPr id="6" name="Straight Arrow Connector 5" title="arrow">
          <a:extLst>
            <a:ext uri="{FF2B5EF4-FFF2-40B4-BE49-F238E27FC236}">
              <a16:creationId xmlns:a16="http://schemas.microsoft.com/office/drawing/2014/main" id="{00000000-0008-0000-0000-000006000000}"/>
            </a:ext>
          </a:extLst>
        </xdr:cNvPr>
        <xdr:cNvCxnSpPr/>
      </xdr:nvCxnSpPr>
      <xdr:spPr>
        <a:xfrm>
          <a:off x="1685925" y="5619750"/>
          <a:ext cx="142875" cy="6762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e@theclash.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workbookViewId="0">
      <selection activeCell="E16" sqref="E16"/>
    </sheetView>
  </sheetViews>
  <sheetFormatPr defaultColWidth="8.85546875" defaultRowHeight="15"/>
  <cols>
    <col min="1" max="1" width="59" customWidth="1"/>
    <col min="2" max="2" width="31" customWidth="1"/>
    <col min="3" max="3" width="9.28515625" customWidth="1"/>
  </cols>
  <sheetData>
    <row r="1" spans="1:3" ht="15.75">
      <c r="A1" s="7" t="s">
        <v>0</v>
      </c>
    </row>
    <row r="2" spans="1:3" ht="15.75">
      <c r="A2" s="2" t="s">
        <v>1</v>
      </c>
    </row>
    <row r="3" spans="1:3" ht="15.75" thickBot="1">
      <c r="A3" s="11" t="s">
        <v>2</v>
      </c>
    </row>
    <row r="4" spans="1:3" ht="15.75" thickBot="1">
      <c r="A4" t="s">
        <v>3</v>
      </c>
      <c r="B4" s="8" t="s">
        <v>4</v>
      </c>
    </row>
    <row r="5" spans="1:3" ht="15.75" thickBot="1">
      <c r="A5" t="s">
        <v>5</v>
      </c>
      <c r="B5" s="9" t="s">
        <v>6</v>
      </c>
    </row>
    <row r="6" spans="1:3" ht="15.75" thickBot="1">
      <c r="A6" t="s">
        <v>7</v>
      </c>
      <c r="B6" s="9" t="s">
        <v>8</v>
      </c>
    </row>
    <row r="7" spans="1:3" ht="15.75" thickBot="1">
      <c r="A7" t="s">
        <v>9</v>
      </c>
      <c r="B7" s="10" t="s">
        <v>10</v>
      </c>
    </row>
    <row r="9" spans="1:3">
      <c r="A9" s="35" t="s">
        <v>11</v>
      </c>
      <c r="B9" s="35"/>
    </row>
    <row r="10" spans="1:3">
      <c r="A10" t="s">
        <v>12</v>
      </c>
    </row>
    <row r="11" spans="1:3" ht="15.75" thickBot="1">
      <c r="C11" t="s">
        <v>13</v>
      </c>
    </row>
    <row r="12" spans="1:3" ht="15.75" thickBot="1">
      <c r="A12" s="22" t="s">
        <v>14</v>
      </c>
      <c r="B12" s="13">
        <f>+'Enter costs here'!B45</f>
        <v>28000</v>
      </c>
      <c r="C12" s="5" t="s">
        <v>12</v>
      </c>
    </row>
    <row r="13" spans="1:3" ht="15.75" thickBot="1">
      <c r="A13" s="23" t="s">
        <v>15</v>
      </c>
      <c r="B13" s="13">
        <f>+'Enter costs here'!B60</f>
        <v>4000</v>
      </c>
      <c r="C13" s="5">
        <f>+B13/B14</f>
        <v>0.125</v>
      </c>
    </row>
    <row r="14" spans="1:3" ht="15.75" thickBot="1">
      <c r="A14" s="24" t="s">
        <v>16</v>
      </c>
      <c r="B14" s="14">
        <f>+B12+B13</f>
        <v>32000</v>
      </c>
      <c r="C14" s="5" t="s">
        <v>12</v>
      </c>
    </row>
    <row r="15" spans="1:3">
      <c r="A15" s="15" t="s">
        <v>17</v>
      </c>
      <c r="B15" s="16"/>
    </row>
    <row r="16" spans="1:3">
      <c r="A16" s="17"/>
      <c r="B16" s="18"/>
    </row>
    <row r="17" spans="1:2">
      <c r="A17" s="19" t="s">
        <v>18</v>
      </c>
      <c r="B17" s="19"/>
    </row>
    <row r="18" spans="1:2">
      <c r="A18" s="21" t="s">
        <v>19</v>
      </c>
      <c r="B18" s="20"/>
    </row>
    <row r="19" spans="1:2">
      <c r="A19" s="21" t="s">
        <v>20</v>
      </c>
      <c r="B19" s="20"/>
    </row>
    <row r="20" spans="1:2">
      <c r="A20" s="6" t="s">
        <v>21</v>
      </c>
    </row>
    <row r="21" spans="1:2">
      <c r="A21" s="34" t="s">
        <v>22</v>
      </c>
      <c r="B21" s="34"/>
    </row>
    <row r="22" spans="1:2">
      <c r="A22" s="34"/>
      <c r="B22" s="34"/>
    </row>
    <row r="23" spans="1:2">
      <c r="A23" s="34"/>
      <c r="B23" s="34"/>
    </row>
    <row r="24" spans="1:2">
      <c r="A24" s="34"/>
      <c r="B24" s="34"/>
    </row>
    <row r="25" spans="1:2">
      <c r="A25" s="34"/>
      <c r="B25" s="34"/>
    </row>
    <row r="28" spans="1:2">
      <c r="A28" t="s">
        <v>23</v>
      </c>
    </row>
  </sheetData>
  <mergeCells count="2">
    <mergeCell ref="A21:B25"/>
    <mergeCell ref="A9:B9"/>
  </mergeCells>
  <conditionalFormatting sqref="C13">
    <cfRule type="cellIs" dxfId="2" priority="1" operator="lessThan">
      <formula>0.25</formula>
    </cfRule>
    <cfRule type="cellIs" dxfId="1" priority="2" operator="greaterThan">
      <formula>0.25</formula>
    </cfRule>
    <cfRule type="cellIs" dxfId="0" priority="4" operator="greaterThan">
      <formula>0.2</formula>
    </cfRule>
  </conditionalFormatting>
  <hyperlinks>
    <hyperlink ref="B7" r:id="rId1" display="mailto:joe@theclash.com" xr:uid="{00000000-0004-0000-0000-000000000000}"/>
  </hyperlinks>
  <pageMargins left="0.7" right="0.7" top="0.75" bottom="0.75" header="0.3" footer="0.3"/>
  <pageSetup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60"/>
  <sheetViews>
    <sheetView topLeftCell="A22" workbookViewId="0">
      <selection activeCell="B42" sqref="B42"/>
    </sheetView>
  </sheetViews>
  <sheetFormatPr defaultColWidth="8.85546875" defaultRowHeight="15"/>
  <cols>
    <col min="1" max="1" width="51.140625" customWidth="1"/>
    <col min="2" max="2" width="18.42578125" customWidth="1"/>
    <col min="3" max="3" width="105.5703125" customWidth="1"/>
  </cols>
  <sheetData>
    <row r="1" spans="1:3" ht="19.5" thickBot="1">
      <c r="A1" s="3" t="s">
        <v>24</v>
      </c>
    </row>
    <row r="2" spans="1:3" ht="15.75" thickBot="1">
      <c r="A2" s="12" t="s">
        <v>25</v>
      </c>
    </row>
    <row r="3" spans="1:3" ht="15.75" thickBot="1">
      <c r="A3" s="25" t="s">
        <v>26</v>
      </c>
    </row>
    <row r="4" spans="1:3" ht="15.75" thickBot="1">
      <c r="A4" s="26" t="s">
        <v>27</v>
      </c>
    </row>
    <row r="6" spans="1:3">
      <c r="A6" s="27" t="s">
        <v>28</v>
      </c>
      <c r="B6" s="28"/>
      <c r="C6" s="28"/>
    </row>
    <row r="7" spans="1:3">
      <c r="A7" s="30" t="s">
        <v>29</v>
      </c>
      <c r="B7" s="30" t="s">
        <v>30</v>
      </c>
      <c r="C7" s="30" t="s">
        <v>31</v>
      </c>
    </row>
    <row r="8" spans="1:3">
      <c r="A8" s="30" t="s">
        <v>32</v>
      </c>
      <c r="B8" s="30"/>
      <c r="C8" s="30"/>
    </row>
    <row r="9" spans="1:3">
      <c r="A9" s="1" t="s">
        <v>33</v>
      </c>
      <c r="B9" s="4">
        <v>1356</v>
      </c>
      <c r="C9" s="1" t="s">
        <v>34</v>
      </c>
    </row>
    <row r="10" spans="1:3">
      <c r="A10" s="1"/>
      <c r="B10" s="29">
        <v>0</v>
      </c>
      <c r="C10" s="1"/>
    </row>
    <row r="11" spans="1:3">
      <c r="A11" s="1"/>
      <c r="B11" s="29">
        <v>0</v>
      </c>
      <c r="C11" s="1"/>
    </row>
    <row r="12" spans="1:3">
      <c r="A12" s="1"/>
      <c r="B12" s="1"/>
      <c r="C12" s="1"/>
    </row>
    <row r="13" spans="1:3">
      <c r="A13" s="30" t="s">
        <v>35</v>
      </c>
      <c r="B13" s="30"/>
      <c r="C13" s="30" t="s">
        <v>36</v>
      </c>
    </row>
    <row r="14" spans="1:3">
      <c r="A14" s="1" t="s">
        <v>37</v>
      </c>
      <c r="B14" s="29">
        <v>600</v>
      </c>
      <c r="C14" s="1" t="s">
        <v>38</v>
      </c>
    </row>
    <row r="15" spans="1:3">
      <c r="A15" s="1" t="s">
        <v>39</v>
      </c>
      <c r="B15" s="29">
        <v>900</v>
      </c>
      <c r="C15" s="1" t="s">
        <v>40</v>
      </c>
    </row>
    <row r="16" spans="1:3">
      <c r="A16" s="1" t="s">
        <v>41</v>
      </c>
      <c r="B16" s="29">
        <v>500</v>
      </c>
      <c r="C16" s="1" t="s">
        <v>42</v>
      </c>
    </row>
    <row r="17" spans="1:3">
      <c r="A17" s="1" t="s">
        <v>43</v>
      </c>
      <c r="B17" s="29">
        <v>600</v>
      </c>
      <c r="C17" s="1" t="s">
        <v>44</v>
      </c>
    </row>
    <row r="18" spans="1:3">
      <c r="A18" s="1" t="s">
        <v>45</v>
      </c>
      <c r="B18" s="29">
        <v>350</v>
      </c>
      <c r="C18" s="1" t="s">
        <v>46</v>
      </c>
    </row>
    <row r="19" spans="1:3">
      <c r="A19" s="1" t="s">
        <v>47</v>
      </c>
      <c r="B19" s="29">
        <v>650</v>
      </c>
      <c r="C19" s="1" t="s">
        <v>48</v>
      </c>
    </row>
    <row r="20" spans="1:3">
      <c r="A20" s="1" t="s">
        <v>49</v>
      </c>
      <c r="B20" s="29">
        <v>3000</v>
      </c>
      <c r="C20" s="1" t="s">
        <v>50</v>
      </c>
    </row>
    <row r="21" spans="1:3">
      <c r="A21" s="1" t="s">
        <v>51</v>
      </c>
      <c r="B21" s="29">
        <v>900</v>
      </c>
      <c r="C21" s="1" t="s">
        <v>52</v>
      </c>
    </row>
    <row r="22" spans="1:3">
      <c r="A22" s="1"/>
      <c r="B22" s="1"/>
      <c r="C22" s="1"/>
    </row>
    <row r="23" spans="1:3">
      <c r="A23" s="30" t="s">
        <v>53</v>
      </c>
      <c r="B23" s="30"/>
      <c r="C23" s="30" t="s">
        <v>54</v>
      </c>
    </row>
    <row r="24" spans="1:3">
      <c r="A24" s="1" t="s">
        <v>55</v>
      </c>
      <c r="B24" s="29">
        <v>3420</v>
      </c>
      <c r="C24" s="1" t="s">
        <v>56</v>
      </c>
    </row>
    <row r="25" spans="1:3">
      <c r="A25" s="1" t="s">
        <v>57</v>
      </c>
      <c r="B25" s="29">
        <v>1197</v>
      </c>
      <c r="C25" s="1" t="s">
        <v>58</v>
      </c>
    </row>
    <row r="26" spans="1:3">
      <c r="A26" s="1" t="s">
        <v>59</v>
      </c>
      <c r="B26" s="29">
        <v>2280</v>
      </c>
      <c r="C26" s="1" t="s">
        <v>60</v>
      </c>
    </row>
    <row r="27" spans="1:3">
      <c r="A27" s="1" t="s">
        <v>61</v>
      </c>
      <c r="B27" s="29">
        <v>798</v>
      </c>
      <c r="C27" s="1" t="s">
        <v>58</v>
      </c>
    </row>
    <row r="28" spans="1:3">
      <c r="A28" s="1" t="s">
        <v>62</v>
      </c>
      <c r="B28" s="29">
        <v>3990</v>
      </c>
      <c r="C28" s="1" t="s">
        <v>63</v>
      </c>
    </row>
    <row r="29" spans="1:3">
      <c r="A29" s="1" t="s">
        <v>64</v>
      </c>
      <c r="B29" s="29">
        <v>1396.5</v>
      </c>
      <c r="C29" s="1" t="s">
        <v>58</v>
      </c>
    </row>
    <row r="30" spans="1:3">
      <c r="A30" s="1" t="s">
        <v>65</v>
      </c>
      <c r="B30" s="29">
        <v>600</v>
      </c>
      <c r="C30" s="1" t="s">
        <v>66</v>
      </c>
    </row>
    <row r="31" spans="1:3">
      <c r="A31" s="1" t="s">
        <v>67</v>
      </c>
      <c r="B31" s="29">
        <v>210</v>
      </c>
      <c r="C31" s="1" t="s">
        <v>58</v>
      </c>
    </row>
    <row r="32" spans="1:3">
      <c r="A32" s="1"/>
      <c r="B32" s="1"/>
      <c r="C32" s="1"/>
    </row>
    <row r="33" spans="1:3">
      <c r="A33" s="1"/>
      <c r="B33" s="1"/>
      <c r="C33" s="1"/>
    </row>
    <row r="34" spans="1:3">
      <c r="A34" s="1"/>
      <c r="B34" s="1"/>
      <c r="C34" s="1"/>
    </row>
    <row r="35" spans="1:3">
      <c r="A35" s="30" t="s">
        <v>68</v>
      </c>
      <c r="B35" s="30"/>
      <c r="C35" s="30" t="s">
        <v>69</v>
      </c>
    </row>
    <row r="36" spans="1:3">
      <c r="A36" s="1" t="s">
        <v>70</v>
      </c>
      <c r="B36" s="29">
        <v>3000</v>
      </c>
      <c r="C36" s="1" t="s">
        <v>71</v>
      </c>
    </row>
    <row r="37" spans="1:3">
      <c r="A37" s="1" t="s">
        <v>72</v>
      </c>
      <c r="B37" s="29">
        <v>1000</v>
      </c>
      <c r="C37" s="1" t="s">
        <v>73</v>
      </c>
    </row>
    <row r="38" spans="1:3">
      <c r="A38" s="1"/>
      <c r="B38" s="1"/>
      <c r="C38" s="1"/>
    </row>
    <row r="39" spans="1:3">
      <c r="A39" s="1"/>
      <c r="B39" s="1"/>
      <c r="C39" s="1"/>
    </row>
    <row r="40" spans="1:3">
      <c r="A40" s="30" t="s">
        <v>74</v>
      </c>
      <c r="B40" s="30"/>
      <c r="C40" s="30"/>
    </row>
    <row r="41" spans="1:3">
      <c r="A41" s="1" t="s">
        <v>75</v>
      </c>
      <c r="B41" s="29">
        <v>1252.5</v>
      </c>
      <c r="C41" s="1"/>
    </row>
    <row r="42" spans="1:3">
      <c r="A42" s="1"/>
      <c r="B42" s="1"/>
      <c r="C42" s="1"/>
    </row>
    <row r="43" spans="1:3">
      <c r="A43" s="1"/>
      <c r="B43" s="1"/>
      <c r="C43" s="1"/>
    </row>
    <row r="44" spans="1:3">
      <c r="A44" s="1"/>
      <c r="B44" s="1"/>
      <c r="C44" s="1"/>
    </row>
    <row r="45" spans="1:3">
      <c r="A45" s="30" t="s">
        <v>76</v>
      </c>
      <c r="B45" s="31">
        <f>SUM(B9:B44)</f>
        <v>28000</v>
      </c>
      <c r="C45" s="30"/>
    </row>
    <row r="48" spans="1:3">
      <c r="A48" s="32" t="s">
        <v>77</v>
      </c>
      <c r="B48" s="32" t="s">
        <v>30</v>
      </c>
      <c r="C48" s="32" t="s">
        <v>78</v>
      </c>
    </row>
    <row r="49" spans="1:3">
      <c r="A49" s="1" t="s">
        <v>79</v>
      </c>
      <c r="B49" s="29">
        <v>4000</v>
      </c>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32" t="s">
        <v>80</v>
      </c>
      <c r="B60" s="33">
        <f>SUM(B49:B59)</f>
        <v>4000</v>
      </c>
      <c r="C60" s="32"/>
    </row>
  </sheetData>
  <phoneticPr fontId="8" type="noConversion"/>
  <pageMargins left="0.7" right="0.7" top="0.75" bottom="0.75" header="0.3" footer="0.3"/>
  <pageSetup scale="73" orientation="portrait"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ce0cad35-8474-4653-8db1-733794c99845" xsi:nil="true"/>
    <Remediation_x0020_Date xmlns="ce0cad35-8474-4653-8db1-733794c99845">2019-10-01T07:00:00+00:00</Remediation_x0020_Date>
    <Priority xmlns="ce0cad35-8474-4653-8db1-733794c99845">New</Prior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624A4CCA35B445A0E25D4EF5997303" ma:contentTypeVersion="7" ma:contentTypeDescription="Create a new document." ma:contentTypeScope="" ma:versionID="0bc2492826627fbdcda1044b9af76116">
  <xsd:schema xmlns:xsd="http://www.w3.org/2001/XMLSchema" xmlns:xs="http://www.w3.org/2001/XMLSchema" xmlns:p="http://schemas.microsoft.com/office/2006/metadata/properties" xmlns:ns1="http://schemas.microsoft.com/sharepoint/v3" xmlns:ns2="ce0cad35-8474-4653-8db1-733794c99845" xmlns:ns3="54031767-dd6d-417c-ab73-583408f47564" targetNamespace="http://schemas.microsoft.com/office/2006/metadata/properties" ma:root="true" ma:fieldsID="036fac85d9b7aa9742373446e0b914f3" ns1:_="" ns2:_="" ns3:_="">
    <xsd:import namespace="http://schemas.microsoft.com/sharepoint/v3"/>
    <xsd:import namespace="ce0cad35-8474-4653-8db1-733794c99845"/>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cad35-8474-4653-8db1-733794c9984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C20D3C-0CEE-4FB2-9BE7-0F10DEEB86E1}"/>
</file>

<file path=customXml/itemProps2.xml><?xml version="1.0" encoding="utf-8"?>
<ds:datastoreItem xmlns:ds="http://schemas.openxmlformats.org/officeDocument/2006/customXml" ds:itemID="{45F289A8-0D3F-4B0E-8C6F-F0857DF060DB}"/>
</file>

<file path=customXml/itemProps3.xml><?xml version="1.0" encoding="utf-8"?>
<ds:datastoreItem xmlns:ds="http://schemas.openxmlformats.org/officeDocument/2006/customXml" ds:itemID="{6BAABC46-E716-48F7-9554-BBE4EAFCE027}"/>
</file>

<file path=docProps/app.xml><?xml version="1.0" encoding="utf-8"?>
<Properties xmlns="http://schemas.openxmlformats.org/officeDocument/2006/extended-properties" xmlns:vt="http://schemas.openxmlformats.org/officeDocument/2006/docPropsVTypes">
  <Application>Microsoft Excel Online</Application>
  <Manager/>
  <Company>Oregon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 grant budget</dc:title>
  <dc:subject/>
  <dc:creator>SHERMAN Rick</dc:creator>
  <cp:keywords/>
  <dc:description/>
  <cp:lastModifiedBy>MORELAND Bethany * ODE</cp:lastModifiedBy>
  <cp:revision/>
  <dcterms:created xsi:type="dcterms:W3CDTF">2015-12-14T16:03:38Z</dcterms:created>
  <dcterms:modified xsi:type="dcterms:W3CDTF">2023-09-18T20:38:42Z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0x0101006F624A4CCA35B445A0E25D4EF5997303</vt:lpwstr>
  </property>
</Properties>
</file>