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_SNP\_Farm to CNP\~F2CNP grant 2025-2027\1_RG\Claims\"/>
    </mc:Choice>
  </mc:AlternateContent>
  <xr:revisionPtr revIDLastSave="0" documentId="8_{15936A67-09CD-48A1-94CE-FD72026B2B30}" xr6:coauthVersionLast="47" xr6:coauthVersionMax="47" xr10:uidLastSave="{00000000-0000-0000-0000-000000000000}"/>
  <bookViews>
    <workbookView xWindow="33720" yWindow="-120" windowWidth="29040" windowHeight="15720" activeTab="3" xr2:uid="{00000000-000D-0000-FFFF-FFFF00000000}"/>
  </bookViews>
  <sheets>
    <sheet name="Instructions" sheetId="1" r:id="rId1"/>
    <sheet name="FOOD" sheetId="4" r:id="rId2"/>
    <sheet name="OTHER" sheetId="2" r:id="rId3"/>
    <sheet name="TOTAL" sheetId="3" r:id="rId4"/>
    <sheet name="Timeline" sheetId="5" r:id="rId5"/>
  </sheets>
  <definedNames>
    <definedName name="howqualifi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 l="1"/>
  <c r="H16" i="3"/>
  <c r="C17" i="3"/>
  <c r="D44" i="2"/>
  <c r="D16" i="3" s="1"/>
  <c r="G33" i="1" l="1"/>
  <c r="B3" i="3" l="1"/>
  <c r="B4" i="3"/>
  <c r="B5" i="3"/>
  <c r="B6" i="3"/>
  <c r="B7" i="3"/>
  <c r="D10" i="2" l="1"/>
  <c r="D7" i="2"/>
  <c r="D8" i="2" s="1"/>
  <c r="G63" i="4"/>
  <c r="D15" i="3" s="1"/>
  <c r="D17" i="3" l="1"/>
  <c r="E17" i="3" s="1"/>
  <c r="E15" i="3"/>
  <c r="F17" i="3" l="1"/>
  <c r="F19" i="3"/>
</calcChain>
</file>

<file path=xl/sharedStrings.xml><?xml version="1.0" encoding="utf-8"?>
<sst xmlns="http://schemas.openxmlformats.org/spreadsheetml/2006/main" count="134" uniqueCount="109">
  <si>
    <t>Oregon Grown</t>
  </si>
  <si>
    <t>OR Processed</t>
  </si>
  <si>
    <t>CONTACT:</t>
  </si>
  <si>
    <t>PHONE:</t>
  </si>
  <si>
    <t>Invoice Date</t>
  </si>
  <si>
    <t>Total price on invoice for item</t>
  </si>
  <si>
    <t>Total price on Invoice for item</t>
  </si>
  <si>
    <t xml:space="preserve"> </t>
  </si>
  <si>
    <t>Stahlbush farms</t>
  </si>
  <si>
    <t>Johnson's farm</t>
  </si>
  <si>
    <t>Stevie's produce co.</t>
  </si>
  <si>
    <t>Sysco</t>
  </si>
  <si>
    <t>labor for processing winter squash</t>
  </si>
  <si>
    <t>20Hrs @$15/hr</t>
  </si>
  <si>
    <t>mileage for getting strawberries at stahlbush farms</t>
  </si>
  <si>
    <t>mandolin for processing carrots</t>
  </si>
  <si>
    <t>Hubert $150.00</t>
  </si>
  <si>
    <t>Previous claims</t>
  </si>
  <si>
    <t>This claim</t>
  </si>
  <si>
    <t>Total claimed</t>
  </si>
  <si>
    <t>Remaining balance</t>
  </si>
  <si>
    <t>cs</t>
  </si>
  <si>
    <t>lbs</t>
  </si>
  <si>
    <t>ea</t>
  </si>
  <si>
    <t>Benton County Education Hub- sourcing food</t>
  </si>
  <si>
    <t>5 hours @ $25/hr</t>
  </si>
  <si>
    <t>hydroponics education lab; xyz science company</t>
  </si>
  <si>
    <t>OR Grown &amp; Processed</t>
  </si>
  <si>
    <t>benefits 25% for above</t>
  </si>
  <si>
    <t>SCHOOL DISTRICT/ORG:</t>
  </si>
  <si>
    <t>% of total award</t>
  </si>
  <si>
    <t>Vendor (Who you are paying on the invoice)</t>
  </si>
  <si>
    <t>Secondary Source (farm or producer, if known)</t>
  </si>
  <si>
    <t>Amount (number)</t>
  </si>
  <si>
    <t>Unit (case, ea, lbs, etc)</t>
  </si>
  <si>
    <t>Column1</t>
  </si>
  <si>
    <t>COUNTY:</t>
  </si>
  <si>
    <t>Description</t>
  </si>
  <si>
    <t>How you arrived at cost</t>
  </si>
  <si>
    <t>Oregon Grown / Raised</t>
  </si>
  <si>
    <t>How does this item qualify? (use drop down)</t>
  </si>
  <si>
    <t xml:space="preserve">CLAIM PERIOD: </t>
  </si>
  <si>
    <t>CONTACT NAME:</t>
  </si>
  <si>
    <r>
      <t xml:space="preserve">Estimated lbs for </t>
    </r>
    <r>
      <rPr>
        <b/>
        <i/>
        <sz val="9"/>
        <rFont val="Calibri"/>
        <family val="2"/>
      </rPr>
      <t>PRODUCE ITEMS ONLY</t>
    </r>
  </si>
  <si>
    <t>23-24</t>
  </si>
  <si>
    <t>Pears danjou</t>
  </si>
  <si>
    <t>24-25</t>
  </si>
  <si>
    <t>Vendor - who you paid</t>
  </si>
  <si>
    <t>Secondary Source - the producer of the product, if known</t>
  </si>
  <si>
    <t>Item/Product</t>
  </si>
  <si>
    <t>SYs 2025-26 &amp; 2026-2027</t>
  </si>
  <si>
    <t>FOOD tab examples:</t>
  </si>
  <si>
    <r>
      <t xml:space="preserve">Berry (or </t>
    </r>
    <r>
      <rPr>
        <i/>
        <sz val="11"/>
        <color theme="1"/>
        <rFont val="Calibri"/>
        <family val="2"/>
        <scheme val="minor"/>
      </rPr>
      <t>berries</t>
    </r>
    <r>
      <rPr>
        <sz val="11"/>
        <color theme="1"/>
        <rFont val="Calibri"/>
        <family val="2"/>
        <scheme val="minor"/>
      </rPr>
      <t>) strawberry</t>
    </r>
  </si>
  <si>
    <t>Apples Fuji</t>
  </si>
  <si>
    <t>Item - item first, then type/variety, no comma (ex. apple Fuji or pear Crimson)</t>
  </si>
  <si>
    <t>melon watermelon</t>
  </si>
  <si>
    <r>
      <t xml:space="preserve">Beef ground (not </t>
    </r>
    <r>
      <rPr>
        <i/>
        <sz val="11"/>
        <color theme="1"/>
        <rFont val="Calibri"/>
        <family val="2"/>
        <scheme val="minor"/>
      </rPr>
      <t>ground beef</t>
    </r>
    <r>
      <rPr>
        <sz val="11"/>
        <color theme="1"/>
        <rFont val="Calibri"/>
        <family val="2"/>
        <scheme val="minor"/>
      </rPr>
      <t>)</t>
    </r>
  </si>
  <si>
    <t>Newport</t>
  </si>
  <si>
    <t>XYZ Produce Distribution co</t>
  </si>
  <si>
    <t>Jax's Watermelon Farm</t>
  </si>
  <si>
    <t>Oregon Processed</t>
  </si>
  <si>
    <t>Nicholas Co.</t>
  </si>
  <si>
    <t>Tater Tots</t>
  </si>
  <si>
    <t>case</t>
  </si>
  <si>
    <t>Ore-Ida</t>
  </si>
  <si>
    <t>Shamrock Foods</t>
  </si>
  <si>
    <t>Tillamook</t>
  </si>
  <si>
    <t>cheese</t>
  </si>
  <si>
    <t>Do not reuse claim sheet templates</t>
  </si>
  <si>
    <r>
      <t xml:space="preserve">Enter eligible items on yellow </t>
    </r>
    <r>
      <rPr>
        <i/>
        <sz val="16"/>
        <rFont val="Calibri"/>
        <family val="2"/>
        <scheme val="minor"/>
      </rPr>
      <t>FOOD</t>
    </r>
    <r>
      <rPr>
        <sz val="16"/>
        <rFont val="Calibri"/>
        <family val="2"/>
        <scheme val="minor"/>
      </rPr>
      <t xml:space="preserve"> tab below. Examples for indirect purchases are on the </t>
    </r>
    <r>
      <rPr>
        <i/>
        <sz val="16"/>
        <rFont val="Calibri"/>
        <family val="2"/>
        <scheme val="minor"/>
      </rPr>
      <t>OTHER</t>
    </r>
    <r>
      <rPr>
        <sz val="16"/>
        <rFont val="Calibri"/>
        <family val="2"/>
        <scheme val="minor"/>
      </rPr>
      <t xml:space="preserve"> tab. </t>
    </r>
  </si>
  <si>
    <r>
      <t xml:space="preserve">Estimated lbs for </t>
    </r>
    <r>
      <rPr>
        <b/>
        <i/>
        <sz val="12"/>
        <color indexed="8"/>
        <rFont val="Calibri"/>
        <family val="2"/>
      </rPr>
      <t>PRODUCE ITEMS ONLY</t>
    </r>
  </si>
  <si>
    <t>Unit (case, ea, lbs, etc.)</t>
  </si>
  <si>
    <t>Total price for item listed on invoice</t>
  </si>
  <si>
    <t>Oregon grown, Oregon raised, Oregon processed and Oregon grown &amp; processed food only</t>
  </si>
  <si>
    <t xml:space="preserve">Do not reuse claim sheets. </t>
  </si>
  <si>
    <t>Download the latest version of the claim sheet template from the Farm to CNP Reimbursement Grant webpage.</t>
  </si>
  <si>
    <t>SUBTOTAL</t>
  </si>
  <si>
    <r>
      <t xml:space="preserve">This tab is for reasonable costs related to growing, harvesting, processing, packaging, sourcing, transporting, and promoting Oregon foods—including associated education efforts. Eligible expenses may include, but are not limited to, labor, mileage, supplies, and equipment, and </t>
    </r>
    <r>
      <rPr>
        <b/>
        <sz val="14"/>
        <color theme="1"/>
        <rFont val="Calibri"/>
        <family val="2"/>
        <scheme val="minor"/>
      </rPr>
      <t>may not exceed 25% of your total award</t>
    </r>
    <r>
      <rPr>
        <sz val="14"/>
        <color theme="1"/>
        <rFont val="Calibri"/>
        <family val="2"/>
        <scheme val="minor"/>
      </rPr>
      <t>.</t>
    </r>
  </si>
  <si>
    <t>Enter your OTHER expenses below:</t>
  </si>
  <si>
    <t>ODE will update this tab with your ending balances and send back the file with your EGMS entry approval.</t>
  </si>
  <si>
    <t>FOOD</t>
  </si>
  <si>
    <t>TOTALS</t>
  </si>
  <si>
    <t>Beginning balance</t>
  </si>
  <si>
    <t>TOTAL AWARD</t>
  </si>
  <si>
    <t xml:space="preserve">OTHER </t>
  </si>
  <si>
    <r>
      <rPr>
        <b/>
        <i/>
        <sz val="11"/>
        <color theme="1"/>
        <rFont val="Calibri"/>
        <family val="2"/>
        <scheme val="minor"/>
      </rPr>
      <t>OTHER</t>
    </r>
    <r>
      <rPr>
        <b/>
        <sz val="11"/>
        <color theme="1"/>
        <rFont val="Calibri"/>
        <family val="2"/>
        <scheme val="minor"/>
      </rPr>
      <t xml:space="preserve"> may not exceed 25%</t>
    </r>
  </si>
  <si>
    <r>
      <rPr>
        <b/>
        <sz val="11"/>
        <color theme="1"/>
        <rFont val="Calibri"/>
        <family val="2"/>
        <scheme val="minor"/>
      </rPr>
      <t>REMINDER</t>
    </r>
    <r>
      <rPr>
        <sz val="11"/>
        <color theme="1"/>
        <rFont val="Calibri"/>
        <family val="2"/>
        <scheme val="minor"/>
      </rPr>
      <t xml:space="preserve">: All Farm to CNP Reimbursement Grant awardees must meet the adequate spending requirement outlined in their grant agreement. </t>
    </r>
    <r>
      <rPr>
        <b/>
        <sz val="11"/>
        <color theme="1"/>
        <rFont val="Calibri"/>
        <family val="2"/>
        <scheme val="minor"/>
      </rPr>
      <t>Adequate spending is demonstrated through the timely submission of claims.</t>
    </r>
    <r>
      <rPr>
        <sz val="11"/>
        <color theme="1"/>
        <rFont val="Calibri"/>
        <family val="2"/>
        <scheme val="minor"/>
      </rPr>
      <t xml:space="preserve"> Grantees who do not meet this requirement may be subject to a </t>
    </r>
    <r>
      <rPr>
        <b/>
        <sz val="11"/>
        <color theme="1"/>
        <rFont val="Calibri"/>
        <family val="2"/>
        <scheme val="minor"/>
      </rPr>
      <t>partial reduction or full forfeiture</t>
    </r>
    <r>
      <rPr>
        <sz val="11"/>
        <color theme="1"/>
        <rFont val="Calibri"/>
        <family val="2"/>
        <scheme val="minor"/>
      </rPr>
      <t xml:space="preserve"> of their Reimbursement Grant funds, which will then be </t>
    </r>
    <r>
      <rPr>
        <b/>
        <sz val="11"/>
        <color theme="1"/>
        <rFont val="Calibri"/>
        <family val="2"/>
        <scheme val="minor"/>
      </rPr>
      <t>reallocated to other grantees</t>
    </r>
    <r>
      <rPr>
        <sz val="11"/>
        <color theme="1"/>
        <rFont val="Calibri"/>
        <family val="2"/>
        <scheme val="minor"/>
      </rPr>
      <t>. To maintain compliance with spending requirements, grantees should adhere to the following timeline.</t>
    </r>
  </si>
  <si>
    <t>June 30, 2027</t>
  </si>
  <si>
    <t>August 14, 2027</t>
  </si>
  <si>
    <t>Grant period ends. Last day to enter approved claims into EGMS.</t>
  </si>
  <si>
    <t>All Farm to CNP Reimbursement Grant purchases must be made and received.</t>
  </si>
  <si>
    <t>Submit claim sheet Excel files as attachments to:</t>
  </si>
  <si>
    <t>FarmtoCNP@ode.oregon.gov</t>
  </si>
  <si>
    <r>
      <rPr>
        <b/>
        <sz val="13"/>
        <color theme="1"/>
        <rFont val="Calibri"/>
        <family val="2"/>
        <scheme val="minor"/>
      </rPr>
      <t>To copy the same data to multiple cells in the same column</t>
    </r>
    <r>
      <rPr>
        <sz val="13"/>
        <color theme="1"/>
        <rFont val="Calibri"/>
        <family val="2"/>
        <scheme val="minor"/>
      </rPr>
      <t xml:space="preserve">: Click the cell with the data you want to copy &gt; press </t>
    </r>
    <r>
      <rPr>
        <b/>
        <sz val="13"/>
        <color theme="1"/>
        <rFont val="Calibri"/>
        <family val="2"/>
        <scheme val="minor"/>
      </rPr>
      <t>Ctrl+C</t>
    </r>
    <r>
      <rPr>
        <sz val="13"/>
        <color theme="1"/>
        <rFont val="Calibri"/>
        <family val="2"/>
        <scheme val="minor"/>
      </rPr>
      <t xml:space="preserve"> &gt; highlight the cells below where you want to paste the data &gt; press </t>
    </r>
    <r>
      <rPr>
        <b/>
        <sz val="13"/>
        <color theme="1"/>
        <rFont val="Calibri"/>
        <family val="2"/>
        <scheme val="minor"/>
      </rPr>
      <t>Ctrl+V</t>
    </r>
    <r>
      <rPr>
        <sz val="13"/>
        <color theme="1"/>
        <rFont val="Calibri"/>
        <family val="2"/>
        <scheme val="minor"/>
      </rPr>
      <t>.</t>
    </r>
  </si>
  <si>
    <t>75% or more of the total award should be claimed.</t>
  </si>
  <si>
    <t>50% or more of the total award should be claimed.</t>
  </si>
  <si>
    <t>30 miles @ $0.70 cents/mi</t>
  </si>
  <si>
    <t>Invoiced $500</t>
  </si>
  <si>
    <t>Claim Sheet Template for Oregon Farm to CNP Noncompetitive and Competitive Reimbursement Grant</t>
  </si>
  <si>
    <t>The following are examples only and are not included in your final calculations. Enter your expenses in the lighter grey area below the examples. Subtotal will autopoulate on the TOTAL tab.</t>
  </si>
  <si>
    <t xml:space="preserve">Items to retain for support during Administrative Review: Copies of invoices with claimed items highlighted and a copy of the </t>
  </si>
  <si>
    <t>submitted claim spreadsheet. It is recommended that all supporting documents be kept together in one file for easy review.</t>
  </si>
  <si>
    <t>December 30, 2025</t>
  </si>
  <si>
    <t>25% or more of the total award should be claimed.</t>
  </si>
  <si>
    <t>June 30, 2026</t>
  </si>
  <si>
    <t>December 30, 2026</t>
  </si>
  <si>
    <t>Template updated 8-6-25 AJL</t>
  </si>
  <si>
    <t>Percentage of award claimed to date</t>
  </si>
  <si>
    <r>
      <t xml:space="preserve">See </t>
    </r>
    <r>
      <rPr>
        <i/>
        <sz val="11"/>
        <color theme="1"/>
        <rFont val="Calibri"/>
        <family val="2"/>
        <scheme val="minor"/>
      </rPr>
      <t>Timeline</t>
    </r>
    <r>
      <rPr>
        <sz val="11"/>
        <color theme="1"/>
        <rFont val="Calibri"/>
        <family val="2"/>
        <scheme val="minor"/>
      </rPr>
      <t xml:space="preserve"> tab for adequate spending benchmarks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</si>
</sst>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0.000"/>
    <numFmt numFmtId="166" formatCode="m/d/yyyy;@"/>
  </numFmts>
  <fonts count="39" x14ac:knownFonts="1">
    <font>
      <sz val="11"/>
      <color theme="1"/>
      <name val="Calibri"/>
      <family val="2"/>
      <scheme val="minor"/>
    </font>
    <font>
      <b/>
      <sz val="11"/>
      <color theme="1"/>
      <name val="Calibri"/>
      <family val="2"/>
      <scheme val="minor"/>
    </font>
    <font>
      <b/>
      <sz val="20"/>
      <color theme="1"/>
      <name val="Calibri"/>
      <family val="2"/>
      <scheme val="minor"/>
    </font>
    <font>
      <sz val="11"/>
      <color rgb="FFC00000"/>
      <name val="Calibri"/>
      <family val="2"/>
      <scheme val="minor"/>
    </font>
    <font>
      <sz val="10"/>
      <color indexed="8"/>
      <name val="Calibri"/>
      <family val="2"/>
    </font>
    <font>
      <sz val="14"/>
      <color theme="1"/>
      <name val="Calibri"/>
      <family val="2"/>
      <scheme val="minor"/>
    </font>
    <font>
      <sz val="11"/>
      <color theme="1"/>
      <name val="Calibri"/>
      <family val="2"/>
      <scheme val="minor"/>
    </font>
    <font>
      <b/>
      <sz val="11"/>
      <color rgb="FFFF0000"/>
      <name val="Calibri"/>
      <family val="2"/>
      <scheme val="minor"/>
    </font>
    <font>
      <sz val="11"/>
      <name val="Calibri"/>
      <family val="2"/>
      <scheme val="minor"/>
    </font>
    <font>
      <sz val="9"/>
      <name val="Calibri"/>
      <family val="2"/>
      <scheme val="minor"/>
    </font>
    <font>
      <b/>
      <i/>
      <sz val="9"/>
      <name val="Calibri"/>
      <family val="2"/>
    </font>
    <font>
      <b/>
      <sz val="11"/>
      <color rgb="FF0070C0"/>
      <name val="Calibri"/>
      <family val="2"/>
      <scheme val="minor"/>
    </font>
    <font>
      <sz val="11"/>
      <color rgb="FFFF0000"/>
      <name val="Calibri"/>
      <family val="2"/>
      <scheme val="minor"/>
    </font>
    <font>
      <sz val="16"/>
      <name val="Calibri"/>
      <family val="2"/>
      <scheme val="minor"/>
    </font>
    <font>
      <i/>
      <sz val="16"/>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12"/>
      <color theme="1"/>
      <name val="Calibri"/>
      <family val="2"/>
      <scheme val="minor"/>
    </font>
    <font>
      <b/>
      <i/>
      <sz val="12"/>
      <name val="Calibri"/>
      <family val="2"/>
    </font>
    <font>
      <b/>
      <i/>
      <sz val="12"/>
      <color indexed="8"/>
      <name val="Calibri"/>
      <family val="2"/>
    </font>
    <font>
      <u/>
      <sz val="11"/>
      <color theme="10"/>
      <name val="Calibri"/>
      <family val="2"/>
      <scheme val="minor"/>
    </font>
    <font>
      <i/>
      <sz val="14"/>
      <name val="Calibri"/>
      <family val="2"/>
    </font>
    <font>
      <b/>
      <i/>
      <sz val="14"/>
      <name val="Calibri"/>
      <family val="2"/>
    </font>
    <font>
      <b/>
      <i/>
      <sz val="12"/>
      <name val="Calibri"/>
      <family val="2"/>
      <scheme val="minor"/>
    </font>
    <font>
      <b/>
      <sz val="16"/>
      <color rgb="FF000000"/>
      <name val="Calibri"/>
      <family val="2"/>
    </font>
    <font>
      <b/>
      <i/>
      <sz val="11"/>
      <color theme="1"/>
      <name val="Calibri"/>
      <family val="2"/>
      <scheme val="minor"/>
    </font>
    <font>
      <sz val="13"/>
      <color theme="1"/>
      <name val="Calibri"/>
      <family val="2"/>
      <scheme val="minor"/>
    </font>
    <font>
      <b/>
      <sz val="13"/>
      <color theme="1"/>
      <name val="Calibri"/>
      <family val="2"/>
      <scheme val="minor"/>
    </font>
    <font>
      <b/>
      <i/>
      <sz val="10"/>
      <name val="Calibri"/>
      <family val="2"/>
    </font>
    <font>
      <sz val="11"/>
      <color theme="3" tint="0.39997558519241921"/>
      <name val="Calibri"/>
      <family val="2"/>
      <scheme val="minor"/>
    </font>
    <font>
      <b/>
      <sz val="12"/>
      <name val="Calibri"/>
      <family val="2"/>
    </font>
    <font>
      <b/>
      <sz val="12"/>
      <name val="Calibri"/>
      <family val="2"/>
      <scheme val="minor"/>
    </font>
    <font>
      <b/>
      <sz val="11"/>
      <name val="Calibri"/>
      <family val="2"/>
    </font>
    <font>
      <sz val="12"/>
      <name val="Calibri"/>
      <family val="2"/>
      <scheme val="minor"/>
    </font>
    <font>
      <b/>
      <sz val="16"/>
      <name val="Calibri"/>
      <family val="2"/>
      <scheme val="minor"/>
    </font>
    <font>
      <u/>
      <sz val="11"/>
      <color rgb="FF004E9A"/>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92D050"/>
        <bgColor indexed="64"/>
      </patternFill>
    </fill>
    <fill>
      <patternFill patternType="solid">
        <fgColor indexed="55"/>
        <bgColor indexed="64"/>
      </patternFill>
    </fill>
    <fill>
      <patternFill patternType="solid">
        <fgColor theme="0" tint="-0.249977111117893"/>
        <bgColor indexed="64"/>
      </patternFill>
    </fill>
    <fill>
      <patternFill patternType="solid">
        <fgColor indexed="22"/>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AEFF8"/>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66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6" fillId="0" borderId="0" applyFont="0" applyFill="0" applyBorder="0" applyAlignment="0" applyProtection="0"/>
    <xf numFmtId="0" fontId="23" fillId="0" borderId="0" applyNumberFormat="0" applyFill="0" applyBorder="0" applyAlignment="0" applyProtection="0"/>
  </cellStyleXfs>
  <cellXfs count="131">
    <xf numFmtId="0" fontId="0" fillId="0" borderId="0" xfId="0"/>
    <xf numFmtId="0" fontId="0" fillId="0" borderId="0" xfId="0" applyAlignment="1">
      <alignment horizontal="center"/>
    </xf>
    <xf numFmtId="0" fontId="0" fillId="0" borderId="0" xfId="0" applyAlignment="1">
      <alignment horizontal="right"/>
    </xf>
    <xf numFmtId="0" fontId="0" fillId="0" borderId="0" xfId="0" applyAlignment="1">
      <alignment wrapText="1"/>
    </xf>
    <xf numFmtId="0" fontId="1" fillId="0" borderId="0" xfId="0" applyFont="1"/>
    <xf numFmtId="0" fontId="3" fillId="0" borderId="0" xfId="0" applyFont="1"/>
    <xf numFmtId="0" fontId="4" fillId="0" borderId="0" xfId="0" applyFont="1"/>
    <xf numFmtId="165" fontId="0" fillId="0" borderId="0" xfId="0" applyNumberFormat="1" applyProtection="1">
      <protection locked="0"/>
    </xf>
    <xf numFmtId="8" fontId="0" fillId="0" borderId="0" xfId="0" applyNumberFormat="1"/>
    <xf numFmtId="164" fontId="0" fillId="0" borderId="0" xfId="0" applyNumberFormat="1"/>
    <xf numFmtId="0" fontId="3" fillId="0" borderId="0" xfId="0" applyFont="1" applyAlignment="1">
      <alignment horizontal="right"/>
    </xf>
    <xf numFmtId="14" fontId="0" fillId="0" borderId="0" xfId="0" applyNumberFormat="1" applyAlignment="1" applyProtection="1">
      <alignment horizontal="left"/>
      <protection locked="0"/>
    </xf>
    <xf numFmtId="14" fontId="0" fillId="0" borderId="0" xfId="0" applyNumberFormat="1" applyProtection="1">
      <protection locked="0"/>
    </xf>
    <xf numFmtId="0" fontId="2" fillId="0" borderId="0" xfId="0" applyFont="1"/>
    <xf numFmtId="14" fontId="11" fillId="0" borderId="0" xfId="0" applyNumberFormat="1" applyFont="1"/>
    <xf numFmtId="0" fontId="13" fillId="0" borderId="0" xfId="0" applyFont="1"/>
    <xf numFmtId="0" fontId="19" fillId="0" borderId="0" xfId="0" applyFont="1"/>
    <xf numFmtId="0" fontId="8" fillId="3" borderId="1" xfId="0" applyFont="1" applyFill="1" applyBorder="1" applyAlignment="1">
      <alignment horizontal="center" wrapText="1"/>
    </xf>
    <xf numFmtId="49" fontId="8" fillId="3" borderId="1" xfId="0" applyNumberFormat="1" applyFont="1" applyFill="1" applyBorder="1" applyAlignment="1">
      <alignment horizontal="center" wrapText="1"/>
    </xf>
    <xf numFmtId="0" fontId="8" fillId="3" borderId="1" xfId="0" applyFont="1" applyFill="1" applyBorder="1" applyAlignment="1">
      <alignment horizontal="center"/>
    </xf>
    <xf numFmtId="0" fontId="9" fillId="11" borderId="2" xfId="0" applyFont="1" applyFill="1" applyBorder="1" applyAlignment="1">
      <alignment horizontal="center" wrapText="1"/>
    </xf>
    <xf numFmtId="14" fontId="0" fillId="8" borderId="1" xfId="0" applyNumberFormat="1" applyFill="1" applyBorder="1" applyAlignment="1">
      <alignment horizontal="left"/>
    </xf>
    <xf numFmtId="14" fontId="0" fillId="8" borderId="1" xfId="0" applyNumberFormat="1" applyFill="1" applyBorder="1"/>
    <xf numFmtId="0" fontId="0" fillId="8" borderId="1" xfId="0" applyFill="1" applyBorder="1"/>
    <xf numFmtId="0" fontId="0" fillId="8" borderId="1" xfId="0" applyFill="1" applyBorder="1" applyAlignment="1">
      <alignment horizontal="right"/>
    </xf>
    <xf numFmtId="164" fontId="0" fillId="8" borderId="1" xfId="0" applyNumberFormat="1" applyFill="1" applyBorder="1"/>
    <xf numFmtId="0" fontId="0" fillId="8" borderId="1" xfId="0" applyFill="1" applyBorder="1" applyAlignment="1">
      <alignment horizontal="left"/>
    </xf>
    <xf numFmtId="1" fontId="0" fillId="8" borderId="1" xfId="0" applyNumberFormat="1" applyFill="1" applyBorder="1" applyAlignment="1">
      <alignment horizontal="right"/>
    </xf>
    <xf numFmtId="0" fontId="0" fillId="8" borderId="1" xfId="0" applyFill="1" applyBorder="1" applyAlignment="1">
      <alignment horizontal="center"/>
    </xf>
    <xf numFmtId="14" fontId="0" fillId="8" borderId="9" xfId="0" applyNumberFormat="1" applyFill="1" applyBorder="1" applyAlignment="1">
      <alignment horizontal="left"/>
    </xf>
    <xf numFmtId="14" fontId="0" fillId="8" borderId="9" xfId="0" applyNumberFormat="1" applyFill="1" applyBorder="1"/>
    <xf numFmtId="0" fontId="0" fillId="8" borderId="9" xfId="0" applyFill="1" applyBorder="1"/>
    <xf numFmtId="8" fontId="0" fillId="4" borderId="0" xfId="0" applyNumberFormat="1" applyFill="1" applyAlignment="1">
      <alignment horizontal="right"/>
    </xf>
    <xf numFmtId="49" fontId="20" fillId="9" borderId="1" xfId="0" applyNumberFormat="1" applyFont="1" applyFill="1" applyBorder="1" applyProtection="1">
      <protection locked="0"/>
    </xf>
    <xf numFmtId="49" fontId="20" fillId="9" borderId="9" xfId="0" applyNumberFormat="1" applyFont="1" applyFill="1" applyBorder="1" applyProtection="1">
      <protection locked="0"/>
    </xf>
    <xf numFmtId="14" fontId="0" fillId="12" borderId="1" xfId="0" applyNumberFormat="1" applyFill="1" applyBorder="1" applyAlignment="1" applyProtection="1">
      <alignment horizontal="left"/>
      <protection locked="0"/>
    </xf>
    <xf numFmtId="14" fontId="0" fillId="12" borderId="1" xfId="0" applyNumberFormat="1" applyFill="1" applyBorder="1" applyProtection="1">
      <protection locked="0"/>
    </xf>
    <xf numFmtId="164" fontId="0" fillId="12" borderId="1" xfId="0" applyNumberFormat="1" applyFill="1" applyBorder="1" applyProtection="1">
      <protection locked="0"/>
    </xf>
    <xf numFmtId="14" fontId="0" fillId="12" borderId="9" xfId="0" applyNumberFormat="1" applyFill="1" applyBorder="1" applyAlignment="1" applyProtection="1">
      <alignment horizontal="left"/>
      <protection locked="0"/>
    </xf>
    <xf numFmtId="14" fontId="0" fillId="12" borderId="9" xfId="0" applyNumberFormat="1" applyFill="1" applyBorder="1" applyProtection="1">
      <protection locked="0"/>
    </xf>
    <xf numFmtId="0" fontId="16" fillId="5" borderId="1" xfId="0" applyFont="1" applyFill="1" applyBorder="1" applyAlignment="1">
      <alignment wrapText="1"/>
    </xf>
    <xf numFmtId="0" fontId="16" fillId="5" borderId="1" xfId="0" quotePrefix="1" applyFont="1" applyFill="1" applyBorder="1" applyAlignment="1">
      <alignment horizontal="center" wrapText="1"/>
    </xf>
    <xf numFmtId="0" fontId="16" fillId="5" borderId="1" xfId="0" applyFont="1" applyFill="1" applyBorder="1" applyAlignment="1">
      <alignment horizontal="center" wrapText="1"/>
    </xf>
    <xf numFmtId="14" fontId="21" fillId="6" borderId="1" xfId="0" applyNumberFormat="1" applyFont="1" applyFill="1" applyBorder="1" applyAlignment="1">
      <alignment horizontal="left" vertical="top"/>
    </xf>
    <xf numFmtId="0" fontId="21" fillId="6" borderId="1" xfId="0" applyFont="1" applyFill="1" applyBorder="1" applyAlignment="1">
      <alignment vertical="top"/>
    </xf>
    <xf numFmtId="164" fontId="26" fillId="6" borderId="1" xfId="0" applyNumberFormat="1" applyFont="1" applyFill="1" applyBorder="1"/>
    <xf numFmtId="0" fontId="21" fillId="6" borderId="1" xfId="0" applyFont="1" applyFill="1" applyBorder="1" applyAlignment="1">
      <alignment horizontal="left" vertical="top"/>
    </xf>
    <xf numFmtId="0" fontId="26" fillId="6" borderId="1" xfId="0" applyFont="1" applyFill="1" applyBorder="1"/>
    <xf numFmtId="14" fontId="26" fillId="7" borderId="1" xfId="0" applyNumberFormat="1" applyFont="1" applyFill="1" applyBorder="1" applyAlignment="1">
      <alignment horizontal="left"/>
    </xf>
    <xf numFmtId="14" fontId="26" fillId="7" borderId="1" xfId="0" applyNumberFormat="1" applyFont="1" applyFill="1" applyBorder="1"/>
    <xf numFmtId="164" fontId="0" fillId="12" borderId="9" xfId="0" applyNumberFormat="1" applyFill="1" applyBorder="1" applyProtection="1">
      <protection locked="0"/>
    </xf>
    <xf numFmtId="164" fontId="1" fillId="4" borderId="15" xfId="0" applyNumberFormat="1" applyFont="1" applyFill="1" applyBorder="1" applyProtection="1">
      <protection locked="0"/>
    </xf>
    <xf numFmtId="14" fontId="1" fillId="0" borderId="0" xfId="0" applyNumberFormat="1" applyFont="1" applyAlignment="1" applyProtection="1">
      <alignment horizontal="right"/>
      <protection locked="0"/>
    </xf>
    <xf numFmtId="0" fontId="1" fillId="0" borderId="0" xfId="0" applyFont="1" applyAlignment="1">
      <alignment wrapText="1"/>
    </xf>
    <xf numFmtId="0" fontId="0" fillId="0" borderId="1" xfId="0" applyBorder="1"/>
    <xf numFmtId="0" fontId="1" fillId="0" borderId="0" xfId="0" applyFont="1" applyAlignment="1">
      <alignment horizontal="left" vertical="center"/>
    </xf>
    <xf numFmtId="44" fontId="1" fillId="0" borderId="0" xfId="0" applyNumberFormat="1" applyFont="1" applyAlignment="1">
      <alignment horizontal="center"/>
    </xf>
    <xf numFmtId="164" fontId="0" fillId="10" borderId="15" xfId="0" applyNumberFormat="1" applyFill="1" applyBorder="1" applyAlignment="1">
      <alignment horizontal="center"/>
    </xf>
    <xf numFmtId="0" fontId="1" fillId="0" borderId="0" xfId="0" applyFont="1" applyAlignment="1">
      <alignment horizontal="center"/>
    </xf>
    <xf numFmtId="164" fontId="0" fillId="0" borderId="1" xfId="0" applyNumberFormat="1" applyBorder="1"/>
    <xf numFmtId="164" fontId="1" fillId="0" borderId="1" xfId="0" applyNumberFormat="1" applyFont="1" applyBorder="1"/>
    <xf numFmtId="164" fontId="1" fillId="0" borderId="10" xfId="0" applyNumberFormat="1" applyFont="1" applyBorder="1"/>
    <xf numFmtId="164" fontId="0" fillId="10" borderId="15" xfId="0" applyNumberFormat="1" applyFill="1" applyBorder="1"/>
    <xf numFmtId="0" fontId="12" fillId="0" borderId="0" xfId="0" applyFont="1"/>
    <xf numFmtId="49" fontId="1" fillId="0" borderId="0" xfId="0" applyNumberFormat="1" applyFont="1" applyAlignment="1">
      <alignment wrapText="1"/>
    </xf>
    <xf numFmtId="0" fontId="20" fillId="2" borderId="1" xfId="0" applyFont="1" applyFill="1" applyBorder="1" applyAlignment="1">
      <alignment horizontal="center" wrapText="1"/>
    </xf>
    <xf numFmtId="49" fontId="20" fillId="2" borderId="1" xfId="0" applyNumberFormat="1" applyFont="1" applyFill="1" applyBorder="1" applyAlignment="1">
      <alignment horizontal="center" wrapText="1"/>
    </xf>
    <xf numFmtId="0" fontId="20" fillId="2" borderId="1" xfId="0" applyFont="1" applyFill="1" applyBorder="1" applyAlignment="1">
      <alignment horizontal="center"/>
    </xf>
    <xf numFmtId="14" fontId="16" fillId="2" borderId="1" xfId="0" applyNumberFormat="1" applyFont="1" applyFill="1" applyBorder="1" applyAlignment="1">
      <alignment horizontal="left"/>
    </xf>
    <xf numFmtId="14" fontId="16" fillId="2" borderId="1" xfId="0" applyNumberFormat="1" applyFont="1" applyFill="1" applyBorder="1"/>
    <xf numFmtId="164" fontId="16" fillId="2" borderId="1" xfId="0" applyNumberFormat="1" applyFont="1" applyFill="1" applyBorder="1"/>
    <xf numFmtId="10" fontId="0" fillId="0" borderId="1" xfId="1" applyNumberFormat="1" applyFont="1" applyBorder="1" applyProtection="1"/>
    <xf numFmtId="0" fontId="26" fillId="7" borderId="1" xfId="0" quotePrefix="1" applyFont="1" applyFill="1" applyBorder="1"/>
    <xf numFmtId="0" fontId="25" fillId="9" borderId="11" xfId="0" applyFont="1" applyFill="1" applyBorder="1" applyAlignment="1">
      <alignment vertical="center" wrapText="1"/>
    </xf>
    <xf numFmtId="0" fontId="25" fillId="9" borderId="12" xfId="0" applyFont="1" applyFill="1" applyBorder="1" applyAlignment="1">
      <alignment vertical="center" wrapText="1"/>
    </xf>
    <xf numFmtId="0" fontId="27" fillId="12" borderId="11" xfId="0" applyFont="1" applyFill="1" applyBorder="1" applyAlignment="1">
      <alignment horizontal="left" vertical="center" wrapText="1"/>
    </xf>
    <xf numFmtId="0" fontId="27" fillId="12" borderId="12" xfId="0" applyFont="1" applyFill="1" applyBorder="1" applyAlignment="1">
      <alignment horizontal="left" vertical="center" wrapText="1"/>
    </xf>
    <xf numFmtId="0" fontId="31" fillId="9" borderId="10" xfId="0" applyFont="1" applyFill="1" applyBorder="1" applyAlignment="1">
      <alignment vertical="center"/>
    </xf>
    <xf numFmtId="0" fontId="27" fillId="12" borderId="10" xfId="0" applyFont="1" applyFill="1" applyBorder="1" applyAlignment="1">
      <alignment horizontal="left" vertical="center"/>
    </xf>
    <xf numFmtId="49" fontId="36" fillId="9" borderId="1" xfId="0" applyNumberFormat="1" applyFont="1" applyFill="1" applyBorder="1" applyProtection="1">
      <protection locked="0"/>
    </xf>
    <xf numFmtId="0" fontId="33" fillId="0" borderId="0" xfId="0" applyFont="1"/>
    <xf numFmtId="0" fontId="8" fillId="0" borderId="0" xfId="0" applyFont="1"/>
    <xf numFmtId="0" fontId="0" fillId="0" borderId="0" xfId="0" applyAlignment="1" applyProtection="1">
      <alignment horizontal="center"/>
      <protection locked="0"/>
    </xf>
    <xf numFmtId="0" fontId="0" fillId="0" borderId="0" xfId="0" applyAlignment="1" applyProtection="1">
      <alignment horizontal="right"/>
      <protection locked="0"/>
    </xf>
    <xf numFmtId="0" fontId="0" fillId="0" borderId="0" xfId="0" applyProtection="1">
      <protection locked="0"/>
    </xf>
    <xf numFmtId="0" fontId="34" fillId="0" borderId="0" xfId="0" applyFont="1"/>
    <xf numFmtId="0" fontId="35" fillId="0" borderId="0" xfId="0" applyFont="1"/>
    <xf numFmtId="0" fontId="32" fillId="0" borderId="0" xfId="0" applyFont="1" applyProtection="1">
      <protection locked="0"/>
    </xf>
    <xf numFmtId="0" fontId="36" fillId="0" borderId="0" xfId="0" applyFont="1"/>
    <xf numFmtId="0" fontId="37" fillId="0" borderId="0" xfId="0" applyFont="1"/>
    <xf numFmtId="0" fontId="34" fillId="0" borderId="0" xfId="0" applyFont="1" applyAlignment="1">
      <alignment wrapText="1"/>
    </xf>
    <xf numFmtId="0" fontId="36" fillId="0" borderId="0" xfId="0" applyFont="1" applyProtection="1">
      <protection locked="0"/>
    </xf>
    <xf numFmtId="0" fontId="8" fillId="0" borderId="0" xfId="0" applyFont="1" applyProtection="1">
      <protection locked="0"/>
    </xf>
    <xf numFmtId="0" fontId="38" fillId="0" borderId="0" xfId="2" applyFont="1" applyFill="1" applyProtection="1">
      <protection locked="0"/>
    </xf>
    <xf numFmtId="0" fontId="16" fillId="0" borderId="0" xfId="0" applyFont="1" applyAlignment="1">
      <alignment wrapText="1"/>
    </xf>
    <xf numFmtId="0" fontId="20" fillId="0" borderId="0" xfId="0" applyFont="1" applyProtection="1">
      <protection locked="0"/>
    </xf>
    <xf numFmtId="0" fontId="29" fillId="0" borderId="0" xfId="0" applyFont="1"/>
    <xf numFmtId="0" fontId="23" fillId="0" borderId="0" xfId="2" applyFill="1" applyAlignment="1" applyProtection="1">
      <alignment horizontal="left"/>
      <protection locked="0"/>
    </xf>
    <xf numFmtId="0" fontId="20" fillId="0" borderId="0" xfId="0" applyFont="1" applyAlignment="1" applyProtection="1">
      <alignment wrapText="1"/>
      <protection locked="0"/>
    </xf>
    <xf numFmtId="0" fontId="0" fillId="0" borderId="0" xfId="0" applyAlignment="1" applyProtection="1">
      <alignment wrapText="1"/>
      <protection locked="0"/>
    </xf>
    <xf numFmtId="0" fontId="16" fillId="0" borderId="0" xfId="0" applyFont="1" applyAlignment="1">
      <alignment horizontal="left" vertical="center"/>
    </xf>
    <xf numFmtId="0" fontId="20" fillId="0" borderId="0" xfId="0" applyFont="1" applyAlignment="1" applyProtection="1">
      <alignment horizontal="center"/>
      <protection locked="0"/>
    </xf>
    <xf numFmtId="0" fontId="20" fillId="0" borderId="0" xfId="0" applyFont="1" applyAlignment="1" applyProtection="1">
      <alignment horizontal="right"/>
      <protection locked="0"/>
    </xf>
    <xf numFmtId="166" fontId="20" fillId="0" borderId="1" xfId="0" applyNumberFormat="1" applyFont="1" applyBorder="1" applyProtection="1">
      <protection locked="0"/>
    </xf>
    <xf numFmtId="0" fontId="20" fillId="0" borderId="1" xfId="0" applyFont="1" applyBorder="1" applyProtection="1">
      <protection locked="0"/>
    </xf>
    <xf numFmtId="164" fontId="20" fillId="0" borderId="1" xfId="0" applyNumberFormat="1" applyFont="1" applyBorder="1" applyProtection="1">
      <protection locked="0"/>
    </xf>
    <xf numFmtId="0" fontId="7" fillId="0" borderId="13" xfId="0" applyFont="1" applyBorder="1" applyAlignment="1" applyProtection="1">
      <alignment horizontal="left" vertical="top" wrapText="1"/>
      <protection locked="0"/>
    </xf>
    <xf numFmtId="0" fontId="16" fillId="0" borderId="0" xfId="0" applyFont="1" applyProtection="1">
      <protection locked="0"/>
    </xf>
    <xf numFmtId="164" fontId="16" fillId="0" borderId="0" xfId="0" applyNumberFormat="1" applyFont="1" applyProtection="1">
      <protection locked="0"/>
    </xf>
    <xf numFmtId="0" fontId="20" fillId="2" borderId="2" xfId="0" applyFont="1" applyFill="1" applyBorder="1" applyAlignment="1">
      <alignment horizontal="center" wrapText="1"/>
    </xf>
    <xf numFmtId="0" fontId="24" fillId="14" borderId="3" xfId="0" applyFont="1" applyFill="1" applyBorder="1" applyAlignment="1">
      <alignment vertical="center"/>
    </xf>
    <xf numFmtId="0" fontId="24" fillId="14" borderId="4" xfId="0" applyFont="1" applyFill="1" applyBorder="1" applyAlignment="1">
      <alignment vertical="center" wrapText="1"/>
    </xf>
    <xf numFmtId="0" fontId="24" fillId="14" borderId="5" xfId="0" applyFont="1" applyFill="1" applyBorder="1" applyAlignment="1">
      <alignment vertical="center" wrapText="1"/>
    </xf>
    <xf numFmtId="0" fontId="24" fillId="14" borderId="6" xfId="0" applyFont="1" applyFill="1" applyBorder="1" applyAlignment="1">
      <alignment vertical="center"/>
    </xf>
    <xf numFmtId="0" fontId="24" fillId="14" borderId="7" xfId="0" applyFont="1" applyFill="1" applyBorder="1" applyAlignment="1">
      <alignment vertical="center" wrapText="1"/>
    </xf>
    <xf numFmtId="0" fontId="24" fillId="14" borderId="8" xfId="0" applyFont="1" applyFill="1" applyBorder="1" applyAlignment="1">
      <alignment vertical="center" wrapText="1"/>
    </xf>
    <xf numFmtId="1" fontId="20" fillId="0" borderId="1" xfId="0" applyNumberFormat="1" applyFont="1" applyBorder="1" applyProtection="1">
      <protection locked="0"/>
    </xf>
    <xf numFmtId="0" fontId="29" fillId="0" borderId="3" xfId="0" applyFont="1" applyBorder="1" applyAlignment="1">
      <alignment vertical="center" wrapText="1"/>
    </xf>
    <xf numFmtId="0" fontId="29" fillId="0" borderId="4" xfId="0" applyFont="1" applyBorder="1" applyAlignment="1">
      <alignment vertical="center" wrapText="1"/>
    </xf>
    <xf numFmtId="0" fontId="29" fillId="0" borderId="5" xfId="0" applyFont="1" applyBorder="1" applyAlignment="1">
      <alignment vertical="center" wrapText="1"/>
    </xf>
    <xf numFmtId="0" fontId="29" fillId="0" borderId="13" xfId="0" applyFont="1" applyBorder="1" applyAlignment="1">
      <alignment vertical="center" wrapText="1"/>
    </xf>
    <xf numFmtId="0" fontId="29" fillId="0" borderId="0" xfId="0" applyFont="1" applyAlignment="1">
      <alignment vertical="center" wrapText="1"/>
    </xf>
    <xf numFmtId="0" fontId="29" fillId="0" borderId="14" xfId="0" applyFont="1" applyBorder="1" applyAlignment="1">
      <alignment vertical="center" wrapText="1"/>
    </xf>
    <xf numFmtId="0" fontId="29" fillId="0" borderId="6" xfId="0" applyFont="1" applyBorder="1" applyAlignment="1">
      <alignment vertical="center" wrapText="1"/>
    </xf>
    <xf numFmtId="0" fontId="29" fillId="0" borderId="7" xfId="0" applyFont="1" applyBorder="1" applyAlignment="1">
      <alignment vertical="center" wrapText="1"/>
    </xf>
    <xf numFmtId="0" fontId="29" fillId="0" borderId="8" xfId="0" applyFont="1" applyBorder="1" applyAlignment="1">
      <alignment vertical="center" wrapText="1"/>
    </xf>
    <xf numFmtId="0" fontId="5" fillId="0" borderId="0" xfId="0" applyFont="1" applyAlignment="1">
      <alignment vertical="center" wrapText="1"/>
    </xf>
    <xf numFmtId="0" fontId="5" fillId="0" borderId="7" xfId="0" applyFont="1" applyBorder="1" applyAlignment="1">
      <alignment vertical="center" wrapText="1"/>
    </xf>
    <xf numFmtId="0" fontId="18" fillId="9" borderId="0" xfId="0" applyFont="1" applyFill="1"/>
    <xf numFmtId="0" fontId="0" fillId="13" borderId="1" xfId="0" applyFill="1" applyBorder="1" applyAlignment="1">
      <alignment vertical="center" wrapText="1"/>
    </xf>
    <xf numFmtId="10" fontId="0" fillId="13" borderId="15" xfId="1" applyNumberFormat="1" applyFont="1" applyFill="1" applyBorder="1"/>
  </cellXfs>
  <cellStyles count="3">
    <cellStyle name="Hyperlink" xfId="2" builtinId="8"/>
    <cellStyle name="Normal" xfId="0" builtinId="0"/>
    <cellStyle name="Percent" xfId="1" builtinId="5"/>
  </cellStyles>
  <dxfs count="6">
    <dxf>
      <font>
        <color rgb="FF9C0006"/>
      </font>
    </dxf>
    <dxf>
      <font>
        <b/>
        <i val="0"/>
        <color rgb="FFFF0000"/>
      </font>
    </dxf>
    <dxf>
      <font>
        <b/>
        <i val="0"/>
        <color rgb="FFFF0000"/>
      </font>
      <fill>
        <patternFill patternType="solid"/>
      </fill>
    </dxf>
    <dxf>
      <font>
        <strike val="0"/>
        <outline val="0"/>
        <shadow val="0"/>
        <u val="none"/>
        <vertAlign val="baseline"/>
        <sz val="11"/>
        <color theme="3" tint="0.39997558519241921"/>
        <name val="Calibri"/>
        <family val="2"/>
        <scheme val="minor"/>
      </font>
      <fill>
        <patternFill patternType="none">
          <fgColor indexed="64"/>
          <bgColor auto="1"/>
        </patternFill>
      </fill>
      <protection locked="0" hidden="0"/>
    </dxf>
    <dxf>
      <font>
        <strike val="0"/>
        <outline val="0"/>
        <shadow val="0"/>
        <u val="none"/>
        <vertAlign val="baseline"/>
        <sz val="11"/>
        <color theme="3" tint="0.39997558519241921"/>
        <name val="Calibri"/>
        <family val="2"/>
        <scheme val="minor"/>
      </font>
      <fill>
        <patternFill patternType="none">
          <fgColor indexed="64"/>
          <bgColor auto="1"/>
        </patternFill>
      </fill>
      <protection locked="0" hidden="0"/>
    </dxf>
    <dxf>
      <font>
        <strike val="0"/>
        <outline val="0"/>
        <shadow val="0"/>
        <u val="none"/>
        <vertAlign val="baseline"/>
        <sz val="11"/>
        <color theme="3" tint="0.39997558519241921"/>
        <name val="Calibri"/>
        <family val="2"/>
        <scheme val="minor"/>
      </font>
      <fill>
        <patternFill patternType="none">
          <fgColor indexed="64"/>
          <bgColor auto="1"/>
        </patternFill>
      </fill>
      <protection locked="0" hidden="0"/>
    </dxf>
  </dxfs>
  <tableStyles count="0" defaultTableStyle="TableStyleMedium2" defaultPivotStyle="PivotStyleLight16"/>
  <colors>
    <mruColors>
      <color rgb="FFFF66CC"/>
      <color rgb="FF9AEFF8"/>
      <color rgb="FFFF99CC"/>
      <color rgb="FFCB7B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11</xdr:row>
      <xdr:rowOff>47624</xdr:rowOff>
    </xdr:from>
    <xdr:to>
      <xdr:col>8</xdr:col>
      <xdr:colOff>619125</xdr:colOff>
      <xdr:row>31</xdr:row>
      <xdr:rowOff>9525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575" y="2771774"/>
          <a:ext cx="12725400" cy="3581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a:t>
          </a:r>
          <a:r>
            <a:rPr lang="en-US" sz="1100" b="1"/>
            <a:t>Do not delete and reenter info on a previously used claim sheet and do not alter formatting in any way</a:t>
          </a:r>
          <a:r>
            <a:rPr lang="en-US" sz="1100"/>
            <a:t>. This can break formulas and cause duplicates and miscalculations and you will be asked to resubmit your claims using a new/blank claim sheet.</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2) </a:t>
          </a:r>
          <a:r>
            <a:rPr lang="en-US" sz="1100">
              <a:solidFill>
                <a:schemeClr val="dk1"/>
              </a:solidFill>
              <a:effectLst/>
              <a:latin typeface="+mn-lt"/>
              <a:ea typeface="+mn-ea"/>
              <a:cs typeface="+mn-cs"/>
            </a:rPr>
            <a:t>On</a:t>
          </a:r>
          <a:r>
            <a:rPr lang="en-US" sz="1100" baseline="0">
              <a:solidFill>
                <a:schemeClr val="dk1"/>
              </a:solidFill>
              <a:effectLst/>
              <a:latin typeface="+mn-lt"/>
              <a:ea typeface="+mn-ea"/>
              <a:cs typeface="+mn-cs"/>
            </a:rPr>
            <a:t> the </a:t>
          </a:r>
          <a:r>
            <a:rPr lang="en-US" sz="1100" b="1" i="1" baseline="0">
              <a:solidFill>
                <a:schemeClr val="dk1"/>
              </a:solidFill>
              <a:effectLst/>
              <a:latin typeface="+mn-lt"/>
              <a:ea typeface="+mn-ea"/>
              <a:cs typeface="+mn-cs"/>
            </a:rPr>
            <a:t>FOOD</a:t>
          </a:r>
          <a:r>
            <a:rPr lang="en-US" sz="1100" baseline="0">
              <a:solidFill>
                <a:schemeClr val="dk1"/>
              </a:solidFill>
              <a:effectLst/>
              <a:latin typeface="+mn-lt"/>
              <a:ea typeface="+mn-ea"/>
              <a:cs typeface="+mn-cs"/>
            </a:rPr>
            <a:t> tab below, enter items like the example shown on this instruction sheet. E</a:t>
          </a:r>
          <a:r>
            <a:rPr lang="en-US" sz="1100">
              <a:solidFill>
                <a:schemeClr val="dk1"/>
              </a:solidFill>
              <a:effectLst/>
              <a:latin typeface="+mn-lt"/>
              <a:ea typeface="+mn-ea"/>
              <a:cs typeface="+mn-cs"/>
            </a:rPr>
            <a:t>nter the product type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first,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then variety (eg. </a:t>
          </a:r>
          <a:r>
            <a:rPr lang="en-US" sz="1100" i="1">
              <a:solidFill>
                <a:schemeClr val="dk1"/>
              </a:solidFill>
              <a:effectLst/>
              <a:latin typeface="+mn-lt"/>
              <a:ea typeface="+mn-ea"/>
              <a:cs typeface="+mn-cs"/>
            </a:rPr>
            <a:t>apple Fuji</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i="1" baseline="0">
              <a:solidFill>
                <a:schemeClr val="dk1"/>
              </a:solidFill>
              <a:effectLst/>
              <a:latin typeface="+mn-lt"/>
              <a:ea typeface="+mn-ea"/>
              <a:cs typeface="+mn-cs"/>
            </a:rPr>
            <a:t>beef ground</a:t>
          </a:r>
          <a:r>
            <a:rPr lang="en-US" sz="1100" baseline="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baseline="0">
              <a:solidFill>
                <a:schemeClr val="dk1"/>
              </a:solidFill>
              <a:effectLst/>
              <a:latin typeface="+mn-lt"/>
              <a:ea typeface="+mn-ea"/>
              <a:cs typeface="+mn-cs"/>
            </a:rPr>
            <a:t>Please complete all relevant cells per line item, do not skip rows, and </a:t>
          </a:r>
          <a:r>
            <a:rPr lang="en-US" sz="1100" b="1" i="0" baseline="0">
              <a:solidFill>
                <a:schemeClr val="dk1"/>
              </a:solidFill>
              <a:effectLst/>
              <a:latin typeface="+mn-lt"/>
              <a:ea typeface="+mn-ea"/>
              <a:cs typeface="+mn-cs"/>
            </a:rPr>
            <a:t>avoid using punctuation. </a:t>
          </a:r>
          <a:r>
            <a:rPr lang="en-US" sz="1100" b="0" i="0" baseline="0">
              <a:solidFill>
                <a:schemeClr val="dk1"/>
              </a:solidFill>
              <a:effectLst/>
              <a:latin typeface="+mn-lt"/>
              <a:ea typeface="+mn-ea"/>
              <a:cs typeface="+mn-cs"/>
            </a:rPr>
            <a:t>You do not have to submit multiple claim sheets per claim if your claimed items extend past the green </a:t>
          </a:r>
          <a:r>
            <a:rPr lang="en-US" sz="1100" b="0" i="1" baseline="0">
              <a:solidFill>
                <a:schemeClr val="dk1"/>
              </a:solidFill>
              <a:effectLst/>
              <a:latin typeface="+mn-lt"/>
              <a:ea typeface="+mn-ea"/>
              <a:cs typeface="+mn-cs"/>
            </a:rPr>
            <a:t>SUBTOTAL</a:t>
          </a:r>
          <a:r>
            <a:rPr lang="en-US" sz="1100" b="0" i="0" baseline="0">
              <a:solidFill>
                <a:schemeClr val="dk1"/>
              </a:solidFill>
              <a:effectLst/>
              <a:latin typeface="+mn-lt"/>
              <a:ea typeface="+mn-ea"/>
              <a:cs typeface="+mn-cs"/>
            </a:rPr>
            <a:t> cell. The Farm to CNP team will fix this upon review of the claim.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3) </a:t>
          </a:r>
          <a:r>
            <a:rPr lang="en-US" sz="1100" baseline="0">
              <a:solidFill>
                <a:schemeClr val="dk1"/>
              </a:solidFill>
              <a:effectLst/>
              <a:latin typeface="+mn-lt"/>
              <a:ea typeface="+mn-ea"/>
              <a:cs typeface="+mn-cs"/>
            </a:rPr>
            <a:t>Use the </a:t>
          </a:r>
          <a:r>
            <a:rPr lang="en-US" sz="1100" b="1" i="1" baseline="0">
              <a:solidFill>
                <a:schemeClr val="dk1"/>
              </a:solidFill>
              <a:effectLst/>
              <a:latin typeface="+mn-lt"/>
              <a:ea typeface="+mn-ea"/>
              <a:cs typeface="+mn-cs"/>
            </a:rPr>
            <a:t>OTHER</a:t>
          </a:r>
          <a:r>
            <a:rPr lang="en-US" sz="1100" i="1" baseline="0">
              <a:solidFill>
                <a:schemeClr val="dk1"/>
              </a:solidFill>
              <a:effectLst/>
              <a:latin typeface="+mn-lt"/>
              <a:ea typeface="+mn-ea"/>
              <a:cs typeface="+mn-cs"/>
            </a:rPr>
            <a:t> </a:t>
          </a:r>
          <a:r>
            <a:rPr lang="en-US" sz="1100" i="0" baseline="0">
              <a:solidFill>
                <a:schemeClr val="dk1"/>
              </a:solidFill>
              <a:effectLst/>
              <a:latin typeface="+mn-lt"/>
              <a:ea typeface="+mn-ea"/>
              <a:cs typeface="+mn-cs"/>
            </a:rPr>
            <a:t>tab to enter costs associated with participating in the Farm to CNP Reimbursement Grant </a:t>
          </a:r>
          <a:r>
            <a:rPr lang="en-US" sz="1100" baseline="0">
              <a:solidFill>
                <a:schemeClr val="dk1"/>
              </a:solidFill>
              <a:effectLst/>
              <a:latin typeface="+mn-lt"/>
              <a:ea typeface="+mn-ea"/>
              <a:cs typeface="+mn-cs"/>
            </a:rPr>
            <a:t>See that tabs for details. </a:t>
          </a:r>
          <a:r>
            <a:rPr lang="en-US" sz="1100" b="1" baseline="0">
              <a:solidFill>
                <a:schemeClr val="dk1"/>
              </a:solidFill>
              <a:effectLst/>
              <a:latin typeface="+mn-lt"/>
              <a:ea typeface="+mn-ea"/>
              <a:cs typeface="+mn-cs"/>
            </a:rPr>
            <a:t>The TOTALS tab is for ODE use only and is password protected</a:t>
          </a:r>
          <a:r>
            <a:rPr lang="en-US" sz="1100" baseline="0">
              <a:solidFill>
                <a:schemeClr val="dk1"/>
              </a:solidFill>
              <a:effectLst/>
              <a:latin typeface="+mn-lt"/>
              <a:ea typeface="+mn-ea"/>
              <a:cs typeface="+mn-cs"/>
            </a:rPr>
            <a:t>. </a:t>
          </a:r>
          <a:endParaRPr lang="en-US" sz="1100">
            <a:effectLst/>
          </a:endParaRPr>
        </a:p>
        <a:p>
          <a:endParaRPr lang="en-US" sz="1100" baseline="0"/>
        </a:p>
        <a:p>
          <a:r>
            <a:rPr lang="en-US" sz="1100" baseline="0">
              <a:solidFill>
                <a:schemeClr val="dk1"/>
              </a:solidFill>
              <a:effectLst/>
              <a:latin typeface="+mn-lt"/>
              <a:ea typeface="+mn-ea"/>
              <a:cs typeface="+mn-cs"/>
            </a:rPr>
            <a:t>4) </a:t>
          </a:r>
          <a:r>
            <a:rPr lang="en-US" sz="1100" b="1" baseline="0">
              <a:solidFill>
                <a:schemeClr val="dk1"/>
              </a:solidFill>
              <a:effectLst/>
              <a:latin typeface="+mn-lt"/>
              <a:ea typeface="+mn-ea"/>
              <a:cs typeface="+mn-cs"/>
            </a:rPr>
            <a:t>Save as </a:t>
          </a:r>
          <a:r>
            <a:rPr lang="en-US" sz="1100" baseline="0">
              <a:solidFill>
                <a:schemeClr val="dk1"/>
              </a:solidFill>
              <a:effectLst/>
              <a:latin typeface="+mn-lt"/>
              <a:ea typeface="+mn-ea"/>
              <a:cs typeface="+mn-cs"/>
            </a:rPr>
            <a:t>using this file name format: </a:t>
          </a:r>
          <a:r>
            <a:rPr lang="en-US" sz="1100" i="1" baseline="0">
              <a:solidFill>
                <a:schemeClr val="dk1"/>
              </a:solidFill>
              <a:effectLst/>
              <a:latin typeface="+mn-lt"/>
              <a:ea typeface="+mn-ea"/>
              <a:cs typeface="+mn-cs"/>
            </a:rPr>
            <a:t>claim number_grant abreviation (NCRG or CRG)_district or organization name_claim month and year</a:t>
          </a:r>
          <a:r>
            <a:rPr lang="en-US" sz="1100" baseline="0">
              <a:solidFill>
                <a:schemeClr val="dk1"/>
              </a:solidFill>
              <a:effectLst/>
              <a:latin typeface="+mn-lt"/>
              <a:ea typeface="+mn-ea"/>
              <a:cs typeface="+mn-cs"/>
            </a:rPr>
            <a:t>. Your first claim might look like this: </a:t>
          </a:r>
          <a:r>
            <a:rPr lang="en-US" sz="1100" b="1" i="1" baseline="0">
              <a:solidFill>
                <a:schemeClr val="dk1"/>
              </a:solidFill>
              <a:effectLst/>
              <a:latin typeface="+mn-lt"/>
              <a:ea typeface="+mn-ea"/>
              <a:cs typeface="+mn-cs"/>
            </a:rPr>
            <a:t>1_NCRG_Lincoln_July 25-26</a:t>
          </a:r>
          <a:r>
            <a:rPr lang="en-US" sz="1100" baseline="0">
              <a:solidFill>
                <a:schemeClr val="dk1"/>
              </a:solidFill>
              <a:effectLst/>
              <a:latin typeface="+mn-lt"/>
              <a:ea typeface="+mn-ea"/>
              <a:cs typeface="+mn-cs"/>
            </a:rPr>
            <a:t>, your second would look like this: </a:t>
          </a:r>
          <a:r>
            <a:rPr lang="en-US" sz="1100" b="1" i="1" baseline="0">
              <a:solidFill>
                <a:schemeClr val="dk1"/>
              </a:solidFill>
              <a:effectLst/>
              <a:latin typeface="+mn-lt"/>
              <a:ea typeface="+mn-ea"/>
              <a:cs typeface="+mn-cs"/>
            </a:rPr>
            <a:t>2_NCRG_Lincoln_July 25-26</a:t>
          </a:r>
          <a:r>
            <a:rPr lang="en-US" sz="1100" baseline="0">
              <a:solidFill>
                <a:schemeClr val="dk1"/>
              </a:solidFill>
              <a:effectLst/>
              <a:latin typeface="+mn-lt"/>
              <a:ea typeface="+mn-ea"/>
              <a:cs typeface="+mn-cs"/>
            </a:rPr>
            <a:t>. For Competitive Reimbursement Grant claims, use </a:t>
          </a:r>
          <a:r>
            <a:rPr lang="en-US" sz="1100" i="1" baseline="0">
              <a:solidFill>
                <a:schemeClr val="dk1"/>
              </a:solidFill>
              <a:effectLst/>
              <a:latin typeface="+mn-lt"/>
              <a:ea typeface="+mn-ea"/>
              <a:cs typeface="+mn-cs"/>
            </a:rPr>
            <a:t>CRG</a:t>
          </a:r>
          <a:r>
            <a:rPr lang="en-US" sz="1100" baseline="0">
              <a:solidFill>
                <a:schemeClr val="dk1"/>
              </a:solidFill>
              <a:effectLst/>
              <a:latin typeface="+mn-lt"/>
              <a:ea typeface="+mn-ea"/>
              <a:cs typeface="+mn-cs"/>
            </a:rPr>
            <a:t> rather than </a:t>
          </a:r>
          <a:r>
            <a:rPr lang="en-US" sz="1100" i="1" baseline="0">
              <a:solidFill>
                <a:schemeClr val="dk1"/>
              </a:solidFill>
              <a:effectLst/>
              <a:latin typeface="+mn-lt"/>
              <a:ea typeface="+mn-ea"/>
              <a:cs typeface="+mn-cs"/>
            </a:rPr>
            <a:t>NCRG</a:t>
          </a:r>
          <a:r>
            <a:rPr lang="en-US" sz="1100" baseline="0">
              <a:solidFill>
                <a:schemeClr val="dk1"/>
              </a:solidFill>
              <a:effectLst/>
              <a:latin typeface="+mn-lt"/>
              <a:ea typeface="+mn-ea"/>
              <a:cs typeface="+mn-cs"/>
            </a:rPr>
            <a:t>.</a:t>
          </a:r>
        </a:p>
        <a:p>
          <a:r>
            <a:rPr lang="en-US" sz="1100" baseline="0">
              <a:solidFill>
                <a:schemeClr val="dk1"/>
              </a:solidFill>
              <a:effectLst/>
              <a:latin typeface="+mn-lt"/>
              <a:ea typeface="+mn-ea"/>
              <a:cs typeface="+mn-cs"/>
            </a:rPr>
            <a:t> </a:t>
          </a:r>
          <a:endParaRPr lang="en-US" sz="1100">
            <a:effectLst/>
          </a:endParaRPr>
        </a:p>
        <a:p>
          <a:r>
            <a:rPr lang="en-US" sz="1100" baseline="0">
              <a:solidFill>
                <a:schemeClr val="dk1"/>
              </a:solidFill>
              <a:effectLst/>
              <a:latin typeface="+mn-lt"/>
              <a:ea typeface="+mn-ea"/>
              <a:cs typeface="+mn-cs"/>
            </a:rPr>
            <a:t>5) Submit claim sheet(s) </a:t>
          </a:r>
          <a:r>
            <a:rPr lang="en-US" sz="1100" b="1" baseline="0">
              <a:solidFill>
                <a:schemeClr val="dk1"/>
              </a:solidFill>
              <a:effectLst/>
              <a:latin typeface="+mn-lt"/>
              <a:ea typeface="+mn-ea"/>
              <a:cs typeface="+mn-cs"/>
            </a:rPr>
            <a:t>as an Excel file attachment </a:t>
          </a:r>
          <a:r>
            <a:rPr lang="en-US" sz="1100" baseline="0">
              <a:solidFill>
                <a:schemeClr val="dk1"/>
              </a:solidFill>
              <a:effectLst/>
              <a:latin typeface="+mn-lt"/>
              <a:ea typeface="+mn-ea"/>
              <a:cs typeface="+mn-cs"/>
            </a:rPr>
            <a:t>to FarmtoCNP@ode.oregon.gov. </a:t>
          </a:r>
          <a:r>
            <a:rPr lang="en-US" sz="1100" b="1" baseline="0">
              <a:solidFill>
                <a:schemeClr val="dk1"/>
              </a:solidFill>
              <a:effectLst/>
              <a:latin typeface="+mn-lt"/>
              <a:ea typeface="+mn-ea"/>
              <a:cs typeface="+mn-cs"/>
            </a:rPr>
            <a:t>Cloud-based files and pdf files will not be accepted</a:t>
          </a:r>
          <a:r>
            <a:rPr lang="en-US" sz="1100" baseline="0">
              <a:solidFill>
                <a:schemeClr val="dk1"/>
              </a:solidFill>
              <a:effectLst/>
              <a:latin typeface="+mn-lt"/>
              <a:ea typeface="+mn-ea"/>
              <a:cs typeface="+mn-cs"/>
            </a:rPr>
            <a:t>. We encourage entering the claim file name as the email subject line. At a minimum, it should include the district or organization name, claim month/year, and </a:t>
          </a:r>
          <a:r>
            <a:rPr lang="en-US" sz="1100" i="1" baseline="0">
              <a:solidFill>
                <a:schemeClr val="dk1"/>
              </a:solidFill>
              <a:effectLst/>
              <a:latin typeface="+mn-lt"/>
              <a:ea typeface="+mn-ea"/>
              <a:cs typeface="+mn-cs"/>
            </a:rPr>
            <a:t>Farm to CNP </a:t>
          </a:r>
          <a:r>
            <a:rPr lang="en-US" sz="1100" i="0" baseline="0">
              <a:solidFill>
                <a:schemeClr val="dk1"/>
              </a:solidFill>
              <a:effectLst/>
              <a:latin typeface="+mn-lt"/>
              <a:ea typeface="+mn-ea"/>
              <a:cs typeface="+mn-cs"/>
            </a:rPr>
            <a:t>and/or</a:t>
          </a:r>
          <a:r>
            <a:rPr lang="en-US" sz="1100" baseline="0">
              <a:solidFill>
                <a:schemeClr val="dk1"/>
              </a:solidFill>
              <a:effectLst/>
              <a:latin typeface="+mn-lt"/>
              <a:ea typeface="+mn-ea"/>
              <a:cs typeface="+mn-cs"/>
            </a:rPr>
            <a:t> </a:t>
          </a:r>
          <a:r>
            <a:rPr lang="en-US" sz="1100" i="1" baseline="0">
              <a:solidFill>
                <a:schemeClr val="dk1"/>
              </a:solidFill>
              <a:effectLst/>
              <a:latin typeface="+mn-lt"/>
              <a:ea typeface="+mn-ea"/>
              <a:cs typeface="+mn-cs"/>
            </a:rPr>
            <a:t>CRG</a:t>
          </a:r>
          <a:r>
            <a:rPr lang="en-US" sz="1100" i="0" baseline="0">
              <a:solidFill>
                <a:schemeClr val="dk1"/>
              </a:solidFill>
              <a:effectLst/>
              <a:latin typeface="+mn-lt"/>
              <a:ea typeface="+mn-ea"/>
              <a:cs typeface="+mn-cs"/>
            </a:rPr>
            <a:t>,</a:t>
          </a:r>
          <a:r>
            <a:rPr lang="en-US" sz="1100" baseline="0">
              <a:solidFill>
                <a:schemeClr val="dk1"/>
              </a:solidFill>
              <a:effectLst/>
              <a:latin typeface="+mn-lt"/>
              <a:ea typeface="+mn-ea"/>
              <a:cs typeface="+mn-cs"/>
            </a:rPr>
            <a:t> or </a:t>
          </a:r>
          <a:r>
            <a:rPr lang="en-US" sz="1100" i="1" baseline="0">
              <a:solidFill>
                <a:schemeClr val="dk1"/>
              </a:solidFill>
              <a:effectLst/>
              <a:latin typeface="+mn-lt"/>
              <a:ea typeface="+mn-ea"/>
              <a:cs typeface="+mn-cs"/>
            </a:rPr>
            <a:t>NCRG claim</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It is recommended that all contacts involved with Farm to CNP Reimbursement Grant claims be cc'd on claim submissions</a:t>
          </a:r>
          <a:r>
            <a:rPr lang="en-US" sz="1100" baseline="0">
              <a:solidFill>
                <a:schemeClr val="dk1"/>
              </a:solidFill>
              <a:effectLst/>
              <a:latin typeface="+mn-lt"/>
              <a:ea typeface="+mn-ea"/>
              <a:cs typeface="+mn-cs"/>
            </a:rPr>
            <a:t>.</a:t>
          </a:r>
        </a:p>
        <a:p>
          <a:endParaRPr lang="en-US" sz="1100">
            <a:effectLst/>
          </a:endParaRPr>
        </a:p>
        <a:p>
          <a:r>
            <a:rPr lang="en-US" sz="1100" baseline="0">
              <a:solidFill>
                <a:schemeClr val="dk1"/>
              </a:solidFill>
              <a:effectLst/>
              <a:latin typeface="+mn-lt"/>
              <a:ea typeface="+mn-ea"/>
              <a:cs typeface="+mn-cs"/>
            </a:rPr>
            <a:t>6) The Farm to CNP team will review the claim, making sure only allowable costs have been submitted and that the claim is accurate, and </a:t>
          </a:r>
          <a:r>
            <a:rPr lang="en-US" sz="1100" b="1" baseline="0">
              <a:solidFill>
                <a:schemeClr val="dk1"/>
              </a:solidFill>
              <a:effectLst/>
              <a:latin typeface="+mn-lt"/>
              <a:ea typeface="+mn-ea"/>
              <a:cs typeface="+mn-cs"/>
            </a:rPr>
            <a:t>the </a:t>
          </a:r>
          <a:r>
            <a:rPr lang="en-US" sz="1100" b="1" i="1" baseline="0">
              <a:solidFill>
                <a:schemeClr val="dk1"/>
              </a:solidFill>
              <a:effectLst/>
              <a:latin typeface="+mn-lt"/>
              <a:ea typeface="+mn-ea"/>
              <a:cs typeface="+mn-cs"/>
            </a:rPr>
            <a:t>TOTALS</a:t>
          </a:r>
          <a:r>
            <a:rPr lang="en-US" sz="1100" b="1" baseline="0">
              <a:solidFill>
                <a:schemeClr val="dk1"/>
              </a:solidFill>
              <a:effectLst/>
              <a:latin typeface="+mn-lt"/>
              <a:ea typeface="+mn-ea"/>
              <a:cs typeface="+mn-cs"/>
            </a:rPr>
            <a:t> tab will be updated to reflect your new ending balance</a:t>
          </a:r>
          <a:r>
            <a:rPr lang="en-US" sz="1100" baseline="0">
              <a:solidFill>
                <a:schemeClr val="dk1"/>
              </a:solidFill>
              <a:effectLst/>
              <a:latin typeface="+mn-lt"/>
              <a:ea typeface="+mn-ea"/>
              <a:cs typeface="+mn-cs"/>
            </a:rPr>
            <a:t>. The Farm to CNP team will </a:t>
          </a:r>
          <a:r>
            <a:rPr lang="en-US" sz="1100" i="1" baseline="0">
              <a:solidFill>
                <a:schemeClr val="dk1"/>
              </a:solidFill>
              <a:effectLst/>
              <a:latin typeface="+mn-lt"/>
              <a:ea typeface="+mn-ea"/>
              <a:cs typeface="+mn-cs"/>
            </a:rPr>
            <a:t>reply all </a:t>
          </a:r>
          <a:r>
            <a:rPr lang="en-US" sz="1100" baseline="0">
              <a:solidFill>
                <a:schemeClr val="dk1"/>
              </a:solidFill>
              <a:effectLst/>
              <a:latin typeface="+mn-lt"/>
              <a:ea typeface="+mn-ea"/>
              <a:cs typeface="+mn-cs"/>
            </a:rPr>
            <a:t>with approval to enter the claim amount into EGMS. </a:t>
          </a:r>
          <a:r>
            <a:rPr lang="en-US" sz="1100" b="1" baseline="0">
              <a:solidFill>
                <a:schemeClr val="dk1"/>
              </a:solidFill>
              <a:effectLst/>
              <a:latin typeface="+mn-lt"/>
              <a:ea typeface="+mn-ea"/>
              <a:cs typeface="+mn-cs"/>
            </a:rPr>
            <a:t>The reviewed and approved claim sheet file(s) will be attached to the approval email</a:t>
          </a:r>
          <a:r>
            <a:rPr lang="en-US" sz="1100" baseline="0">
              <a:solidFill>
                <a:schemeClr val="dk1"/>
              </a:solidFill>
              <a:effectLst/>
              <a:latin typeface="+mn-lt"/>
              <a:ea typeface="+mn-ea"/>
              <a:cs typeface="+mn-cs"/>
            </a:rPr>
            <a:t>.</a:t>
          </a:r>
        </a:p>
        <a:p>
          <a:endParaRPr lang="en-US" sz="1100">
            <a:effectLst/>
          </a:endParaRPr>
        </a:p>
        <a:p>
          <a:pPr algn="ctr"/>
          <a:r>
            <a:rPr lang="en-US" sz="1400" b="1" baseline="0">
              <a:solidFill>
                <a:schemeClr val="dk1"/>
              </a:solidFill>
              <a:effectLst/>
              <a:latin typeface="+mn-lt"/>
              <a:ea typeface="+mn-ea"/>
              <a:cs typeface="+mn-cs"/>
            </a:rPr>
            <a:t>IMPORTANT: Do not enter the claim into EGMS until you have received email approval from the Farm to CNP team.</a:t>
          </a:r>
          <a:endParaRPr lang="en-US" sz="1400">
            <a:effectLst/>
          </a:endParaRPr>
        </a:p>
      </xdr:txBody>
    </xdr:sp>
    <xdr:clientData/>
  </xdr:twoCellAnchor>
  <xdr:twoCellAnchor>
    <xdr:from>
      <xdr:col>7</xdr:col>
      <xdr:colOff>152400</xdr:colOff>
      <xdr:row>32</xdr:row>
      <xdr:rowOff>104775</xdr:rowOff>
    </xdr:from>
    <xdr:to>
      <xdr:col>8</xdr:col>
      <xdr:colOff>495300</xdr:colOff>
      <xdr:row>32</xdr:row>
      <xdr:rowOff>106362</xdr:rowOff>
    </xdr:to>
    <xdr:cxnSp macro="">
      <xdr:nvCxnSpPr>
        <xdr:cNvPr id="5" name="Straight Arrow Connector 4" title="arrow">
          <a:extLst>
            <a:ext uri="{FF2B5EF4-FFF2-40B4-BE49-F238E27FC236}">
              <a16:creationId xmlns:a16="http://schemas.microsoft.com/office/drawing/2014/main" id="{00000000-0008-0000-0000-000005000000}"/>
            </a:ext>
          </a:extLst>
        </xdr:cNvPr>
        <xdr:cNvCxnSpPr/>
      </xdr:nvCxnSpPr>
      <xdr:spPr>
        <a:xfrm flipH="1">
          <a:off x="11077575" y="6448425"/>
          <a:ext cx="1552575" cy="1587"/>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476250</xdr:colOff>
      <xdr:row>16</xdr:row>
      <xdr:rowOff>114300</xdr:rowOff>
    </xdr:from>
    <xdr:to>
      <xdr:col>8</xdr:col>
      <xdr:colOff>485775</xdr:colOff>
      <xdr:row>32</xdr:row>
      <xdr:rowOff>95250</xdr:rowOff>
    </xdr:to>
    <xdr:cxnSp macro="">
      <xdr:nvCxnSpPr>
        <xdr:cNvPr id="8" name="Straight Connector 7" title="line">
          <a:extLst>
            <a:ext uri="{FF2B5EF4-FFF2-40B4-BE49-F238E27FC236}">
              <a16:creationId xmlns:a16="http://schemas.microsoft.com/office/drawing/2014/main" id="{00000000-0008-0000-0000-000008000000}"/>
            </a:ext>
          </a:extLst>
        </xdr:cNvPr>
        <xdr:cNvCxnSpPr/>
      </xdr:nvCxnSpPr>
      <xdr:spPr>
        <a:xfrm>
          <a:off x="12611100" y="3743325"/>
          <a:ext cx="9525" cy="26955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476250</xdr:colOff>
      <xdr:row>16</xdr:row>
      <xdr:rowOff>104775</xdr:rowOff>
    </xdr:from>
    <xdr:to>
      <xdr:col>8</xdr:col>
      <xdr:colOff>476250</xdr:colOff>
      <xdr:row>16</xdr:row>
      <xdr:rowOff>111125</xdr:rowOff>
    </xdr:to>
    <xdr:cxnSp macro="">
      <xdr:nvCxnSpPr>
        <xdr:cNvPr id="11" name="Straight Connector 10" title="line">
          <a:extLst>
            <a:ext uri="{FF2B5EF4-FFF2-40B4-BE49-F238E27FC236}">
              <a16:creationId xmlns:a16="http://schemas.microsoft.com/office/drawing/2014/main" id="{00000000-0008-0000-0000-00000B000000}"/>
            </a:ext>
          </a:extLst>
        </xdr:cNvPr>
        <xdr:cNvCxnSpPr/>
      </xdr:nvCxnSpPr>
      <xdr:spPr>
        <a:xfrm flipH="1" flipV="1">
          <a:off x="9001125" y="3733800"/>
          <a:ext cx="3609975" cy="63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6350</xdr:colOff>
      <xdr:row>17</xdr:row>
      <xdr:rowOff>9522</xdr:rowOff>
    </xdr:from>
    <xdr:to>
      <xdr:col>18</xdr:col>
      <xdr:colOff>0</xdr:colOff>
      <xdr:row>33</xdr:row>
      <xdr:rowOff>28575</xdr:rowOff>
    </xdr:to>
    <xdr:sp macro="" textlink="">
      <xdr:nvSpPr>
        <xdr:cNvPr id="2" name="TextBox 1">
          <a:extLst>
            <a:ext uri="{FF2B5EF4-FFF2-40B4-BE49-F238E27FC236}">
              <a16:creationId xmlns:a16="http://schemas.microsoft.com/office/drawing/2014/main" id="{7287E62C-826E-35D2-C53B-5B3F86C6692E}"/>
            </a:ext>
          </a:extLst>
        </xdr:cNvPr>
        <xdr:cNvSpPr txBox="1"/>
      </xdr:nvSpPr>
      <xdr:spPr>
        <a:xfrm>
          <a:off x="16341725" y="4048122"/>
          <a:ext cx="4403725" cy="321945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Definitions:</a:t>
          </a:r>
          <a:r>
            <a:rPr lang="en-US" sz="1100" b="1" baseline="0"/>
            <a:t> </a:t>
          </a:r>
        </a:p>
        <a:p>
          <a:r>
            <a:rPr lang="en-US" sz="1100" b="1"/>
            <a:t>Oregon Grown &amp; Raised</a:t>
          </a:r>
          <a:r>
            <a:rPr lang="en-US" sz="1100"/>
            <a:t>: Produce and livestock that was grown or</a:t>
          </a:r>
          <a:r>
            <a:rPr lang="en-US" sz="1100" baseline="0"/>
            <a:t> </a:t>
          </a:r>
          <a:r>
            <a:rPr lang="en-US" sz="1100"/>
            <a:t>raised in the state of Oregon.</a:t>
          </a:r>
        </a:p>
        <a:p>
          <a:endParaRPr lang="en-US" sz="1100"/>
        </a:p>
        <a:p>
          <a:r>
            <a:rPr lang="en-US" sz="1100" b="1"/>
            <a:t>Oregon Processed</a:t>
          </a:r>
          <a:r>
            <a:rPr lang="en-US" sz="1100"/>
            <a:t>: A product that was more than minimally processed* in Oregon using ingedients from outside the state (eg. Noodles produced in Oregon, but made with flour produced outside the state; salsas/sauces processed in Oregon, but made with ingredients from outside Oregon).</a:t>
          </a:r>
        </a:p>
        <a:p>
          <a:endParaRPr lang="en-US" sz="1100"/>
        </a:p>
        <a:p>
          <a:r>
            <a:rPr lang="en-US" sz="1100" b="1"/>
            <a:t>Oregon Grown &amp; Processed</a:t>
          </a:r>
          <a:r>
            <a:rPr lang="en-US" sz="1100"/>
            <a:t>: The final product was processed in Oregon using ingredients produced in Oregon (eg. Dairy products made with milk from cows raised in Oregon; sausages processed in Oregon using meat from livestock raised in Oregon; noodles processed in Oregon using flour made from grains produced in Oregon).</a:t>
          </a:r>
        </a:p>
        <a:p>
          <a:endParaRPr lang="en-US" sz="1100"/>
        </a:p>
        <a:p>
          <a:r>
            <a:rPr lang="en-US" sz="1100"/>
            <a:t>*</a:t>
          </a:r>
          <a:r>
            <a:rPr lang="en-US" sz="1100" i="1"/>
            <a:t>minimally processed</a:t>
          </a:r>
          <a:r>
            <a:rPr lang="en-US" sz="1100" i="1" baseline="0"/>
            <a:t> </a:t>
          </a:r>
          <a:r>
            <a:rPr lang="en-US" sz="1100" baseline="0"/>
            <a:t>means the food has been prepared in a way that does not significantly change its natural form or character. This can include actions like washing, slicing, grinding, drying, or butchering.</a:t>
          </a: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N2:N4" totalsRowShown="0" headerRowDxfId="5" dataDxfId="4">
  <autoFilter ref="N2:N4" xr:uid="{00000000-0009-0000-0100-000001000000}"/>
  <tableColumns count="1">
    <tableColumn id="1" xr3:uid="{00000000-0010-0000-0000-000001000000}" name="Column1" dataDxfId="3"/>
  </tableColumns>
  <tableStyleInfo name="TableStyleLight8" showFirstColumn="0" showLastColumn="0" showRowStripes="1" showColumnStripes="0"/>
  <extLst>
    <ext xmlns:x14="http://schemas.microsoft.com/office/spreadsheetml/2009/9/main" uri="{504A1905-F514-4f6f-8877-14C23A59335A}">
      <x14:table altText="select yea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armtocnp@ode.oregon.gov" TargetMode="External"/><Relationship Id="rId1" Type="http://schemas.openxmlformats.org/officeDocument/2006/relationships/hyperlink" Target="https://www.oregon.gov/ode/students-and-family/childnutrition/F2S/Pages/reimbursement.aspx" TargetMode="External"/><Relationship Id="rId5" Type="http://schemas.openxmlformats.org/officeDocument/2006/relationships/table" Target="../tables/table1.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N35"/>
  <sheetViews>
    <sheetView zoomScale="90" zoomScaleNormal="90" workbookViewId="0">
      <selection activeCell="L19" sqref="L19"/>
    </sheetView>
  </sheetViews>
  <sheetFormatPr defaultRowHeight="14.25" x14ac:dyDescent="0.45"/>
  <cols>
    <col min="1" max="1" width="19.3984375" customWidth="1"/>
    <col min="2" max="2" width="22.73046875" customWidth="1"/>
    <col min="3" max="3" width="25.265625" customWidth="1"/>
    <col min="4" max="4" width="36" customWidth="1"/>
    <col min="5" max="5" width="18.59765625" customWidth="1"/>
    <col min="6" max="6" width="21.73046875" customWidth="1"/>
    <col min="7" max="7" width="12.73046875" style="2" customWidth="1"/>
    <col min="8" max="8" width="17.3984375" style="2" bestFit="1" customWidth="1"/>
    <col min="9" max="9" width="12.59765625" style="2" customWidth="1"/>
    <col min="10" max="10" width="13.3984375" customWidth="1"/>
    <col min="11" max="11" width="13.59765625" customWidth="1"/>
    <col min="13" max="13" width="11.86328125" customWidth="1"/>
    <col min="14" max="14" width="12" customWidth="1"/>
  </cols>
  <sheetData>
    <row r="1" spans="1:14" ht="25.5" x14ac:dyDescent="0.75">
      <c r="A1" s="13" t="s">
        <v>51</v>
      </c>
      <c r="J1" s="14" t="s">
        <v>106</v>
      </c>
    </row>
    <row r="2" spans="1:14" ht="21" x14ac:dyDescent="0.65">
      <c r="A2" s="15" t="s">
        <v>69</v>
      </c>
      <c r="J2" s="14"/>
    </row>
    <row r="3" spans="1:14" ht="23.65" thickBot="1" x14ac:dyDescent="0.75">
      <c r="A3" s="16" t="s">
        <v>68</v>
      </c>
    </row>
    <row r="4" spans="1:14" ht="42.75" x14ac:dyDescent="0.45">
      <c r="A4" s="17" t="s">
        <v>4</v>
      </c>
      <c r="B4" s="18" t="s">
        <v>31</v>
      </c>
      <c r="C4" s="18" t="s">
        <v>32</v>
      </c>
      <c r="D4" s="17" t="s">
        <v>54</v>
      </c>
      <c r="E4" s="19" t="s">
        <v>33</v>
      </c>
      <c r="F4" s="17" t="s">
        <v>34</v>
      </c>
      <c r="G4" s="18" t="s">
        <v>5</v>
      </c>
      <c r="H4" s="18" t="s">
        <v>40</v>
      </c>
      <c r="I4" s="20" t="s">
        <v>43</v>
      </c>
      <c r="N4" s="6"/>
    </row>
    <row r="5" spans="1:14" x14ac:dyDescent="0.45">
      <c r="A5" s="21">
        <v>45912</v>
      </c>
      <c r="B5" s="22" t="s">
        <v>11</v>
      </c>
      <c r="C5" s="22" t="s">
        <v>8</v>
      </c>
      <c r="D5" s="23" t="s">
        <v>52</v>
      </c>
      <c r="E5" s="23">
        <v>2</v>
      </c>
      <c r="F5" s="24" t="s">
        <v>21</v>
      </c>
      <c r="G5" s="25">
        <v>24.56</v>
      </c>
      <c r="H5" s="26" t="s">
        <v>0</v>
      </c>
      <c r="I5" s="27">
        <v>20</v>
      </c>
      <c r="K5" s="7"/>
      <c r="L5" s="8"/>
      <c r="M5" s="9"/>
      <c r="N5" s="9"/>
    </row>
    <row r="6" spans="1:14" x14ac:dyDescent="0.45">
      <c r="A6" s="21">
        <v>45912</v>
      </c>
      <c r="B6" s="22" t="s">
        <v>11</v>
      </c>
      <c r="C6" s="22" t="s">
        <v>9</v>
      </c>
      <c r="D6" s="23" t="s">
        <v>53</v>
      </c>
      <c r="E6" s="23">
        <v>1</v>
      </c>
      <c r="F6" s="24" t="s">
        <v>21</v>
      </c>
      <c r="G6" s="25">
        <v>35.96</v>
      </c>
      <c r="H6" s="26" t="s">
        <v>0</v>
      </c>
      <c r="I6" s="27">
        <v>30</v>
      </c>
      <c r="K6" s="7"/>
      <c r="L6" s="8"/>
      <c r="M6" s="9"/>
      <c r="N6" s="9"/>
    </row>
    <row r="7" spans="1:14" x14ac:dyDescent="0.45">
      <c r="A7" s="21">
        <v>45912</v>
      </c>
      <c r="B7" s="22" t="s">
        <v>11</v>
      </c>
      <c r="C7" s="22" t="s">
        <v>57</v>
      </c>
      <c r="D7" s="23" t="s">
        <v>56</v>
      </c>
      <c r="E7" s="23">
        <v>50</v>
      </c>
      <c r="F7" s="24" t="s">
        <v>22</v>
      </c>
      <c r="G7" s="25">
        <v>350</v>
      </c>
      <c r="H7" s="26" t="s">
        <v>27</v>
      </c>
      <c r="I7" s="27" t="s">
        <v>7</v>
      </c>
      <c r="K7" s="7"/>
      <c r="L7" s="8"/>
      <c r="M7" s="9"/>
      <c r="N7" s="9"/>
    </row>
    <row r="8" spans="1:14" x14ac:dyDescent="0.45">
      <c r="A8" s="21">
        <v>45988</v>
      </c>
      <c r="B8" s="22" t="s">
        <v>58</v>
      </c>
      <c r="C8" s="22" t="s">
        <v>59</v>
      </c>
      <c r="D8" s="23" t="s">
        <v>55</v>
      </c>
      <c r="E8" s="23">
        <v>5</v>
      </c>
      <c r="F8" s="24" t="s">
        <v>23</v>
      </c>
      <c r="G8" s="25">
        <v>256</v>
      </c>
      <c r="H8" s="26" t="s">
        <v>0</v>
      </c>
      <c r="I8" s="27">
        <v>200</v>
      </c>
      <c r="K8" s="7"/>
      <c r="L8" s="8"/>
      <c r="M8" s="9"/>
      <c r="N8" s="9"/>
    </row>
    <row r="9" spans="1:14" x14ac:dyDescent="0.45">
      <c r="A9" s="21">
        <v>45999</v>
      </c>
      <c r="B9" s="22" t="s">
        <v>10</v>
      </c>
      <c r="C9" s="22"/>
      <c r="D9" s="23" t="s">
        <v>45</v>
      </c>
      <c r="E9" s="23">
        <v>6</v>
      </c>
      <c r="F9" s="24" t="s">
        <v>21</v>
      </c>
      <c r="G9" s="25">
        <v>216</v>
      </c>
      <c r="H9" s="26" t="s">
        <v>0</v>
      </c>
      <c r="I9" s="27">
        <v>210</v>
      </c>
      <c r="K9" s="7"/>
      <c r="L9" s="8"/>
      <c r="M9" s="9"/>
      <c r="N9" s="9"/>
    </row>
    <row r="10" spans="1:14" x14ac:dyDescent="0.45">
      <c r="A10" s="21">
        <v>46046</v>
      </c>
      <c r="B10" s="22" t="s">
        <v>61</v>
      </c>
      <c r="C10" s="22" t="s">
        <v>64</v>
      </c>
      <c r="D10" s="23" t="s">
        <v>62</v>
      </c>
      <c r="E10" s="23">
        <v>1</v>
      </c>
      <c r="F10" s="24" t="s">
        <v>63</v>
      </c>
      <c r="G10" s="25">
        <v>65.44</v>
      </c>
      <c r="H10" s="26" t="s">
        <v>60</v>
      </c>
      <c r="I10" s="27"/>
      <c r="K10" s="7"/>
      <c r="L10" s="8"/>
      <c r="M10" s="9"/>
      <c r="N10" s="9"/>
    </row>
    <row r="11" spans="1:14" x14ac:dyDescent="0.45">
      <c r="A11" s="21">
        <v>46058</v>
      </c>
      <c r="B11" s="22" t="s">
        <v>65</v>
      </c>
      <c r="C11" s="22" t="s">
        <v>66</v>
      </c>
      <c r="D11" s="23" t="s">
        <v>67</v>
      </c>
      <c r="E11" s="23">
        <v>1</v>
      </c>
      <c r="F11" s="23" t="s">
        <v>21</v>
      </c>
      <c r="G11" s="25">
        <v>61.52</v>
      </c>
      <c r="H11" s="26" t="s">
        <v>27</v>
      </c>
      <c r="I11" s="27"/>
      <c r="K11" s="7"/>
      <c r="L11" s="8"/>
      <c r="M11" s="9"/>
      <c r="N11" s="9"/>
    </row>
    <row r="12" spans="1:14" x14ac:dyDescent="0.45">
      <c r="A12" s="21"/>
      <c r="B12" s="22"/>
      <c r="C12" s="22"/>
      <c r="D12" s="23"/>
      <c r="E12" s="23"/>
      <c r="F12" s="23"/>
      <c r="G12" s="25"/>
      <c r="H12" s="28"/>
      <c r="I12" s="27"/>
      <c r="K12" s="7"/>
      <c r="L12" s="8"/>
      <c r="M12" s="9"/>
      <c r="N12" s="9"/>
    </row>
    <row r="13" spans="1:14" x14ac:dyDescent="0.45">
      <c r="A13" s="21"/>
      <c r="B13" s="22"/>
      <c r="C13" s="22"/>
      <c r="D13" s="23"/>
      <c r="E13" s="23"/>
      <c r="F13" s="23"/>
      <c r="G13" s="25"/>
      <c r="H13" s="28"/>
      <c r="I13" s="27"/>
      <c r="K13" s="7"/>
      <c r="L13" s="8"/>
      <c r="M13" s="9"/>
      <c r="N13" s="9"/>
    </row>
    <row r="14" spans="1:14" x14ac:dyDescent="0.45">
      <c r="A14" s="21"/>
      <c r="B14" s="22"/>
      <c r="C14" s="22"/>
      <c r="D14" s="23"/>
      <c r="E14" s="23"/>
      <c r="F14" s="23"/>
      <c r="G14" s="25"/>
      <c r="H14" s="28"/>
      <c r="I14" s="27"/>
      <c r="K14" s="7"/>
      <c r="L14" s="8"/>
      <c r="M14" s="9"/>
      <c r="N14" s="9"/>
    </row>
    <row r="15" spans="1:14" x14ac:dyDescent="0.45">
      <c r="A15" s="21"/>
      <c r="B15" s="22"/>
      <c r="C15" s="22"/>
      <c r="D15" s="23"/>
      <c r="E15" s="23"/>
      <c r="F15" s="23"/>
      <c r="G15" s="25"/>
      <c r="H15" s="28"/>
      <c r="I15" s="27"/>
      <c r="K15" s="7"/>
      <c r="L15" s="8"/>
      <c r="M15" s="9"/>
      <c r="N15" s="9"/>
    </row>
    <row r="16" spans="1:14" x14ac:dyDescent="0.45">
      <c r="A16" s="21"/>
      <c r="B16" s="22"/>
      <c r="C16" s="22"/>
      <c r="D16" s="23"/>
      <c r="E16" s="23"/>
      <c r="F16" s="23"/>
      <c r="G16" s="25"/>
      <c r="H16" s="28"/>
      <c r="I16" s="27"/>
      <c r="K16" s="7"/>
      <c r="L16" s="8"/>
      <c r="M16" s="9"/>
      <c r="N16" s="9"/>
    </row>
    <row r="17" spans="1:14" x14ac:dyDescent="0.45">
      <c r="A17" s="21"/>
      <c r="B17" s="22"/>
      <c r="C17" s="22"/>
      <c r="D17" s="23"/>
      <c r="E17" s="23"/>
      <c r="F17" s="23"/>
      <c r="G17" s="25"/>
      <c r="H17" s="28"/>
      <c r="I17" s="27"/>
      <c r="K17" s="7"/>
      <c r="L17" s="8"/>
      <c r="M17" s="9"/>
      <c r="N17" s="9"/>
    </row>
    <row r="18" spans="1:14" x14ac:dyDescent="0.45">
      <c r="A18" s="21"/>
      <c r="B18" s="22"/>
      <c r="C18" s="22"/>
      <c r="D18" s="23"/>
      <c r="E18" s="23"/>
      <c r="F18" s="23"/>
      <c r="G18" s="25"/>
      <c r="H18" s="28"/>
      <c r="I18" s="27"/>
      <c r="K18" s="7"/>
      <c r="L18" s="8"/>
      <c r="M18" s="9"/>
      <c r="N18" s="9"/>
    </row>
    <row r="19" spans="1:14" x14ac:dyDescent="0.45">
      <c r="A19" s="21"/>
      <c r="B19" s="22"/>
      <c r="C19" s="22"/>
      <c r="D19" s="23"/>
      <c r="E19" s="23"/>
      <c r="F19" s="23"/>
      <c r="G19" s="25"/>
      <c r="H19" s="28"/>
      <c r="I19" s="27"/>
      <c r="K19" s="7"/>
      <c r="L19" s="8"/>
      <c r="M19" s="9"/>
      <c r="N19" s="9"/>
    </row>
    <row r="20" spans="1:14" x14ac:dyDescent="0.45">
      <c r="A20" s="21"/>
      <c r="B20" s="22"/>
      <c r="C20" s="22"/>
      <c r="D20" s="23"/>
      <c r="E20" s="23"/>
      <c r="F20" s="23"/>
      <c r="G20" s="25"/>
      <c r="H20" s="28"/>
      <c r="I20" s="27"/>
      <c r="K20" s="7"/>
      <c r="L20" s="8"/>
      <c r="M20" s="9"/>
      <c r="N20" s="9"/>
    </row>
    <row r="21" spans="1:14" x14ac:dyDescent="0.45">
      <c r="A21" s="21"/>
      <c r="B21" s="22"/>
      <c r="C21" s="22"/>
      <c r="D21" s="23"/>
      <c r="E21" s="23"/>
      <c r="F21" s="23"/>
      <c r="G21" s="25"/>
      <c r="H21" s="28"/>
      <c r="I21" s="27"/>
      <c r="K21" s="7"/>
      <c r="L21" s="8"/>
      <c r="M21" s="9"/>
      <c r="N21" s="9"/>
    </row>
    <row r="22" spans="1:14" x14ac:dyDescent="0.45">
      <c r="A22" s="29"/>
      <c r="B22" s="30"/>
      <c r="C22" s="30"/>
      <c r="D22" s="31"/>
      <c r="E22" s="31"/>
      <c r="F22" s="31"/>
      <c r="G22" s="25"/>
      <c r="H22" s="28"/>
      <c r="I22" s="27"/>
      <c r="K22" s="7"/>
      <c r="L22" s="8"/>
      <c r="M22" s="9"/>
      <c r="N22" s="9"/>
    </row>
    <row r="23" spans="1:14" x14ac:dyDescent="0.45">
      <c r="A23" s="29"/>
      <c r="B23" s="30"/>
      <c r="C23" s="30"/>
      <c r="D23" s="31"/>
      <c r="E23" s="31"/>
      <c r="F23" s="31"/>
      <c r="G23" s="25"/>
      <c r="H23" s="28"/>
      <c r="I23" s="27"/>
      <c r="K23" s="7"/>
      <c r="L23" s="8"/>
      <c r="M23" s="9"/>
      <c r="N23" s="9"/>
    </row>
    <row r="24" spans="1:14" x14ac:dyDescent="0.45">
      <c r="A24" s="29"/>
      <c r="B24" s="30"/>
      <c r="C24" s="30"/>
      <c r="D24" s="31"/>
      <c r="E24" s="31"/>
      <c r="F24" s="31"/>
      <c r="G24" s="25"/>
      <c r="H24" s="28"/>
      <c r="I24" s="27"/>
      <c r="K24" s="7"/>
      <c r="L24" s="8"/>
      <c r="M24" s="9"/>
      <c r="N24" s="9"/>
    </row>
    <row r="25" spans="1:14" x14ac:dyDescent="0.45">
      <c r="A25" s="29"/>
      <c r="B25" s="30"/>
      <c r="C25" s="30"/>
      <c r="D25" s="31"/>
      <c r="E25" s="31"/>
      <c r="F25" s="31"/>
      <c r="G25" s="25"/>
      <c r="H25" s="28"/>
      <c r="I25" s="27"/>
    </row>
    <row r="26" spans="1:14" x14ac:dyDescent="0.45">
      <c r="A26" s="29"/>
      <c r="B26" s="30"/>
      <c r="C26" s="30"/>
      <c r="D26" s="31"/>
      <c r="E26" s="31"/>
      <c r="F26" s="31"/>
      <c r="G26" s="25"/>
      <c r="H26" s="28"/>
      <c r="I26" s="27"/>
    </row>
    <row r="27" spans="1:14" x14ac:dyDescent="0.45">
      <c r="A27" s="29"/>
      <c r="B27" s="30"/>
      <c r="C27" s="30"/>
      <c r="D27" s="31"/>
      <c r="E27" s="31"/>
      <c r="F27" s="31"/>
      <c r="G27" s="25"/>
      <c r="H27" s="28"/>
      <c r="I27" s="27"/>
    </row>
    <row r="28" spans="1:14" x14ac:dyDescent="0.45">
      <c r="A28" s="29"/>
      <c r="B28" s="30"/>
      <c r="C28" s="30"/>
      <c r="D28" s="31"/>
      <c r="E28" s="31"/>
      <c r="F28" s="31"/>
      <c r="G28" s="25"/>
      <c r="H28" s="28"/>
      <c r="I28" s="27"/>
    </row>
    <row r="29" spans="1:14" x14ac:dyDescent="0.45">
      <c r="A29" s="29"/>
      <c r="B29" s="30"/>
      <c r="C29" s="30"/>
      <c r="D29" s="31"/>
      <c r="E29" s="31"/>
      <c r="F29" s="31"/>
      <c r="G29" s="25"/>
      <c r="H29" s="28"/>
      <c r="I29" s="27"/>
    </row>
    <row r="30" spans="1:14" x14ac:dyDescent="0.45">
      <c r="A30" s="29"/>
      <c r="B30" s="30"/>
      <c r="C30" s="30"/>
      <c r="D30" s="31"/>
      <c r="E30" s="31"/>
      <c r="F30" s="31"/>
      <c r="G30" s="25"/>
      <c r="H30" s="28"/>
      <c r="I30" s="27"/>
    </row>
    <row r="31" spans="1:14" x14ac:dyDescent="0.45">
      <c r="A31" s="29"/>
      <c r="B31" s="30"/>
      <c r="C31" s="30"/>
      <c r="D31" s="31"/>
      <c r="E31" s="31"/>
      <c r="F31" s="31"/>
      <c r="G31" s="25"/>
      <c r="H31" s="28"/>
      <c r="I31" s="27"/>
    </row>
    <row r="32" spans="1:14" x14ac:dyDescent="0.45">
      <c r="A32" s="29"/>
      <c r="B32" s="30"/>
      <c r="C32" s="30"/>
      <c r="D32" s="31"/>
      <c r="E32" s="31"/>
      <c r="F32" s="31"/>
      <c r="G32" s="25"/>
      <c r="H32" s="28"/>
      <c r="I32" s="27"/>
    </row>
    <row r="33" spans="4:9" x14ac:dyDescent="0.45">
      <c r="F33" s="4" t="s">
        <v>76</v>
      </c>
      <c r="G33" s="32">
        <f>SUM(G5:G32)</f>
        <v>1009.48</v>
      </c>
    </row>
    <row r="35" spans="4:9" x14ac:dyDescent="0.45">
      <c r="D35" s="5"/>
      <c r="E35" s="5"/>
      <c r="F35" s="5"/>
      <c r="G35" s="10"/>
      <c r="H35" s="10"/>
      <c r="I35" s="10"/>
    </row>
  </sheetData>
  <sheetProtection algorithmName="SHA-512" hashValue="XIODmnIoylh3HsK5ILyomnl8J72y7q6qiKwdkHUuswIx/pDoFJLcJutgYilZTl2647Rt37xI6y2AOEPo1cMI2w==" saltValue="Y8tmyYuAwwccHigrGySdbg==" spinCount="100000" sheet="1" objects="1" scenarios="1"/>
  <dataValidations count="1">
    <dataValidation type="list" allowBlank="1" showInputMessage="1" showErrorMessage="1" sqref="H5:H32" xr:uid="{00000000-0002-0000-0000-000000000000}">
      <formula1>howqualified</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99"/>
  <sheetViews>
    <sheetView zoomScale="85" zoomScaleNormal="85" workbookViewId="0">
      <selection activeCell="G13" sqref="G13"/>
    </sheetView>
  </sheetViews>
  <sheetFormatPr defaultColWidth="8.73046875" defaultRowHeight="14.25" x14ac:dyDescent="0.45"/>
  <cols>
    <col min="1" max="1" width="21.73046875" style="84" customWidth="1"/>
    <col min="2" max="2" width="30.265625" style="84" customWidth="1"/>
    <col min="3" max="3" width="41.59765625" style="84" customWidth="1"/>
    <col min="4" max="4" width="39.1328125" style="84" customWidth="1"/>
    <col min="5" max="5" width="20.265625" style="84" customWidth="1"/>
    <col min="6" max="6" width="18.265625" style="84" customWidth="1"/>
    <col min="7" max="8" width="16.3984375" style="84" customWidth="1"/>
    <col min="9" max="9" width="16.86328125" style="84" customWidth="1"/>
    <col min="10" max="10" width="13.1328125" style="84" customWidth="1"/>
    <col min="11" max="11" width="9.1328125" style="84" customWidth="1"/>
    <col min="12" max="12" width="8.73046875" style="84"/>
    <col min="13" max="13" width="9" style="84" customWidth="1"/>
    <col min="14" max="14" width="10.3984375" style="84" hidden="1" customWidth="1"/>
    <col min="15" max="15" width="10.1328125" style="84" customWidth="1"/>
    <col min="16" max="16384" width="8.73046875" style="84"/>
  </cols>
  <sheetData>
    <row r="1" spans="1:15" ht="15.75" x14ac:dyDescent="0.5">
      <c r="A1" s="80" t="s">
        <v>98</v>
      </c>
      <c r="B1" s="80"/>
      <c r="C1" s="80"/>
      <c r="D1" s="81"/>
      <c r="E1" s="80" t="s">
        <v>73</v>
      </c>
      <c r="F1" s="82"/>
      <c r="G1" s="83"/>
    </row>
    <row r="2" spans="1:15" ht="15.75" x14ac:dyDescent="0.5">
      <c r="A2" s="85" t="s">
        <v>50</v>
      </c>
      <c r="B2" s="80"/>
      <c r="C2" s="80"/>
      <c r="D2" s="86"/>
      <c r="E2" s="81"/>
      <c r="F2" s="82"/>
      <c r="G2" s="83"/>
      <c r="H2" s="83"/>
      <c r="N2" s="87" t="s">
        <v>35</v>
      </c>
    </row>
    <row r="3" spans="1:15" ht="21" x14ac:dyDescent="0.65">
      <c r="A3" s="81"/>
      <c r="B3" s="88"/>
      <c r="C3" s="88"/>
      <c r="D3" s="81"/>
      <c r="E3" s="89" t="s">
        <v>74</v>
      </c>
      <c r="F3" s="82"/>
      <c r="G3" s="83"/>
      <c r="H3" s="83"/>
      <c r="N3" s="87" t="s">
        <v>44</v>
      </c>
    </row>
    <row r="4" spans="1:15" ht="16.5" customHeight="1" x14ac:dyDescent="0.5">
      <c r="A4" s="90" t="s">
        <v>29</v>
      </c>
      <c r="B4" s="79"/>
      <c r="C4" s="91"/>
      <c r="D4" s="92"/>
      <c r="E4" s="93" t="s">
        <v>75</v>
      </c>
      <c r="F4" s="82"/>
      <c r="G4" s="83"/>
      <c r="H4" s="83"/>
      <c r="N4" s="87" t="s">
        <v>46</v>
      </c>
    </row>
    <row r="5" spans="1:15" ht="15.75" x14ac:dyDescent="0.5">
      <c r="A5" s="94" t="s">
        <v>36</v>
      </c>
      <c r="B5" s="33"/>
      <c r="C5" s="95"/>
      <c r="F5" s="82"/>
      <c r="G5" s="83"/>
      <c r="H5" s="83"/>
    </row>
    <row r="6" spans="1:15" ht="16.899999999999999" x14ac:dyDescent="0.5">
      <c r="A6" s="94" t="s">
        <v>42</v>
      </c>
      <c r="B6" s="33"/>
      <c r="C6" s="95"/>
      <c r="E6" s="96" t="s">
        <v>91</v>
      </c>
      <c r="F6" s="82"/>
      <c r="G6" s="83"/>
      <c r="H6" s="97" t="s">
        <v>92</v>
      </c>
    </row>
    <row r="7" spans="1:15" ht="15.75" x14ac:dyDescent="0.5">
      <c r="A7" s="94" t="s">
        <v>3</v>
      </c>
      <c r="B7" s="33"/>
      <c r="C7" s="98"/>
      <c r="D7" s="99"/>
      <c r="E7" s="99"/>
      <c r="F7" s="82"/>
      <c r="G7" s="83"/>
      <c r="H7" s="83"/>
    </row>
    <row r="8" spans="1:15" ht="15.75" x14ac:dyDescent="0.5">
      <c r="A8" s="100" t="s">
        <v>41</v>
      </c>
      <c r="B8" s="34"/>
      <c r="C8" s="98"/>
      <c r="D8" s="99"/>
      <c r="E8" s="99"/>
      <c r="F8" s="82"/>
      <c r="G8" s="83"/>
      <c r="H8" s="83"/>
    </row>
    <row r="9" spans="1:15" ht="14.45" customHeight="1" x14ac:dyDescent="0.5">
      <c r="A9" s="110" t="s">
        <v>100</v>
      </c>
      <c r="B9" s="111"/>
      <c r="C9" s="111"/>
      <c r="D9" s="111"/>
      <c r="E9" s="112"/>
      <c r="F9" s="101"/>
      <c r="G9" s="102"/>
      <c r="H9" s="102"/>
      <c r="I9" s="95"/>
    </row>
    <row r="10" spans="1:15" ht="26.1" customHeight="1" thickBot="1" x14ac:dyDescent="0.55000000000000004">
      <c r="A10" s="113" t="s">
        <v>101</v>
      </c>
      <c r="B10" s="114"/>
      <c r="C10" s="114"/>
      <c r="D10" s="114"/>
      <c r="E10" s="115"/>
      <c r="F10" s="101"/>
      <c r="G10" s="102"/>
      <c r="H10" s="102"/>
      <c r="I10" s="95"/>
    </row>
    <row r="11" spans="1:15" ht="49.5" customHeight="1" x14ac:dyDescent="0.5">
      <c r="A11" s="65" t="s">
        <v>4</v>
      </c>
      <c r="B11" s="66" t="s">
        <v>47</v>
      </c>
      <c r="C11" s="66" t="s">
        <v>48</v>
      </c>
      <c r="D11" s="67" t="s">
        <v>49</v>
      </c>
      <c r="E11" s="67" t="s">
        <v>33</v>
      </c>
      <c r="F11" s="65" t="s">
        <v>71</v>
      </c>
      <c r="G11" s="66" t="s">
        <v>72</v>
      </c>
      <c r="H11" s="66" t="s">
        <v>40</v>
      </c>
      <c r="I11" s="109" t="s">
        <v>70</v>
      </c>
      <c r="K11" s="117" t="s">
        <v>93</v>
      </c>
      <c r="L11" s="118"/>
      <c r="M11" s="118"/>
      <c r="N11" s="118"/>
      <c r="O11" s="119"/>
    </row>
    <row r="12" spans="1:15" ht="15.6" customHeight="1" x14ac:dyDescent="0.5">
      <c r="A12" s="103"/>
      <c r="B12" s="104"/>
      <c r="C12" s="104"/>
      <c r="D12" s="104"/>
      <c r="E12" s="116"/>
      <c r="F12" s="104"/>
      <c r="G12" s="105"/>
      <c r="H12" s="105"/>
      <c r="I12" s="104"/>
      <c r="J12" s="106"/>
      <c r="K12" s="120"/>
      <c r="L12" s="121"/>
      <c r="M12" s="121"/>
      <c r="N12" s="121"/>
      <c r="O12" s="122"/>
    </row>
    <row r="13" spans="1:15" ht="15.6" customHeight="1" x14ac:dyDescent="0.5">
      <c r="A13" s="103"/>
      <c r="B13" s="104"/>
      <c r="C13" s="104"/>
      <c r="D13" s="104"/>
      <c r="E13" s="116"/>
      <c r="F13" s="104"/>
      <c r="G13" s="105"/>
      <c r="H13" s="105"/>
      <c r="I13" s="104"/>
      <c r="K13" s="120"/>
      <c r="L13" s="121"/>
      <c r="M13" s="121"/>
      <c r="N13" s="121"/>
      <c r="O13" s="122"/>
    </row>
    <row r="14" spans="1:15" ht="15.6" customHeight="1" x14ac:dyDescent="0.5">
      <c r="A14" s="103"/>
      <c r="B14" s="104"/>
      <c r="C14" s="104"/>
      <c r="D14" s="104"/>
      <c r="E14" s="116"/>
      <c r="F14" s="104"/>
      <c r="G14" s="105"/>
      <c r="H14" s="105"/>
      <c r="I14" s="104"/>
      <c r="K14" s="120"/>
      <c r="L14" s="121"/>
      <c r="M14" s="121"/>
      <c r="N14" s="121"/>
      <c r="O14" s="122"/>
    </row>
    <row r="15" spans="1:15" ht="15.75" x14ac:dyDescent="0.5">
      <c r="A15" s="103"/>
      <c r="B15" s="104"/>
      <c r="C15" s="104"/>
      <c r="D15" s="104"/>
      <c r="E15" s="116"/>
      <c r="F15" s="104"/>
      <c r="G15" s="105"/>
      <c r="H15" s="105"/>
      <c r="I15" s="104"/>
      <c r="K15" s="120"/>
      <c r="L15" s="121"/>
      <c r="M15" s="121"/>
      <c r="N15" s="121"/>
      <c r="O15" s="122"/>
    </row>
    <row r="16" spans="1:15" ht="15.75" x14ac:dyDescent="0.5">
      <c r="A16" s="103"/>
      <c r="B16" s="104"/>
      <c r="C16" s="104"/>
      <c r="D16" s="104"/>
      <c r="E16" s="116"/>
      <c r="F16" s="104"/>
      <c r="G16" s="105"/>
      <c r="H16" s="105"/>
      <c r="I16" s="104"/>
      <c r="K16" s="123"/>
      <c r="L16" s="124"/>
      <c r="M16" s="124"/>
      <c r="N16" s="124"/>
      <c r="O16" s="125"/>
    </row>
    <row r="17" spans="1:15" ht="15.75" x14ac:dyDescent="0.5">
      <c r="A17" s="103"/>
      <c r="B17" s="104"/>
      <c r="C17" s="104"/>
      <c r="D17" s="104"/>
      <c r="E17" s="116"/>
      <c r="F17" s="104"/>
      <c r="G17" s="105"/>
      <c r="H17" s="105"/>
      <c r="I17" s="104"/>
      <c r="K17" s="99"/>
      <c r="L17" s="99"/>
      <c r="M17" s="99"/>
      <c r="N17" s="99"/>
      <c r="O17" s="99"/>
    </row>
    <row r="18" spans="1:15" ht="15.75" x14ac:dyDescent="0.5">
      <c r="A18" s="103"/>
      <c r="B18" s="104"/>
      <c r="C18" s="104"/>
      <c r="D18" s="104"/>
      <c r="E18" s="116"/>
      <c r="F18" s="104"/>
      <c r="G18" s="105"/>
      <c r="H18" s="105"/>
      <c r="I18" s="104"/>
    </row>
    <row r="19" spans="1:15" ht="15.75" x14ac:dyDescent="0.5">
      <c r="A19" s="103"/>
      <c r="B19" s="104"/>
      <c r="C19" s="104"/>
      <c r="D19" s="104"/>
      <c r="E19" s="116"/>
      <c r="F19" s="104"/>
      <c r="G19" s="105"/>
      <c r="H19" s="105"/>
      <c r="I19" s="104"/>
    </row>
    <row r="20" spans="1:15" ht="15.75" x14ac:dyDescent="0.5">
      <c r="A20" s="103"/>
      <c r="B20" s="104"/>
      <c r="C20" s="104"/>
      <c r="D20" s="104"/>
      <c r="E20" s="116"/>
      <c r="F20" s="104"/>
      <c r="G20" s="105"/>
      <c r="H20" s="105"/>
      <c r="I20" s="104"/>
    </row>
    <row r="21" spans="1:15" ht="15.75" x14ac:dyDescent="0.5">
      <c r="A21" s="103"/>
      <c r="B21" s="104"/>
      <c r="C21" s="104"/>
      <c r="D21" s="104"/>
      <c r="E21" s="116"/>
      <c r="F21" s="104"/>
      <c r="G21" s="105"/>
      <c r="H21" s="105"/>
      <c r="I21" s="104"/>
    </row>
    <row r="22" spans="1:15" ht="15.75" x14ac:dyDescent="0.5">
      <c r="A22" s="103"/>
      <c r="B22" s="104"/>
      <c r="C22" s="104"/>
      <c r="D22" s="104"/>
      <c r="E22" s="116"/>
      <c r="F22" s="104"/>
      <c r="G22" s="105"/>
      <c r="H22" s="105"/>
      <c r="I22" s="104"/>
    </row>
    <row r="23" spans="1:15" ht="15.75" x14ac:dyDescent="0.5">
      <c r="A23" s="103"/>
      <c r="B23" s="104"/>
      <c r="C23" s="104"/>
      <c r="D23" s="104"/>
      <c r="E23" s="116"/>
      <c r="F23" s="104"/>
      <c r="G23" s="105"/>
      <c r="H23" s="105"/>
      <c r="I23" s="104"/>
    </row>
    <row r="24" spans="1:15" ht="15.75" x14ac:dyDescent="0.5">
      <c r="A24" s="103"/>
      <c r="B24" s="104"/>
      <c r="C24" s="104"/>
      <c r="D24" s="104"/>
      <c r="E24" s="116"/>
      <c r="F24" s="104"/>
      <c r="G24" s="105"/>
      <c r="H24" s="105"/>
      <c r="I24" s="104"/>
    </row>
    <row r="25" spans="1:15" ht="15.75" x14ac:dyDescent="0.5">
      <c r="A25" s="103"/>
      <c r="B25" s="104"/>
      <c r="C25" s="104"/>
      <c r="D25" s="104"/>
      <c r="E25" s="116"/>
      <c r="F25" s="104"/>
      <c r="G25" s="105"/>
      <c r="H25" s="105"/>
      <c r="I25" s="104"/>
    </row>
    <row r="26" spans="1:15" ht="15.75" x14ac:dyDescent="0.5">
      <c r="A26" s="103"/>
      <c r="B26" s="104"/>
      <c r="C26" s="104"/>
      <c r="D26" s="104"/>
      <c r="E26" s="116"/>
      <c r="F26" s="104"/>
      <c r="G26" s="105"/>
      <c r="H26" s="105"/>
      <c r="I26" s="104"/>
    </row>
    <row r="27" spans="1:15" ht="15.75" x14ac:dyDescent="0.5">
      <c r="A27" s="103"/>
      <c r="B27" s="104"/>
      <c r="C27" s="104"/>
      <c r="D27" s="104"/>
      <c r="E27" s="116"/>
      <c r="F27" s="104"/>
      <c r="G27" s="105"/>
      <c r="H27" s="105"/>
      <c r="I27" s="104"/>
    </row>
    <row r="28" spans="1:15" ht="15.75" x14ac:dyDescent="0.5">
      <c r="A28" s="103"/>
      <c r="B28" s="104"/>
      <c r="C28" s="104"/>
      <c r="D28" s="104"/>
      <c r="E28" s="116"/>
      <c r="F28" s="104"/>
      <c r="G28" s="105"/>
      <c r="H28" s="105"/>
      <c r="I28" s="104"/>
    </row>
    <row r="29" spans="1:15" ht="15.75" x14ac:dyDescent="0.5">
      <c r="A29" s="103"/>
      <c r="B29" s="104"/>
      <c r="C29" s="104"/>
      <c r="D29" s="104"/>
      <c r="E29" s="116"/>
      <c r="F29" s="104"/>
      <c r="G29" s="105"/>
      <c r="H29" s="105"/>
      <c r="I29" s="104"/>
    </row>
    <row r="30" spans="1:15" ht="15.75" x14ac:dyDescent="0.5">
      <c r="A30" s="103"/>
      <c r="B30" s="104"/>
      <c r="C30" s="104"/>
      <c r="D30" s="104"/>
      <c r="E30" s="116"/>
      <c r="F30" s="104"/>
      <c r="G30" s="105"/>
      <c r="H30" s="105"/>
      <c r="I30" s="104"/>
    </row>
    <row r="31" spans="1:15" ht="15.75" x14ac:dyDescent="0.5">
      <c r="A31" s="103"/>
      <c r="B31" s="104"/>
      <c r="C31" s="104"/>
      <c r="D31" s="104"/>
      <c r="E31" s="116"/>
      <c r="F31" s="104"/>
      <c r="G31" s="105"/>
      <c r="H31" s="105"/>
      <c r="I31" s="104"/>
    </row>
    <row r="32" spans="1:15" ht="15.75" x14ac:dyDescent="0.5">
      <c r="A32" s="103"/>
      <c r="B32" s="104"/>
      <c r="C32" s="104"/>
      <c r="D32" s="104"/>
      <c r="E32" s="116"/>
      <c r="F32" s="104"/>
      <c r="G32" s="105"/>
      <c r="H32" s="105"/>
      <c r="I32" s="104"/>
    </row>
    <row r="33" spans="1:9" ht="15.75" x14ac:dyDescent="0.5">
      <c r="A33" s="103"/>
      <c r="B33" s="104"/>
      <c r="C33" s="104"/>
      <c r="D33" s="104"/>
      <c r="E33" s="116"/>
      <c r="F33" s="104"/>
      <c r="G33" s="105"/>
      <c r="H33" s="105"/>
      <c r="I33" s="104"/>
    </row>
    <row r="34" spans="1:9" ht="15.75" x14ac:dyDescent="0.5">
      <c r="A34" s="103"/>
      <c r="B34" s="104"/>
      <c r="C34" s="104"/>
      <c r="D34" s="104"/>
      <c r="E34" s="116"/>
      <c r="F34" s="104"/>
      <c r="G34" s="105"/>
      <c r="H34" s="105"/>
      <c r="I34" s="104"/>
    </row>
    <row r="35" spans="1:9" ht="15.75" x14ac:dyDescent="0.5">
      <c r="A35" s="103"/>
      <c r="B35" s="104"/>
      <c r="C35" s="104"/>
      <c r="D35" s="104"/>
      <c r="E35" s="116"/>
      <c r="F35" s="104"/>
      <c r="G35" s="105"/>
      <c r="H35" s="105"/>
      <c r="I35" s="104"/>
    </row>
    <row r="36" spans="1:9" ht="15.75" x14ac:dyDescent="0.5">
      <c r="A36" s="103"/>
      <c r="B36" s="104"/>
      <c r="C36" s="104"/>
      <c r="D36" s="104"/>
      <c r="E36" s="116"/>
      <c r="F36" s="104"/>
      <c r="G36" s="105"/>
      <c r="H36" s="105"/>
      <c r="I36" s="104"/>
    </row>
    <row r="37" spans="1:9" ht="15.75" x14ac:dyDescent="0.5">
      <c r="A37" s="103"/>
      <c r="B37" s="104"/>
      <c r="C37" s="104"/>
      <c r="D37" s="104"/>
      <c r="E37" s="116"/>
      <c r="F37" s="104"/>
      <c r="G37" s="105"/>
      <c r="H37" s="105"/>
      <c r="I37" s="104"/>
    </row>
    <row r="38" spans="1:9" ht="15.75" x14ac:dyDescent="0.5">
      <c r="A38" s="103"/>
      <c r="B38" s="104"/>
      <c r="C38" s="104"/>
      <c r="D38" s="104"/>
      <c r="E38" s="116"/>
      <c r="F38" s="104"/>
      <c r="G38" s="105"/>
      <c r="H38" s="105"/>
      <c r="I38" s="104"/>
    </row>
    <row r="39" spans="1:9" ht="15.75" x14ac:dyDescent="0.5">
      <c r="A39" s="103"/>
      <c r="B39" s="104"/>
      <c r="C39" s="104"/>
      <c r="D39" s="104"/>
      <c r="E39" s="116"/>
      <c r="F39" s="104"/>
      <c r="G39" s="105"/>
      <c r="H39" s="105"/>
      <c r="I39" s="104"/>
    </row>
    <row r="40" spans="1:9" ht="15.75" x14ac:dyDescent="0.5">
      <c r="A40" s="103"/>
      <c r="B40" s="104"/>
      <c r="C40" s="104"/>
      <c r="D40" s="104"/>
      <c r="E40" s="116"/>
      <c r="F40" s="104"/>
      <c r="G40" s="105"/>
      <c r="H40" s="105"/>
      <c r="I40" s="104"/>
    </row>
    <row r="41" spans="1:9" ht="15.75" x14ac:dyDescent="0.5">
      <c r="A41" s="103"/>
      <c r="B41" s="104"/>
      <c r="C41" s="104"/>
      <c r="D41" s="104"/>
      <c r="E41" s="116"/>
      <c r="F41" s="104"/>
      <c r="G41" s="105"/>
      <c r="H41" s="105"/>
      <c r="I41" s="104"/>
    </row>
    <row r="42" spans="1:9" ht="15.75" x14ac:dyDescent="0.5">
      <c r="A42" s="103"/>
      <c r="B42" s="104"/>
      <c r="C42" s="104"/>
      <c r="D42" s="104"/>
      <c r="E42" s="116"/>
      <c r="F42" s="104"/>
      <c r="G42" s="105"/>
      <c r="H42" s="105"/>
      <c r="I42" s="104"/>
    </row>
    <row r="43" spans="1:9" ht="15.75" x14ac:dyDescent="0.5">
      <c r="A43" s="103"/>
      <c r="B43" s="104"/>
      <c r="C43" s="104"/>
      <c r="D43" s="104"/>
      <c r="E43" s="116"/>
      <c r="F43" s="104"/>
      <c r="G43" s="105"/>
      <c r="H43" s="105"/>
      <c r="I43" s="104"/>
    </row>
    <row r="44" spans="1:9" ht="15.75" x14ac:dyDescent="0.5">
      <c r="A44" s="103"/>
      <c r="B44" s="104"/>
      <c r="C44" s="104"/>
      <c r="D44" s="104"/>
      <c r="E44" s="116"/>
      <c r="F44" s="104"/>
      <c r="G44" s="105"/>
      <c r="H44" s="105"/>
      <c r="I44" s="104"/>
    </row>
    <row r="45" spans="1:9" ht="15.75" x14ac:dyDescent="0.5">
      <c r="A45" s="103"/>
      <c r="B45" s="104"/>
      <c r="C45" s="104"/>
      <c r="D45" s="104"/>
      <c r="E45" s="116"/>
      <c r="F45" s="104"/>
      <c r="G45" s="105"/>
      <c r="H45" s="105"/>
      <c r="I45" s="104"/>
    </row>
    <row r="46" spans="1:9" ht="15.75" x14ac:dyDescent="0.5">
      <c r="A46" s="103"/>
      <c r="B46" s="104"/>
      <c r="C46" s="104"/>
      <c r="D46" s="104"/>
      <c r="E46" s="116"/>
      <c r="F46" s="104"/>
      <c r="G46" s="105"/>
      <c r="H46" s="105"/>
      <c r="I46" s="104"/>
    </row>
    <row r="47" spans="1:9" ht="15.75" x14ac:dyDescent="0.5">
      <c r="A47" s="103"/>
      <c r="B47" s="104"/>
      <c r="C47" s="104"/>
      <c r="D47" s="104"/>
      <c r="E47" s="116"/>
      <c r="F47" s="104"/>
      <c r="G47" s="105"/>
      <c r="H47" s="105"/>
      <c r="I47" s="104"/>
    </row>
    <row r="48" spans="1:9" ht="15.75" x14ac:dyDescent="0.5">
      <c r="A48" s="103"/>
      <c r="B48" s="104"/>
      <c r="C48" s="104"/>
      <c r="D48" s="104"/>
      <c r="E48" s="116"/>
      <c r="F48" s="104"/>
      <c r="G48" s="105"/>
      <c r="H48" s="105"/>
      <c r="I48" s="104"/>
    </row>
    <row r="49" spans="1:9" ht="15.75" x14ac:dyDescent="0.5">
      <c r="A49" s="103"/>
      <c r="B49" s="104"/>
      <c r="C49" s="104"/>
      <c r="D49" s="104"/>
      <c r="E49" s="116"/>
      <c r="F49" s="104"/>
      <c r="G49" s="105"/>
      <c r="H49" s="105"/>
      <c r="I49" s="104"/>
    </row>
    <row r="50" spans="1:9" ht="15.75" x14ac:dyDescent="0.5">
      <c r="A50" s="103"/>
      <c r="B50" s="104"/>
      <c r="C50" s="104"/>
      <c r="D50" s="104"/>
      <c r="E50" s="116"/>
      <c r="F50" s="104"/>
      <c r="G50" s="105"/>
      <c r="H50" s="105"/>
      <c r="I50" s="104"/>
    </row>
    <row r="51" spans="1:9" ht="15.75" x14ac:dyDescent="0.5">
      <c r="A51" s="103"/>
      <c r="B51" s="104"/>
      <c r="C51" s="104"/>
      <c r="D51" s="104"/>
      <c r="E51" s="116"/>
      <c r="F51" s="104"/>
      <c r="G51" s="105"/>
      <c r="H51" s="105"/>
      <c r="I51" s="104"/>
    </row>
    <row r="52" spans="1:9" ht="15.75" x14ac:dyDescent="0.5">
      <c r="A52" s="103"/>
      <c r="B52" s="104"/>
      <c r="C52" s="104"/>
      <c r="D52" s="104"/>
      <c r="E52" s="116"/>
      <c r="F52" s="104"/>
      <c r="G52" s="105"/>
      <c r="H52" s="105"/>
      <c r="I52" s="104"/>
    </row>
    <row r="53" spans="1:9" ht="15.75" x14ac:dyDescent="0.5">
      <c r="A53" s="103"/>
      <c r="B53" s="104"/>
      <c r="C53" s="104"/>
      <c r="D53" s="104"/>
      <c r="E53" s="116"/>
      <c r="F53" s="104"/>
      <c r="G53" s="105"/>
      <c r="H53" s="105"/>
      <c r="I53" s="104"/>
    </row>
    <row r="54" spans="1:9" ht="15.75" x14ac:dyDescent="0.5">
      <c r="A54" s="103"/>
      <c r="B54" s="104"/>
      <c r="C54" s="104"/>
      <c r="D54" s="104"/>
      <c r="E54" s="116"/>
      <c r="F54" s="104"/>
      <c r="G54" s="105"/>
      <c r="H54" s="105"/>
      <c r="I54" s="104"/>
    </row>
    <row r="55" spans="1:9" ht="15.75" x14ac:dyDescent="0.5">
      <c r="A55" s="103"/>
      <c r="B55" s="104"/>
      <c r="C55" s="104"/>
      <c r="D55" s="104"/>
      <c r="E55" s="116"/>
      <c r="F55" s="104"/>
      <c r="G55" s="105"/>
      <c r="H55" s="105"/>
      <c r="I55" s="104"/>
    </row>
    <row r="56" spans="1:9" ht="15.75" x14ac:dyDescent="0.5">
      <c r="A56" s="103"/>
      <c r="B56" s="104"/>
      <c r="C56" s="104"/>
      <c r="D56" s="104"/>
      <c r="E56" s="116"/>
      <c r="F56" s="104"/>
      <c r="G56" s="105"/>
      <c r="H56" s="105"/>
      <c r="I56" s="104"/>
    </row>
    <row r="57" spans="1:9" ht="15.75" x14ac:dyDescent="0.5">
      <c r="A57" s="103"/>
      <c r="B57" s="104"/>
      <c r="C57" s="104"/>
      <c r="D57" s="104"/>
      <c r="E57" s="116"/>
      <c r="F57" s="104"/>
      <c r="G57" s="105"/>
      <c r="H57" s="105"/>
      <c r="I57" s="104"/>
    </row>
    <row r="58" spans="1:9" ht="15.75" x14ac:dyDescent="0.5">
      <c r="A58" s="103"/>
      <c r="B58" s="104"/>
      <c r="C58" s="104"/>
      <c r="D58" s="104"/>
      <c r="E58" s="116"/>
      <c r="F58" s="104"/>
      <c r="G58" s="105"/>
      <c r="H58" s="105"/>
      <c r="I58" s="104"/>
    </row>
    <row r="59" spans="1:9" ht="15.75" x14ac:dyDescent="0.5">
      <c r="A59" s="103"/>
      <c r="B59" s="104"/>
      <c r="C59" s="104"/>
      <c r="D59" s="104"/>
      <c r="E59" s="116"/>
      <c r="F59" s="104"/>
      <c r="G59" s="105"/>
      <c r="H59" s="105"/>
      <c r="I59" s="104"/>
    </row>
    <row r="60" spans="1:9" ht="15.75" x14ac:dyDescent="0.5">
      <c r="A60" s="103"/>
      <c r="B60" s="104"/>
      <c r="C60" s="104"/>
      <c r="D60" s="104"/>
      <c r="E60" s="116"/>
      <c r="F60" s="104"/>
      <c r="G60" s="105"/>
      <c r="H60" s="105"/>
      <c r="I60" s="104"/>
    </row>
    <row r="61" spans="1:9" ht="15.75" x14ac:dyDescent="0.5">
      <c r="A61" s="103"/>
      <c r="B61" s="104"/>
      <c r="C61" s="104"/>
      <c r="D61" s="104"/>
      <c r="E61" s="116"/>
      <c r="F61" s="104"/>
      <c r="G61" s="105"/>
      <c r="H61" s="105"/>
      <c r="I61" s="104"/>
    </row>
    <row r="62" spans="1:9" ht="15.75" x14ac:dyDescent="0.5">
      <c r="A62" s="103"/>
      <c r="B62" s="104"/>
      <c r="C62" s="104"/>
      <c r="D62" s="104"/>
      <c r="E62" s="116"/>
      <c r="F62" s="104"/>
      <c r="G62" s="105"/>
      <c r="H62" s="105"/>
      <c r="I62" s="104"/>
    </row>
    <row r="63" spans="1:9" ht="15.75" x14ac:dyDescent="0.5">
      <c r="A63" s="95"/>
      <c r="B63" s="95"/>
      <c r="C63" s="95"/>
      <c r="D63" s="95"/>
      <c r="E63" s="95"/>
      <c r="F63" s="107" t="s">
        <v>76</v>
      </c>
      <c r="G63" s="108">
        <f>SUM(G12:G62)</f>
        <v>0</v>
      </c>
      <c r="H63" s="108"/>
      <c r="I63" s="95"/>
    </row>
    <row r="97" spans="1:1" x14ac:dyDescent="0.45">
      <c r="A97" s="84" t="s">
        <v>39</v>
      </c>
    </row>
    <row r="98" spans="1:1" x14ac:dyDescent="0.45">
      <c r="A98" s="84" t="s">
        <v>1</v>
      </c>
    </row>
    <row r="99" spans="1:1" x14ac:dyDescent="0.45">
      <c r="A99" s="84" t="s">
        <v>27</v>
      </c>
    </row>
  </sheetData>
  <mergeCells count="1">
    <mergeCell ref="K11:O16"/>
  </mergeCells>
  <dataValidations count="1">
    <dataValidation type="list" allowBlank="1" showInputMessage="1" showErrorMessage="1" sqref="H12:H62" xr:uid="{00000000-0002-0000-0100-000000000000}">
      <formula1>$A$97:$A$99</formula1>
    </dataValidation>
  </dataValidations>
  <hyperlinks>
    <hyperlink ref="E4" r:id="rId1" xr:uid="{2F24001D-9BFB-4F40-8DDC-BF8E3E0DC5A2}"/>
    <hyperlink ref="H6" r:id="rId2" xr:uid="{C5E4FFE2-D228-408A-9198-A2C402BC4850}"/>
  </hyperlinks>
  <pageMargins left="0.7" right="0.7" top="0.75" bottom="0.75" header="0.3" footer="0.3"/>
  <pageSetup orientation="portrait" r:id="rId3"/>
  <drawing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D44"/>
  <sheetViews>
    <sheetView topLeftCell="A32" zoomScaleNormal="100" workbookViewId="0">
      <selection activeCell="F10" sqref="F10"/>
    </sheetView>
  </sheetViews>
  <sheetFormatPr defaultRowHeight="14.25" x14ac:dyDescent="0.45"/>
  <cols>
    <col min="1" max="1" width="22.1328125" customWidth="1"/>
    <col min="2" max="2" width="55.86328125" customWidth="1"/>
    <col min="3" max="3" width="36.3984375" customWidth="1"/>
    <col min="4" max="4" width="30.59765625" customWidth="1"/>
  </cols>
  <sheetData>
    <row r="1" spans="1:4" ht="18.600000000000001" customHeight="1" x14ac:dyDescent="0.45">
      <c r="A1" s="126" t="s">
        <v>77</v>
      </c>
      <c r="B1" s="126"/>
      <c r="C1" s="126"/>
      <c r="D1" s="126"/>
    </row>
    <row r="2" spans="1:4" ht="18.600000000000001" customHeight="1" x14ac:dyDescent="0.45">
      <c r="A2" s="126"/>
      <c r="B2" s="126"/>
      <c r="C2" s="126"/>
      <c r="D2" s="126"/>
    </row>
    <row r="3" spans="1:4" x14ac:dyDescent="0.45">
      <c r="A3" s="126"/>
      <c r="B3" s="126"/>
      <c r="C3" s="126"/>
      <c r="D3" s="126"/>
    </row>
    <row r="4" spans="1:4" x14ac:dyDescent="0.45">
      <c r="A4" s="127"/>
      <c r="B4" s="127"/>
      <c r="C4" s="127"/>
      <c r="D4" s="127"/>
    </row>
    <row r="5" spans="1:4" ht="22.5" customHeight="1" x14ac:dyDescent="0.5">
      <c r="A5" s="40" t="s">
        <v>4</v>
      </c>
      <c r="B5" s="41" t="s">
        <v>37</v>
      </c>
      <c r="C5" s="42" t="s">
        <v>38</v>
      </c>
      <c r="D5" s="42" t="s">
        <v>6</v>
      </c>
    </row>
    <row r="6" spans="1:4" ht="43.5" customHeight="1" x14ac:dyDescent="0.45">
      <c r="A6" s="77" t="s">
        <v>99</v>
      </c>
      <c r="B6" s="73"/>
      <c r="C6" s="73"/>
      <c r="D6" s="74"/>
    </row>
    <row r="7" spans="1:4" ht="15.75" x14ac:dyDescent="0.5">
      <c r="A7" s="43">
        <v>45033</v>
      </c>
      <c r="B7" s="44" t="s">
        <v>12</v>
      </c>
      <c r="C7" s="44" t="s">
        <v>13</v>
      </c>
      <c r="D7" s="45">
        <f>20*15</f>
        <v>300</v>
      </c>
    </row>
    <row r="8" spans="1:4" ht="15.75" x14ac:dyDescent="0.5">
      <c r="A8" s="46"/>
      <c r="B8" s="44"/>
      <c r="C8" s="44" t="s">
        <v>28</v>
      </c>
      <c r="D8" s="45">
        <f>+D7*0.25</f>
        <v>75</v>
      </c>
    </row>
    <row r="9" spans="1:4" ht="15.75" x14ac:dyDescent="0.5">
      <c r="A9" s="46"/>
      <c r="B9" s="44"/>
      <c r="C9" s="44"/>
      <c r="D9" s="47"/>
    </row>
    <row r="10" spans="1:4" ht="15.75" x14ac:dyDescent="0.5">
      <c r="A10" s="43">
        <v>45033</v>
      </c>
      <c r="B10" s="44" t="s">
        <v>14</v>
      </c>
      <c r="C10" s="44" t="s">
        <v>96</v>
      </c>
      <c r="D10" s="45">
        <f>30*0.535</f>
        <v>16.05</v>
      </c>
    </row>
    <row r="11" spans="1:4" ht="15.75" x14ac:dyDescent="0.5">
      <c r="A11" s="46"/>
      <c r="B11" s="44"/>
      <c r="C11" s="44"/>
      <c r="D11" s="47"/>
    </row>
    <row r="12" spans="1:4" ht="15.75" x14ac:dyDescent="0.5">
      <c r="A12" s="48">
        <v>45034</v>
      </c>
      <c r="B12" s="49" t="s">
        <v>15</v>
      </c>
      <c r="C12" s="49" t="s">
        <v>16</v>
      </c>
      <c r="D12" s="45">
        <v>150</v>
      </c>
    </row>
    <row r="13" spans="1:4" ht="15.75" x14ac:dyDescent="0.5">
      <c r="A13" s="48"/>
      <c r="B13" s="49"/>
      <c r="C13" s="49"/>
      <c r="D13" s="45"/>
    </row>
    <row r="14" spans="1:4" ht="15.75" x14ac:dyDescent="0.5">
      <c r="A14" s="48">
        <v>45022</v>
      </c>
      <c r="B14" s="49" t="s">
        <v>24</v>
      </c>
      <c r="C14" s="49" t="s">
        <v>25</v>
      </c>
      <c r="D14" s="45">
        <v>125</v>
      </c>
    </row>
    <row r="15" spans="1:4" ht="15.75" x14ac:dyDescent="0.5">
      <c r="A15" s="48" t="s">
        <v>7</v>
      </c>
      <c r="B15" s="49" t="s">
        <v>26</v>
      </c>
      <c r="C15" s="72" t="s">
        <v>97</v>
      </c>
      <c r="D15" s="45">
        <v>500</v>
      </c>
    </row>
    <row r="16" spans="1:4" ht="21.6" customHeight="1" x14ac:dyDescent="0.45">
      <c r="A16" s="78" t="s">
        <v>78</v>
      </c>
      <c r="B16" s="75"/>
      <c r="C16" s="75"/>
      <c r="D16" s="76"/>
    </row>
    <row r="17" spans="1:4" ht="22.5" customHeight="1" x14ac:dyDescent="0.5">
      <c r="A17" s="68" t="s">
        <v>4</v>
      </c>
      <c r="B17" s="69" t="s">
        <v>37</v>
      </c>
      <c r="C17" s="69" t="s">
        <v>38</v>
      </c>
      <c r="D17" s="70" t="s">
        <v>6</v>
      </c>
    </row>
    <row r="18" spans="1:4" x14ac:dyDescent="0.45">
      <c r="A18" s="35"/>
      <c r="B18" s="36"/>
      <c r="C18" s="36"/>
      <c r="D18" s="37"/>
    </row>
    <row r="19" spans="1:4" x14ac:dyDescent="0.45">
      <c r="A19" s="35"/>
      <c r="B19" s="36"/>
      <c r="C19" s="36"/>
      <c r="D19" s="37"/>
    </row>
    <row r="20" spans="1:4" x14ac:dyDescent="0.45">
      <c r="A20" s="35"/>
      <c r="B20" s="36"/>
      <c r="C20" s="36"/>
      <c r="D20" s="37"/>
    </row>
    <row r="21" spans="1:4" x14ac:dyDescent="0.45">
      <c r="A21" s="35"/>
      <c r="B21" s="36"/>
      <c r="C21" s="36"/>
      <c r="D21" s="37"/>
    </row>
    <row r="22" spans="1:4" x14ac:dyDescent="0.45">
      <c r="A22" s="35"/>
      <c r="B22" s="36"/>
      <c r="C22" s="36"/>
      <c r="D22" s="37"/>
    </row>
    <row r="23" spans="1:4" x14ac:dyDescent="0.45">
      <c r="A23" s="35"/>
      <c r="B23" s="36"/>
      <c r="C23" s="36"/>
      <c r="D23" s="37"/>
    </row>
    <row r="24" spans="1:4" x14ac:dyDescent="0.45">
      <c r="A24" s="35"/>
      <c r="B24" s="36"/>
      <c r="C24" s="36"/>
      <c r="D24" s="37"/>
    </row>
    <row r="25" spans="1:4" x14ac:dyDescent="0.45">
      <c r="A25" s="35"/>
      <c r="B25" s="36"/>
      <c r="C25" s="36"/>
      <c r="D25" s="37"/>
    </row>
    <row r="26" spans="1:4" x14ac:dyDescent="0.45">
      <c r="A26" s="35"/>
      <c r="B26" s="36"/>
      <c r="C26" s="36"/>
      <c r="D26" s="37"/>
    </row>
    <row r="27" spans="1:4" x14ac:dyDescent="0.45">
      <c r="A27" s="35"/>
      <c r="B27" s="36"/>
      <c r="C27" s="36"/>
      <c r="D27" s="37"/>
    </row>
    <row r="28" spans="1:4" x14ac:dyDescent="0.45">
      <c r="A28" s="35"/>
      <c r="B28" s="36"/>
      <c r="C28" s="36"/>
      <c r="D28" s="37"/>
    </row>
    <row r="29" spans="1:4" x14ac:dyDescent="0.45">
      <c r="A29" s="35"/>
      <c r="B29" s="36"/>
      <c r="C29" s="36"/>
      <c r="D29" s="37"/>
    </row>
    <row r="30" spans="1:4" x14ac:dyDescent="0.45">
      <c r="A30" s="35"/>
      <c r="B30" s="36"/>
      <c r="C30" s="36"/>
      <c r="D30" s="37"/>
    </row>
    <row r="31" spans="1:4" x14ac:dyDescent="0.45">
      <c r="A31" s="35"/>
      <c r="B31" s="36"/>
      <c r="C31" s="36"/>
      <c r="D31" s="37"/>
    </row>
    <row r="32" spans="1:4" x14ac:dyDescent="0.45">
      <c r="A32" s="35"/>
      <c r="B32" s="36"/>
      <c r="C32" s="36"/>
      <c r="D32" s="37"/>
    </row>
    <row r="33" spans="1:4" x14ac:dyDescent="0.45">
      <c r="A33" s="35"/>
      <c r="B33" s="36"/>
      <c r="C33" s="36"/>
      <c r="D33" s="37"/>
    </row>
    <row r="34" spans="1:4" x14ac:dyDescent="0.45">
      <c r="A34" s="35"/>
      <c r="B34" s="36"/>
      <c r="C34" s="36"/>
      <c r="D34" s="37"/>
    </row>
    <row r="35" spans="1:4" x14ac:dyDescent="0.45">
      <c r="A35" s="35"/>
      <c r="B35" s="36"/>
      <c r="C35" s="36"/>
      <c r="D35" s="37"/>
    </row>
    <row r="36" spans="1:4" x14ac:dyDescent="0.45">
      <c r="A36" s="35"/>
      <c r="B36" s="36"/>
      <c r="C36" s="36"/>
      <c r="D36" s="37"/>
    </row>
    <row r="37" spans="1:4" x14ac:dyDescent="0.45">
      <c r="A37" s="35"/>
      <c r="B37" s="36"/>
      <c r="C37" s="36"/>
      <c r="D37" s="37"/>
    </row>
    <row r="38" spans="1:4" x14ac:dyDescent="0.45">
      <c r="A38" s="35"/>
      <c r="B38" s="36"/>
      <c r="C38" s="36"/>
      <c r="D38" s="37"/>
    </row>
    <row r="39" spans="1:4" x14ac:dyDescent="0.45">
      <c r="A39" s="38"/>
      <c r="B39" s="39"/>
      <c r="C39" s="39"/>
      <c r="D39" s="37"/>
    </row>
    <row r="40" spans="1:4" x14ac:dyDescent="0.45">
      <c r="A40" s="38"/>
      <c r="B40" s="39"/>
      <c r="C40" s="39"/>
      <c r="D40" s="37"/>
    </row>
    <row r="41" spans="1:4" x14ac:dyDescent="0.45">
      <c r="A41" s="38"/>
      <c r="B41" s="39"/>
      <c r="C41" s="39"/>
      <c r="D41" s="37"/>
    </row>
    <row r="42" spans="1:4" x14ac:dyDescent="0.45">
      <c r="A42" s="38"/>
      <c r="B42" s="39"/>
      <c r="C42" s="39"/>
      <c r="D42" s="37"/>
    </row>
    <row r="43" spans="1:4" ht="14.65" thickBot="1" x14ac:dyDescent="0.5">
      <c r="A43" s="35"/>
      <c r="B43" s="36"/>
      <c r="C43" s="36"/>
      <c r="D43" s="50"/>
    </row>
    <row r="44" spans="1:4" ht="14.65" thickBot="1" x14ac:dyDescent="0.5">
      <c r="A44" s="11"/>
      <c r="B44" s="12"/>
      <c r="C44" s="52" t="s">
        <v>76</v>
      </c>
      <c r="D44" s="51">
        <f>SUM(D17:D43)</f>
        <v>0</v>
      </c>
    </row>
  </sheetData>
  <mergeCells count="1">
    <mergeCell ref="A1: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A1:I22"/>
  <sheetViews>
    <sheetView tabSelected="1" workbookViewId="0">
      <selection activeCell="E26" sqref="E26"/>
    </sheetView>
  </sheetViews>
  <sheetFormatPr defaultRowHeight="14.25" x14ac:dyDescent="0.45"/>
  <cols>
    <col min="1" max="1" width="26.3984375" customWidth="1"/>
    <col min="2" max="3" width="24.59765625" customWidth="1"/>
    <col min="4" max="4" width="21" customWidth="1"/>
    <col min="5" max="5" width="17.3984375" customWidth="1"/>
    <col min="6" max="6" width="18.3984375" customWidth="1"/>
  </cols>
  <sheetData>
    <row r="1" spans="1:9" ht="21" x14ac:dyDescent="0.65">
      <c r="A1" s="128" t="s">
        <v>79</v>
      </c>
      <c r="B1" s="128"/>
      <c r="C1" s="128"/>
      <c r="D1" s="128"/>
      <c r="E1" s="128"/>
      <c r="F1" s="128"/>
    </row>
    <row r="3" spans="1:9" x14ac:dyDescent="0.45">
      <c r="A3" s="53" t="s">
        <v>29</v>
      </c>
      <c r="B3" s="54">
        <f>FOOD!B4</f>
        <v>0</v>
      </c>
    </row>
    <row r="4" spans="1:9" x14ac:dyDescent="0.45">
      <c r="A4" s="53" t="s">
        <v>36</v>
      </c>
      <c r="B4" s="54">
        <f>FOOD!B5</f>
        <v>0</v>
      </c>
    </row>
    <row r="5" spans="1:9" x14ac:dyDescent="0.45">
      <c r="A5" s="53" t="s">
        <v>2</v>
      </c>
      <c r="B5" s="54">
        <f>FOOD!B6</f>
        <v>0</v>
      </c>
    </row>
    <row r="6" spans="1:9" x14ac:dyDescent="0.45">
      <c r="A6" s="53" t="s">
        <v>3</v>
      </c>
      <c r="B6" s="54">
        <f>FOOD!B7</f>
        <v>0</v>
      </c>
    </row>
    <row r="7" spans="1:9" x14ac:dyDescent="0.45">
      <c r="A7" s="55" t="s">
        <v>41</v>
      </c>
      <c r="B7" s="54">
        <f>FOOD!B8</f>
        <v>0</v>
      </c>
    </row>
    <row r="12" spans="1:9" ht="14.65" thickBot="1" x14ac:dyDescent="0.5">
      <c r="B12" s="56" t="s">
        <v>82</v>
      </c>
    </row>
    <row r="13" spans="1:9" ht="14.65" thickBot="1" x14ac:dyDescent="0.5">
      <c r="A13" s="4" t="s">
        <v>83</v>
      </c>
      <c r="B13" s="57">
        <v>0</v>
      </c>
    </row>
    <row r="14" spans="1:9" x14ac:dyDescent="0.45">
      <c r="C14" s="58" t="s">
        <v>17</v>
      </c>
      <c r="D14" s="58" t="s">
        <v>18</v>
      </c>
      <c r="E14" s="58" t="s">
        <v>19</v>
      </c>
      <c r="F14" s="58" t="s">
        <v>20</v>
      </c>
    </row>
    <row r="15" spans="1:9" x14ac:dyDescent="0.45">
      <c r="A15" s="4" t="s">
        <v>80</v>
      </c>
      <c r="B15" s="1"/>
      <c r="C15" s="59">
        <v>0</v>
      </c>
      <c r="D15" s="59">
        <f>FOOD!G63</f>
        <v>0</v>
      </c>
      <c r="E15" s="59">
        <f>C15+D15</f>
        <v>0</v>
      </c>
      <c r="F15" s="9"/>
      <c r="H15" s="58" t="s">
        <v>30</v>
      </c>
    </row>
    <row r="16" spans="1:9" ht="14.65" thickBot="1" x14ac:dyDescent="0.5">
      <c r="A16" s="4" t="s">
        <v>84</v>
      </c>
      <c r="C16" s="59">
        <v>0</v>
      </c>
      <c r="D16" s="59">
        <f>OTHER!D44</f>
        <v>0</v>
      </c>
      <c r="E16" s="59">
        <f>C16+D16</f>
        <v>0</v>
      </c>
      <c r="H16" s="71" t="e">
        <f>E16/B13</f>
        <v>#DIV/0!</v>
      </c>
      <c r="I16" s="4" t="s">
        <v>85</v>
      </c>
    </row>
    <row r="17" spans="1:7" ht="14.65" thickBot="1" x14ac:dyDescent="0.5">
      <c r="A17" s="4" t="s">
        <v>81</v>
      </c>
      <c r="C17" s="60">
        <f>C15+C16</f>
        <v>0</v>
      </c>
      <c r="D17" s="60">
        <f>D15+D16</f>
        <v>0</v>
      </c>
      <c r="E17" s="61">
        <f>C17+D17</f>
        <v>0</v>
      </c>
      <c r="F17" s="62">
        <f>B13-E17</f>
        <v>0</v>
      </c>
    </row>
    <row r="18" spans="1:7" ht="14.65" thickBot="1" x14ac:dyDescent="0.5"/>
    <row r="19" spans="1:7" ht="14.65" thickBot="1" x14ac:dyDescent="0.5">
      <c r="F19" s="130" t="e">
        <f>SUM(E17/B13)</f>
        <v>#DIV/0!</v>
      </c>
      <c r="G19" s="4" t="s">
        <v>107</v>
      </c>
    </row>
    <row r="20" spans="1:7" x14ac:dyDescent="0.45">
      <c r="A20" s="4"/>
      <c r="G20" t="s">
        <v>108</v>
      </c>
    </row>
    <row r="21" spans="1:7" x14ac:dyDescent="0.45">
      <c r="A21" s="4"/>
    </row>
    <row r="22" spans="1:7" x14ac:dyDescent="0.45">
      <c r="C22" s="63"/>
    </row>
  </sheetData>
  <sheetProtection algorithmName="SHA-512" hashValue="kKMX5XaaxprZXAcDfQABCXWsK/alvr4IYtGbc3Bmz7xlgnnN8+gK1K4mlmduuacnz7SPIB0LcVrnT3Pab0y8aQ==" saltValue="3Z5QN3P+/3NkT1IclID49g==" spinCount="100000" sheet="1" objects="1" scenarios="1"/>
  <mergeCells count="1">
    <mergeCell ref="A1:F1"/>
  </mergeCells>
  <conditionalFormatting sqref="H16">
    <cfRule type="cellIs" dxfId="2" priority="1" operator="greaterThan">
      <formula>0.259</formula>
    </cfRule>
    <cfRule type="cellIs" dxfId="1" priority="2" operator="greaterThan">
      <formula>0.25</formula>
    </cfRule>
    <cfRule type="cellIs" dxfId="0" priority="3" operator="greaterThan">
      <formula>0.25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7A467-9535-4493-8B06-A49855E0FC52}">
  <sheetPr>
    <tabColor theme="0" tint="-0.34998626667073579"/>
  </sheetPr>
  <dimension ref="A1:L15"/>
  <sheetViews>
    <sheetView workbookViewId="0">
      <selection sqref="A1:L5"/>
    </sheetView>
  </sheetViews>
  <sheetFormatPr defaultRowHeight="14.25" x14ac:dyDescent="0.45"/>
  <cols>
    <col min="1" max="1" width="16.265625" customWidth="1"/>
  </cols>
  <sheetData>
    <row r="1" spans="1:12" ht="14.45" customHeight="1" x14ac:dyDescent="0.45">
      <c r="A1" s="129" t="s">
        <v>86</v>
      </c>
      <c r="B1" s="129"/>
      <c r="C1" s="129"/>
      <c r="D1" s="129"/>
      <c r="E1" s="129"/>
      <c r="F1" s="129"/>
      <c r="G1" s="129"/>
      <c r="H1" s="129"/>
      <c r="I1" s="129"/>
      <c r="J1" s="129"/>
      <c r="K1" s="129"/>
      <c r="L1" s="129"/>
    </row>
    <row r="2" spans="1:12" x14ac:dyDescent="0.45">
      <c r="A2" s="129"/>
      <c r="B2" s="129"/>
      <c r="C2" s="129"/>
      <c r="D2" s="129"/>
      <c r="E2" s="129"/>
      <c r="F2" s="129"/>
      <c r="G2" s="129"/>
      <c r="H2" s="129"/>
      <c r="I2" s="129"/>
      <c r="J2" s="129"/>
      <c r="K2" s="129"/>
      <c r="L2" s="129"/>
    </row>
    <row r="3" spans="1:12" x14ac:dyDescent="0.45">
      <c r="A3" s="129"/>
      <c r="B3" s="129"/>
      <c r="C3" s="129"/>
      <c r="D3" s="129"/>
      <c r="E3" s="129"/>
      <c r="F3" s="129"/>
      <c r="G3" s="129"/>
      <c r="H3" s="129"/>
      <c r="I3" s="129"/>
      <c r="J3" s="129"/>
      <c r="K3" s="129"/>
      <c r="L3" s="129"/>
    </row>
    <row r="4" spans="1:12" x14ac:dyDescent="0.45">
      <c r="A4" s="129"/>
      <c r="B4" s="129"/>
      <c r="C4" s="129"/>
      <c r="D4" s="129"/>
      <c r="E4" s="129"/>
      <c r="F4" s="129"/>
      <c r="G4" s="129"/>
      <c r="H4" s="129"/>
      <c r="I4" s="129"/>
      <c r="J4" s="129"/>
      <c r="K4" s="129"/>
      <c r="L4" s="129"/>
    </row>
    <row r="5" spans="1:12" x14ac:dyDescent="0.45">
      <c r="A5" s="129"/>
      <c r="B5" s="129"/>
      <c r="C5" s="129"/>
      <c r="D5" s="129"/>
      <c r="E5" s="129"/>
      <c r="F5" s="129"/>
      <c r="G5" s="129"/>
      <c r="H5" s="129"/>
      <c r="I5" s="129"/>
      <c r="J5" s="129"/>
      <c r="K5" s="129"/>
      <c r="L5" s="129"/>
    </row>
    <row r="6" spans="1:12" x14ac:dyDescent="0.45">
      <c r="A6" s="3"/>
      <c r="B6" s="3"/>
      <c r="C6" s="3"/>
      <c r="D6" s="3"/>
      <c r="E6" s="3"/>
      <c r="F6" s="3"/>
      <c r="G6" s="3"/>
      <c r="H6" s="3"/>
      <c r="I6" s="3"/>
      <c r="J6" s="3"/>
      <c r="K6" s="3"/>
      <c r="L6" s="3"/>
    </row>
    <row r="7" spans="1:12" ht="28.5" x14ac:dyDescent="0.45">
      <c r="A7" s="64" t="s">
        <v>102</v>
      </c>
      <c r="C7" t="s">
        <v>103</v>
      </c>
    </row>
    <row r="8" spans="1:12" x14ac:dyDescent="0.45">
      <c r="A8" s="64"/>
    </row>
    <row r="9" spans="1:12" x14ac:dyDescent="0.45">
      <c r="A9" s="64" t="s">
        <v>104</v>
      </c>
      <c r="C9" t="s">
        <v>95</v>
      </c>
    </row>
    <row r="10" spans="1:12" x14ac:dyDescent="0.45">
      <c r="A10" s="64"/>
    </row>
    <row r="11" spans="1:12" ht="28.5" x14ac:dyDescent="0.45">
      <c r="A11" s="64" t="s">
        <v>105</v>
      </c>
      <c r="C11" t="s">
        <v>94</v>
      </c>
    </row>
    <row r="12" spans="1:12" x14ac:dyDescent="0.45">
      <c r="A12" s="64"/>
    </row>
    <row r="13" spans="1:12" x14ac:dyDescent="0.45">
      <c r="A13" s="64" t="s">
        <v>87</v>
      </c>
      <c r="C13" t="s">
        <v>90</v>
      </c>
    </row>
    <row r="15" spans="1:12" x14ac:dyDescent="0.45">
      <c r="A15" s="64" t="s">
        <v>88</v>
      </c>
      <c r="C15" t="s">
        <v>89</v>
      </c>
    </row>
  </sheetData>
  <sheetProtection algorithmName="SHA-512" hashValue="Jl9v6ytqpZQeVND57dTF2PdclQM5nZZS0wnwhL8gaLdO9z3u3ofGhJzL6+TCQhBY8wayYZhTX5BCuhItkcm02A==" saltValue="cmG2ODhN62DDQ36QH7LT6A==" spinCount="100000" sheet="1" objects="1" scenarios="1"/>
  <mergeCells count="1">
    <mergeCell ref="A1:L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624A4CCA35B445A0E25D4EF5997303" ma:contentTypeVersion="7" ma:contentTypeDescription="Create a new document." ma:contentTypeScope="" ma:versionID="0bc2492826627fbdcda1044b9af76116">
  <xsd:schema xmlns:xsd="http://www.w3.org/2001/XMLSchema" xmlns:xs="http://www.w3.org/2001/XMLSchema" xmlns:p="http://schemas.microsoft.com/office/2006/metadata/properties" xmlns:ns1="http://schemas.microsoft.com/sharepoint/v3" xmlns:ns2="ce0cad35-8474-4653-8db1-733794c99845" xmlns:ns3="54031767-dd6d-417c-ab73-583408f47564" targetNamespace="http://schemas.microsoft.com/office/2006/metadata/properties" ma:root="true" ma:fieldsID="036fac85d9b7aa9742373446e0b914f3" ns1:_="" ns2:_="" ns3:_="">
    <xsd:import namespace="http://schemas.microsoft.com/sharepoint/v3"/>
    <xsd:import namespace="ce0cad35-8474-4653-8db1-733794c99845"/>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0cad35-8474-4653-8db1-733794c99845"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 xmlns="ce0cad35-8474-4653-8db1-733794c99845">New</Priority>
    <Remediation_x0020_Date xmlns="ce0cad35-8474-4653-8db1-733794c99845">2026-01-30T18:36:13+00:00</Remediation_x0020_Date>
    <PublishingExpirationDate xmlns="http://schemas.microsoft.com/sharepoint/v3" xsi:nil="true"/>
    <PublishingStartDate xmlns="http://schemas.microsoft.com/sharepoint/v3" xsi:nil="true"/>
    <Estimated_x0020_Creation_x0020_Date xmlns="ce0cad35-8474-4653-8db1-733794c99845" xsi:nil="true"/>
  </documentManagement>
</p:properties>
</file>

<file path=customXml/itemProps1.xml><?xml version="1.0" encoding="utf-8"?>
<ds:datastoreItem xmlns:ds="http://schemas.openxmlformats.org/officeDocument/2006/customXml" ds:itemID="{FE96E4FF-F7CF-4EA0-B8DE-69331EE27F38}"/>
</file>

<file path=customXml/itemProps2.xml><?xml version="1.0" encoding="utf-8"?>
<ds:datastoreItem xmlns:ds="http://schemas.openxmlformats.org/officeDocument/2006/customXml" ds:itemID="{4B061B1D-B598-49FB-9752-3C462DB95566}"/>
</file>

<file path=customXml/itemProps3.xml><?xml version="1.0" encoding="utf-8"?>
<ds:datastoreItem xmlns:ds="http://schemas.openxmlformats.org/officeDocument/2006/customXml" ds:itemID="{178EBF5C-BAE0-4AEA-9ACF-B46C039817A3}"/>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FOOD</vt:lpstr>
      <vt:lpstr>OTHER</vt:lpstr>
      <vt:lpstr>TOTAL</vt:lpstr>
      <vt:lpstr>Timeline</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"ShermanR"</dc:creator>
  <cp:lastModifiedBy>LAHRMAN Amy * ODE</cp:lastModifiedBy>
  <cp:lastPrinted>2021-03-03T17:31:08Z</cp:lastPrinted>
  <dcterms:created xsi:type="dcterms:W3CDTF">2019-04-17T14:19:31Z</dcterms:created>
  <dcterms:modified xsi:type="dcterms:W3CDTF">2026-01-29T22:13:09Z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0x0101006F624A4CCA35B445A0E25D4EF5997303</vt:lpwstr>
  </property>
</Properties>
</file>