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4370" windowHeight="9585"/>
  </bookViews>
  <sheets>
    <sheet name="Instructions" sheetId="2" r:id="rId1"/>
    <sheet name="Practice Tool" sheetId="3" r:id="rId2"/>
    <sheet name="Nonprogram Food Revenue Tool" sheetId="4" r:id="rId3"/>
  </sheets>
  <calcPr calcId="162913"/>
</workbook>
</file>

<file path=xl/calcChain.xml><?xml version="1.0" encoding="utf-8"?>
<calcChain xmlns="http://schemas.openxmlformats.org/spreadsheetml/2006/main">
  <c r="J121" i="4" l="1"/>
  <c r="I121" i="4"/>
  <c r="J120" i="4"/>
  <c r="I120" i="4"/>
  <c r="J119" i="4"/>
  <c r="I119" i="4"/>
  <c r="J118" i="4"/>
  <c r="I118" i="4"/>
  <c r="J117" i="4"/>
  <c r="I117" i="4"/>
  <c r="J116" i="4"/>
  <c r="I116" i="4"/>
  <c r="J115" i="4"/>
  <c r="I115" i="4"/>
  <c r="J114" i="4"/>
  <c r="I114" i="4"/>
  <c r="J113" i="4"/>
  <c r="I113" i="4"/>
  <c r="J112" i="4"/>
  <c r="I112" i="4"/>
  <c r="J111" i="4"/>
  <c r="I111" i="4"/>
  <c r="J110" i="4"/>
  <c r="I110" i="4"/>
  <c r="J109" i="4"/>
  <c r="I109" i="4"/>
  <c r="J108" i="4"/>
  <c r="I108" i="4"/>
  <c r="J107" i="4"/>
  <c r="I107" i="4"/>
  <c r="J34" i="3"/>
  <c r="J32" i="3"/>
  <c r="J33" i="3"/>
  <c r="J35" i="3"/>
  <c r="J36" i="3"/>
  <c r="J37" i="3"/>
  <c r="J38" i="3"/>
  <c r="J39" i="3"/>
  <c r="J40" i="3"/>
  <c r="J41" i="3"/>
  <c r="J42" i="3"/>
  <c r="J43" i="3"/>
  <c r="J44" i="3"/>
  <c r="J45" i="3"/>
  <c r="J31" i="3"/>
  <c r="I122" i="4" l="1"/>
  <c r="J122" i="4"/>
  <c r="J75" i="4"/>
  <c r="J74" i="4"/>
  <c r="J73" i="4"/>
  <c r="J72" i="4"/>
  <c r="J71" i="4"/>
  <c r="J70" i="4"/>
  <c r="J69" i="4"/>
  <c r="J68" i="4"/>
  <c r="J67" i="4"/>
  <c r="J66" i="4"/>
  <c r="J65" i="4"/>
  <c r="J64" i="4"/>
  <c r="J63" i="4"/>
  <c r="J62" i="4"/>
  <c r="J61" i="4"/>
  <c r="J60" i="4"/>
  <c r="J59" i="4"/>
  <c r="J58" i="4"/>
  <c r="J57" i="4"/>
  <c r="J56" i="4"/>
  <c r="J55" i="4"/>
  <c r="J54" i="4"/>
  <c r="I75" i="4"/>
  <c r="I74" i="4"/>
  <c r="I73" i="4"/>
  <c r="I72" i="4"/>
  <c r="I71" i="4"/>
  <c r="I70" i="4"/>
  <c r="I69" i="4"/>
  <c r="I68" i="4"/>
  <c r="I67" i="4"/>
  <c r="I66" i="4"/>
  <c r="I65" i="4"/>
  <c r="I64" i="4"/>
  <c r="I63" i="4"/>
  <c r="I62" i="4"/>
  <c r="I61" i="4"/>
  <c r="I60" i="4"/>
  <c r="I59" i="4"/>
  <c r="I58" i="4"/>
  <c r="I57" i="4"/>
  <c r="I56" i="4"/>
  <c r="I55" i="4"/>
  <c r="I54" i="4"/>
  <c r="C75" i="4"/>
  <c r="H75" i="4" s="1"/>
  <c r="C74" i="4"/>
  <c r="H74" i="4" s="1"/>
  <c r="C73" i="4"/>
  <c r="F73" i="4" s="1"/>
  <c r="C72" i="4"/>
  <c r="H72" i="4" s="1"/>
  <c r="C71" i="4"/>
  <c r="H71" i="4" s="1"/>
  <c r="C70" i="4"/>
  <c r="H70" i="4" s="1"/>
  <c r="C69" i="4"/>
  <c r="F69" i="4" s="1"/>
  <c r="C68" i="4"/>
  <c r="F68" i="4" s="1"/>
  <c r="C67" i="4"/>
  <c r="H67" i="4" s="1"/>
  <c r="C66" i="4"/>
  <c r="H66" i="4" s="1"/>
  <c r="C65" i="4"/>
  <c r="F65" i="4" s="1"/>
  <c r="C64" i="4"/>
  <c r="H64" i="4" s="1"/>
  <c r="C63" i="4"/>
  <c r="H63" i="4" s="1"/>
  <c r="C62" i="4"/>
  <c r="H62" i="4" s="1"/>
  <c r="C61" i="4"/>
  <c r="F61" i="4" s="1"/>
  <c r="C60" i="4"/>
  <c r="F60" i="4" s="1"/>
  <c r="C59" i="4"/>
  <c r="H59" i="4" s="1"/>
  <c r="C58" i="4"/>
  <c r="H58" i="4" s="1"/>
  <c r="C57" i="4"/>
  <c r="F57" i="4" s="1"/>
  <c r="C56" i="4"/>
  <c r="F56" i="4" s="1"/>
  <c r="C55" i="4"/>
  <c r="H55" i="4" s="1"/>
  <c r="C54" i="4"/>
  <c r="H54" i="4" s="1"/>
  <c r="F62" i="4" l="1"/>
  <c r="F54" i="4"/>
  <c r="F70" i="4"/>
  <c r="F66" i="4"/>
  <c r="F58" i="4"/>
  <c r="F74" i="4"/>
  <c r="H56" i="4"/>
  <c r="H68" i="4"/>
  <c r="F55" i="4"/>
  <c r="F59" i="4"/>
  <c r="F63" i="4"/>
  <c r="F67" i="4"/>
  <c r="F71" i="4"/>
  <c r="F75" i="4"/>
  <c r="H57" i="4"/>
  <c r="H61" i="4"/>
  <c r="H65" i="4"/>
  <c r="H69" i="4"/>
  <c r="H73" i="4"/>
  <c r="H60" i="4"/>
  <c r="F64" i="4"/>
  <c r="F72" i="4"/>
  <c r="J53" i="4"/>
  <c r="I53" i="4"/>
  <c r="C53" i="4"/>
  <c r="H53" i="4" s="1"/>
  <c r="J52" i="4"/>
  <c r="I52" i="4"/>
  <c r="C52" i="4"/>
  <c r="H52" i="4" s="1"/>
  <c r="J51" i="4"/>
  <c r="I51" i="4"/>
  <c r="C51" i="4"/>
  <c r="F51" i="4" s="1"/>
  <c r="J50" i="4"/>
  <c r="I50" i="4"/>
  <c r="C50" i="4"/>
  <c r="H50" i="4" s="1"/>
  <c r="J49" i="4"/>
  <c r="I49" i="4"/>
  <c r="C49" i="4"/>
  <c r="H49" i="4" s="1"/>
  <c r="J48" i="4"/>
  <c r="I48" i="4"/>
  <c r="C48" i="4"/>
  <c r="H48" i="4" s="1"/>
  <c r="J47" i="4"/>
  <c r="I47" i="4"/>
  <c r="C47" i="4"/>
  <c r="F47" i="4" s="1"/>
  <c r="J46" i="4"/>
  <c r="I46" i="4"/>
  <c r="C46" i="4"/>
  <c r="H46" i="4" s="1"/>
  <c r="J45" i="4"/>
  <c r="I45" i="4"/>
  <c r="C45" i="4"/>
  <c r="H45" i="4" s="1"/>
  <c r="J44" i="4"/>
  <c r="I44" i="4"/>
  <c r="C44" i="4"/>
  <c r="F44" i="4" s="1"/>
  <c r="J43" i="4"/>
  <c r="I43" i="4"/>
  <c r="C43" i="4"/>
  <c r="F43" i="4" s="1"/>
  <c r="J42" i="4"/>
  <c r="I42" i="4"/>
  <c r="C42" i="4"/>
  <c r="H42" i="4" s="1"/>
  <c r="J91" i="4"/>
  <c r="I91" i="4"/>
  <c r="C91" i="4"/>
  <c r="F91" i="4" s="1"/>
  <c r="J90" i="4"/>
  <c r="I90" i="4"/>
  <c r="C90" i="4"/>
  <c r="F90" i="4" s="1"/>
  <c r="J89" i="4"/>
  <c r="I89" i="4"/>
  <c r="C89" i="4"/>
  <c r="H89" i="4" s="1"/>
  <c r="J88" i="4"/>
  <c r="I88" i="4"/>
  <c r="C88" i="4"/>
  <c r="H88" i="4" s="1"/>
  <c r="J87" i="4"/>
  <c r="I87" i="4"/>
  <c r="C87" i="4"/>
  <c r="H87" i="4" s="1"/>
  <c r="J86" i="4"/>
  <c r="I86" i="4"/>
  <c r="C86" i="4"/>
  <c r="F86" i="4" s="1"/>
  <c r="J85" i="4"/>
  <c r="I85" i="4"/>
  <c r="C85" i="4"/>
  <c r="H85" i="4" s="1"/>
  <c r="J84" i="4"/>
  <c r="I84" i="4"/>
  <c r="C84" i="4"/>
  <c r="H84" i="4" s="1"/>
  <c r="J83" i="4"/>
  <c r="I83" i="4"/>
  <c r="C83" i="4"/>
  <c r="H83" i="4" s="1"/>
  <c r="J82" i="4"/>
  <c r="I82" i="4"/>
  <c r="C82" i="4"/>
  <c r="F82" i="4" s="1"/>
  <c r="J81" i="4"/>
  <c r="I81" i="4"/>
  <c r="C81" i="4"/>
  <c r="H81" i="4" s="1"/>
  <c r="J80" i="4"/>
  <c r="I80" i="4"/>
  <c r="C80" i="4"/>
  <c r="H80" i="4" s="1"/>
  <c r="J79" i="4"/>
  <c r="I79" i="4"/>
  <c r="C79" i="4"/>
  <c r="H79" i="4" s="1"/>
  <c r="J78" i="4"/>
  <c r="I78" i="4"/>
  <c r="C78" i="4"/>
  <c r="F78" i="4" s="1"/>
  <c r="J77" i="4"/>
  <c r="I77" i="4"/>
  <c r="C77" i="4"/>
  <c r="H77" i="4" s="1"/>
  <c r="J76" i="4"/>
  <c r="I76" i="4"/>
  <c r="C76" i="4"/>
  <c r="F76" i="4" s="1"/>
  <c r="J41" i="4"/>
  <c r="I41" i="4"/>
  <c r="C41" i="4"/>
  <c r="H41" i="4" s="1"/>
  <c r="J40" i="4"/>
  <c r="I40" i="4"/>
  <c r="C40" i="4"/>
  <c r="H40" i="4" s="1"/>
  <c r="J39" i="4"/>
  <c r="I39" i="4"/>
  <c r="C39" i="4"/>
  <c r="F39" i="4" s="1"/>
  <c r="J38" i="4"/>
  <c r="I38" i="4"/>
  <c r="C38" i="4"/>
  <c r="H38" i="4" s="1"/>
  <c r="J37" i="4"/>
  <c r="I37" i="4"/>
  <c r="C37" i="4"/>
  <c r="F37" i="4" s="1"/>
  <c r="J36" i="4"/>
  <c r="I36" i="4"/>
  <c r="C36" i="4"/>
  <c r="H36" i="4" s="1"/>
  <c r="J35" i="4"/>
  <c r="I35" i="4"/>
  <c r="C35" i="4"/>
  <c r="F35" i="4" s="1"/>
  <c r="J34" i="4"/>
  <c r="I34" i="4"/>
  <c r="C34" i="4"/>
  <c r="H34" i="4" s="1"/>
  <c r="J33" i="4"/>
  <c r="I33" i="4"/>
  <c r="C33" i="4"/>
  <c r="H33" i="4" s="1"/>
  <c r="J32" i="4"/>
  <c r="I32" i="4"/>
  <c r="C32" i="4"/>
  <c r="H32" i="4" s="1"/>
  <c r="J31" i="4"/>
  <c r="I31" i="4"/>
  <c r="C31" i="4"/>
  <c r="F31" i="4" s="1"/>
  <c r="J30" i="4"/>
  <c r="I30" i="4"/>
  <c r="C30" i="4"/>
  <c r="H30" i="4" s="1"/>
  <c r="J29" i="4"/>
  <c r="I29" i="4"/>
  <c r="C29" i="4"/>
  <c r="H29" i="4" s="1"/>
  <c r="J28" i="4"/>
  <c r="I28" i="4"/>
  <c r="C28" i="4"/>
  <c r="F28" i="4" s="1"/>
  <c r="J27" i="4"/>
  <c r="I27" i="4"/>
  <c r="C27" i="4"/>
  <c r="F27" i="4" s="1"/>
  <c r="J26" i="4"/>
  <c r="I26" i="4"/>
  <c r="C26" i="4"/>
  <c r="H26" i="4" s="1"/>
  <c r="J25" i="4"/>
  <c r="I25" i="4"/>
  <c r="C25" i="4"/>
  <c r="H25" i="4" s="1"/>
  <c r="J24" i="4"/>
  <c r="I24" i="4"/>
  <c r="C24" i="4"/>
  <c r="F24" i="4" s="1"/>
  <c r="J23" i="4"/>
  <c r="I23" i="4"/>
  <c r="C23" i="4"/>
  <c r="F23" i="4" s="1"/>
  <c r="J22" i="4"/>
  <c r="I22" i="4"/>
  <c r="C22" i="4"/>
  <c r="H22" i="4" s="1"/>
  <c r="J100" i="4"/>
  <c r="I100" i="4"/>
  <c r="C100" i="4"/>
  <c r="F100" i="4" s="1"/>
  <c r="J99" i="4"/>
  <c r="I99" i="4"/>
  <c r="C99" i="4"/>
  <c r="F99" i="4" s="1"/>
  <c r="J98" i="4"/>
  <c r="I98" i="4"/>
  <c r="C98" i="4"/>
  <c r="H98" i="4" s="1"/>
  <c r="J97" i="4"/>
  <c r="I97" i="4"/>
  <c r="C97" i="4"/>
  <c r="H97" i="4" s="1"/>
  <c r="J96" i="4"/>
  <c r="I96" i="4"/>
  <c r="C96" i="4"/>
  <c r="H96" i="4" s="1"/>
  <c r="J95" i="4"/>
  <c r="I95" i="4"/>
  <c r="C95" i="4"/>
  <c r="F95" i="4" s="1"/>
  <c r="J94" i="4"/>
  <c r="I94" i="4"/>
  <c r="C94" i="4"/>
  <c r="H94" i="4" s="1"/>
  <c r="J93" i="4"/>
  <c r="I93" i="4"/>
  <c r="C93" i="4"/>
  <c r="H93" i="4" s="1"/>
  <c r="J92" i="4"/>
  <c r="I92" i="4"/>
  <c r="C92" i="4"/>
  <c r="H92" i="4" s="1"/>
  <c r="J21" i="4"/>
  <c r="I21" i="4"/>
  <c r="C21" i="4"/>
  <c r="H21" i="4" s="1"/>
  <c r="J20" i="4"/>
  <c r="I20" i="4"/>
  <c r="C20" i="4"/>
  <c r="H20" i="4" s="1"/>
  <c r="J19" i="4"/>
  <c r="I19" i="4"/>
  <c r="C19" i="4"/>
  <c r="F19" i="4" s="1"/>
  <c r="J18" i="4"/>
  <c r="I18" i="4"/>
  <c r="C18" i="4"/>
  <c r="F18" i="4" s="1"/>
  <c r="J101" i="4"/>
  <c r="I101" i="4"/>
  <c r="C101" i="4"/>
  <c r="H101" i="4" s="1"/>
  <c r="H86" i="4" l="1"/>
  <c r="F87" i="4"/>
  <c r="H44" i="4"/>
  <c r="H100" i="4"/>
  <c r="H91" i="4"/>
  <c r="H82" i="4"/>
  <c r="F83" i="4"/>
  <c r="H51" i="4"/>
  <c r="F52" i="4"/>
  <c r="H24" i="4"/>
  <c r="H37" i="4"/>
  <c r="F38" i="4"/>
  <c r="H78" i="4"/>
  <c r="F79" i="4"/>
  <c r="H47" i="4"/>
  <c r="F48" i="4"/>
  <c r="H90" i="4"/>
  <c r="H43" i="4"/>
  <c r="F45" i="4"/>
  <c r="F49" i="4"/>
  <c r="F53" i="4"/>
  <c r="F42" i="4"/>
  <c r="F46" i="4"/>
  <c r="F50" i="4"/>
  <c r="H76" i="4"/>
  <c r="F80" i="4"/>
  <c r="F84" i="4"/>
  <c r="F88" i="4"/>
  <c r="F77" i="4"/>
  <c r="F81" i="4"/>
  <c r="F85" i="4"/>
  <c r="F89" i="4"/>
  <c r="F34" i="4"/>
  <c r="H39" i="4"/>
  <c r="F40" i="4"/>
  <c r="H23" i="4"/>
  <c r="H28" i="4"/>
  <c r="H35" i="4"/>
  <c r="H27" i="4"/>
  <c r="F30" i="4"/>
  <c r="H31" i="4"/>
  <c r="F32" i="4"/>
  <c r="F41" i="4"/>
  <c r="F36" i="4"/>
  <c r="F29" i="4"/>
  <c r="F33" i="4"/>
  <c r="F25" i="4"/>
  <c r="F22" i="4"/>
  <c r="F26" i="4"/>
  <c r="H99" i="4"/>
  <c r="H19" i="4"/>
  <c r="H95" i="4"/>
  <c r="F96" i="4"/>
  <c r="F101" i="4"/>
  <c r="F92" i="4"/>
  <c r="H18" i="4"/>
  <c r="F20" i="4"/>
  <c r="F93" i="4"/>
  <c r="F97" i="4"/>
  <c r="F21" i="4"/>
  <c r="F94" i="4"/>
  <c r="F98" i="4"/>
  <c r="I40" i="3"/>
  <c r="I35" i="3"/>
  <c r="I36" i="3"/>
  <c r="I44" i="3" l="1"/>
  <c r="I6" i="3" l="1"/>
  <c r="I5" i="3" l="1"/>
  <c r="L7" i="4" l="1"/>
  <c r="J103" i="4"/>
  <c r="I103" i="4"/>
  <c r="C103" i="4"/>
  <c r="F103" i="4" s="1"/>
  <c r="J102" i="4"/>
  <c r="I102" i="4"/>
  <c r="C102" i="4"/>
  <c r="H102" i="4" s="1"/>
  <c r="J17" i="4"/>
  <c r="I17" i="4"/>
  <c r="C17" i="4"/>
  <c r="F17" i="4" s="1"/>
  <c r="J16" i="4"/>
  <c r="I16" i="4"/>
  <c r="C16" i="4"/>
  <c r="H16" i="4" s="1"/>
  <c r="J15" i="4"/>
  <c r="I15" i="4"/>
  <c r="C15" i="4"/>
  <c r="H15" i="4" s="1"/>
  <c r="J14" i="4"/>
  <c r="I14" i="4"/>
  <c r="C14" i="4"/>
  <c r="F14" i="4" s="1"/>
  <c r="J13" i="4"/>
  <c r="I13" i="4"/>
  <c r="C13" i="4"/>
  <c r="H13" i="4" s="1"/>
  <c r="J12" i="4"/>
  <c r="I12" i="4"/>
  <c r="C12" i="4"/>
  <c r="F12" i="4" s="1"/>
  <c r="J11" i="4"/>
  <c r="I11" i="4"/>
  <c r="C11" i="4"/>
  <c r="H11" i="4" s="1"/>
  <c r="J10" i="4"/>
  <c r="I10" i="4"/>
  <c r="C10" i="4"/>
  <c r="H10" i="4" s="1"/>
  <c r="J9" i="4"/>
  <c r="I9" i="4"/>
  <c r="C9" i="4"/>
  <c r="H9" i="4" s="1"/>
  <c r="J8" i="4"/>
  <c r="I8" i="4"/>
  <c r="C8" i="4"/>
  <c r="H8" i="4" s="1"/>
  <c r="J7" i="4"/>
  <c r="I7" i="4"/>
  <c r="C7" i="4"/>
  <c r="H7" i="4" s="1"/>
  <c r="J6" i="4"/>
  <c r="I6" i="4"/>
  <c r="C6" i="4"/>
  <c r="F6" i="4" s="1"/>
  <c r="J5" i="4"/>
  <c r="I5" i="4"/>
  <c r="C5" i="4"/>
  <c r="F5" i="4" s="1"/>
  <c r="C27" i="3"/>
  <c r="F27" i="3" s="1"/>
  <c r="I27" i="3"/>
  <c r="J27" i="3"/>
  <c r="I45" i="3"/>
  <c r="I43" i="3"/>
  <c r="I42" i="3"/>
  <c r="I41" i="3"/>
  <c r="I39" i="3"/>
  <c r="I38" i="3"/>
  <c r="I37" i="3"/>
  <c r="I34" i="3"/>
  <c r="I33" i="3"/>
  <c r="I32" i="3"/>
  <c r="I31" i="3"/>
  <c r="J26" i="3"/>
  <c r="I26" i="3"/>
  <c r="C26" i="3"/>
  <c r="H26" i="3" s="1"/>
  <c r="J25" i="3"/>
  <c r="I25" i="3"/>
  <c r="C25" i="3"/>
  <c r="F25" i="3" s="1"/>
  <c r="J24" i="3"/>
  <c r="I24" i="3"/>
  <c r="C24" i="3"/>
  <c r="F24" i="3" s="1"/>
  <c r="J23" i="3"/>
  <c r="I23" i="3"/>
  <c r="C23" i="3"/>
  <c r="F23" i="3" s="1"/>
  <c r="J22" i="3"/>
  <c r="I22" i="3"/>
  <c r="C22" i="3"/>
  <c r="H22" i="3" s="1"/>
  <c r="J21" i="3"/>
  <c r="I21" i="3"/>
  <c r="C21" i="3"/>
  <c r="F21" i="3" s="1"/>
  <c r="J20" i="3"/>
  <c r="I20" i="3"/>
  <c r="C20" i="3"/>
  <c r="F20" i="3" s="1"/>
  <c r="J19" i="3"/>
  <c r="I19" i="3"/>
  <c r="C19" i="3"/>
  <c r="F19" i="3" s="1"/>
  <c r="J18" i="3"/>
  <c r="I18" i="3"/>
  <c r="C18" i="3"/>
  <c r="H18" i="3" s="1"/>
  <c r="J17" i="3"/>
  <c r="I17" i="3"/>
  <c r="C17" i="3"/>
  <c r="H17" i="3" s="1"/>
  <c r="J16" i="3"/>
  <c r="I16" i="3"/>
  <c r="C16" i="3"/>
  <c r="F16" i="3" s="1"/>
  <c r="J15" i="3"/>
  <c r="I15" i="3"/>
  <c r="C15" i="3"/>
  <c r="F15" i="3" s="1"/>
  <c r="J14" i="3"/>
  <c r="I14" i="3"/>
  <c r="C14" i="3"/>
  <c r="H14" i="3" s="1"/>
  <c r="J13" i="3"/>
  <c r="I13" i="3"/>
  <c r="C13" i="3"/>
  <c r="F13" i="3" s="1"/>
  <c r="J12" i="3"/>
  <c r="I12" i="3"/>
  <c r="C12" i="3"/>
  <c r="H12" i="3" s="1"/>
  <c r="J11" i="3"/>
  <c r="I11" i="3"/>
  <c r="C11" i="3"/>
  <c r="F11" i="3" s="1"/>
  <c r="J10" i="3"/>
  <c r="I10" i="3"/>
  <c r="C10" i="3"/>
  <c r="H10" i="3" s="1"/>
  <c r="J9" i="3"/>
  <c r="I9" i="3"/>
  <c r="C9" i="3"/>
  <c r="F9" i="3" s="1"/>
  <c r="J8" i="3"/>
  <c r="I8" i="3"/>
  <c r="C8" i="3"/>
  <c r="H8" i="3" s="1"/>
  <c r="J7" i="3"/>
  <c r="I7" i="3"/>
  <c r="C7" i="3"/>
  <c r="F7" i="3" s="1"/>
  <c r="J6" i="3"/>
  <c r="C6" i="3"/>
  <c r="H6" i="3" s="1"/>
  <c r="J5" i="3"/>
  <c r="C5" i="3"/>
  <c r="H5" i="3" l="1"/>
  <c r="F5" i="3"/>
  <c r="H6" i="4"/>
  <c r="F7" i="4"/>
  <c r="F9" i="4"/>
  <c r="F11" i="4"/>
  <c r="F13" i="4"/>
  <c r="F15" i="4"/>
  <c r="I104" i="4"/>
  <c r="F102" i="4"/>
  <c r="J104" i="4"/>
  <c r="F16" i="4"/>
  <c r="F8" i="4"/>
  <c r="F10" i="4"/>
  <c r="H5" i="4"/>
  <c r="H12" i="4"/>
  <c r="H14" i="4"/>
  <c r="H17" i="4"/>
  <c r="H103" i="4"/>
  <c r="H21" i="3"/>
  <c r="H27" i="3"/>
  <c r="H25" i="3"/>
  <c r="I28" i="3"/>
  <c r="L8" i="3" s="1"/>
  <c r="J28" i="3"/>
  <c r="L10" i="3" s="1"/>
  <c r="H20" i="3"/>
  <c r="I46" i="3"/>
  <c r="F8" i="3"/>
  <c r="F10" i="3"/>
  <c r="F12" i="3"/>
  <c r="F14" i="3"/>
  <c r="H16" i="3"/>
  <c r="F17" i="3"/>
  <c r="J46" i="3"/>
  <c r="H24" i="3"/>
  <c r="F22" i="3"/>
  <c r="H7" i="3"/>
  <c r="H9" i="3"/>
  <c r="H11" i="3"/>
  <c r="H13" i="3"/>
  <c r="H15" i="3"/>
  <c r="H19" i="3"/>
  <c r="H23" i="3"/>
  <c r="F6" i="3"/>
  <c r="F18" i="3"/>
  <c r="F26" i="3"/>
  <c r="L7" i="3" l="1"/>
  <c r="L9" i="3"/>
  <c r="L12" i="3" s="1"/>
  <c r="L11" i="4"/>
  <c r="L8" i="4"/>
  <c r="L9" i="4"/>
  <c r="L10" i="4"/>
  <c r="H104" i="4"/>
  <c r="L11" i="3"/>
  <c r="H28" i="3"/>
  <c r="L12" i="4" l="1"/>
  <c r="L13" i="4" s="1"/>
  <c r="L14" i="4" s="1"/>
  <c r="L13" i="3"/>
  <c r="L14" i="3" s="1"/>
</calcChain>
</file>

<file path=xl/sharedStrings.xml><?xml version="1.0" encoding="utf-8"?>
<sst xmlns="http://schemas.openxmlformats.org/spreadsheetml/2006/main" count="120" uniqueCount="76">
  <si>
    <t>NSLP Reduced</t>
  </si>
  <si>
    <t>SB Reduced</t>
  </si>
  <si>
    <t>SNB Reduced</t>
  </si>
  <si>
    <t>USDA Nonprogram Revenue Tool</t>
  </si>
  <si>
    <t>Using the Tool</t>
  </si>
  <si>
    <t>Milk</t>
  </si>
  <si>
    <t>Chips</t>
  </si>
  <si>
    <t>Veggie Cup</t>
  </si>
  <si>
    <t>Extra Entrée</t>
  </si>
  <si>
    <t>Snack Bars</t>
  </si>
  <si>
    <t>Bottle Water</t>
  </si>
  <si>
    <t>Adult Meals</t>
  </si>
  <si>
    <t>Cookies</t>
  </si>
  <si>
    <t>Bottle Juice</t>
  </si>
  <si>
    <t>Fruit Cup</t>
  </si>
  <si>
    <t>Area El Snack &amp; Free</t>
  </si>
  <si>
    <t>Reduced Snack</t>
  </si>
  <si>
    <t>Paid Snack</t>
  </si>
  <si>
    <r>
      <rPr>
        <b/>
        <sz val="12"/>
        <color rgb="FFFF0000"/>
        <rFont val="Calibri"/>
        <family val="2"/>
        <scheme val="minor"/>
      </rPr>
      <t>*</t>
    </r>
    <r>
      <rPr>
        <b/>
        <sz val="10"/>
        <color rgb="FFFF0000"/>
        <rFont val="Calibri"/>
        <family val="2"/>
        <scheme val="minor"/>
      </rPr>
      <t>(if school has tiered prices, weighted average price must be used which may be obtained from PLE Tool for NSLP)</t>
    </r>
    <r>
      <rPr>
        <b/>
        <sz val="10"/>
        <color rgb="FF000000"/>
        <rFont val="Calibri"/>
        <family val="2"/>
        <scheme val="minor"/>
      </rPr>
      <t xml:space="preserve"> </t>
    </r>
  </si>
  <si>
    <t xml:space="preserve">NSLP/CEP Free </t>
  </si>
  <si>
    <t xml:space="preserve">SB/CEP Free </t>
  </si>
  <si>
    <t xml:space="preserve">SNB/CEP Free </t>
  </si>
  <si>
    <t>CEP Paid Breakfast</t>
  </si>
  <si>
    <t>CEP Paid Lunch</t>
  </si>
  <si>
    <r>
      <rPr>
        <b/>
        <sz val="9"/>
        <color rgb="FFFF0000"/>
        <rFont val="Calibri"/>
        <family val="2"/>
        <scheme val="minor"/>
      </rPr>
      <t>*</t>
    </r>
    <r>
      <rPr>
        <b/>
        <sz val="9"/>
        <color theme="1"/>
        <rFont val="Calibri"/>
        <family val="2"/>
        <scheme val="minor"/>
      </rPr>
      <t>NSLP Paid</t>
    </r>
  </si>
  <si>
    <r>
      <rPr>
        <b/>
        <sz val="9"/>
        <color rgb="FFFF0000"/>
        <rFont val="Calibri"/>
        <family val="2"/>
        <scheme val="minor"/>
      </rPr>
      <t>*</t>
    </r>
    <r>
      <rPr>
        <b/>
        <sz val="9"/>
        <color theme="1"/>
        <rFont val="Calibri"/>
        <family val="2"/>
        <scheme val="minor"/>
      </rPr>
      <t>Paid Breakfast</t>
    </r>
  </si>
  <si>
    <t>A.                                           Nonprogram Food Item</t>
  </si>
  <si>
    <t>C.                           Recommend Selling Price*</t>
  </si>
  <si>
    <t>D.                              Actual Selling Price</t>
  </si>
  <si>
    <t>H.                      Total Nonprogram Food Cost</t>
  </si>
  <si>
    <t>I.                    Total Nonprogram Revenue</t>
  </si>
  <si>
    <t>E.                            Actual vs. Recommend</t>
  </si>
  <si>
    <t>J.                                                      Reimbursable Meal Type</t>
  </si>
  <si>
    <t xml:space="preserve">L.                            Actual Selling Price </t>
  </si>
  <si>
    <t>N.  Number Sold</t>
  </si>
  <si>
    <t>Minimum percent of revenue from nonprogram funds</t>
  </si>
  <si>
    <t>B.                   Raw Food Cost</t>
  </si>
  <si>
    <t>O.                                           Total Reimbursable Food Cost</t>
  </si>
  <si>
    <t xml:space="preserve">G.                        Total Dollar Difference </t>
  </si>
  <si>
    <r>
      <t>M.                                      USDA                     (</t>
    </r>
    <r>
      <rPr>
        <b/>
        <u/>
        <sz val="10"/>
        <color theme="1"/>
        <rFont val="Calibri"/>
        <family val="2"/>
        <scheme val="minor"/>
      </rPr>
      <t>federal</t>
    </r>
    <r>
      <rPr>
        <b/>
        <sz val="10"/>
        <color theme="1"/>
        <rFont val="Calibri"/>
        <family val="2"/>
        <scheme val="minor"/>
      </rPr>
      <t xml:space="preserve"> only) Reimbursements </t>
    </r>
  </si>
  <si>
    <r>
      <rPr>
        <b/>
        <sz val="11"/>
        <rFont val="Calibri"/>
        <family val="2"/>
        <scheme val="minor"/>
      </rPr>
      <t xml:space="preserve">R. </t>
    </r>
    <r>
      <rPr>
        <sz val="11"/>
        <rFont val="Calibri"/>
        <family val="2"/>
        <scheme val="minor"/>
      </rPr>
      <t>Cost of Nonprogram Food</t>
    </r>
  </si>
  <si>
    <r>
      <rPr>
        <b/>
        <sz val="11"/>
        <rFont val="Calibri"/>
        <family val="2"/>
      </rPr>
      <t xml:space="preserve">S. </t>
    </r>
    <r>
      <rPr>
        <sz val="11"/>
        <rFont val="Calibri"/>
        <family val="2"/>
      </rPr>
      <t>Total Food Costs</t>
    </r>
  </si>
  <si>
    <t xml:space="preserve">V. Minimum Revenue Required from the Sale of Nonprogram Foods                                                  </t>
  </si>
  <si>
    <t xml:space="preserve">W. Additional Revenue Needed to Comply             </t>
  </si>
  <si>
    <r>
      <rPr>
        <b/>
        <sz val="11"/>
        <color theme="1"/>
        <rFont val="Calibri"/>
        <family val="2"/>
        <scheme val="minor"/>
      </rPr>
      <t xml:space="preserve">Q. </t>
    </r>
    <r>
      <rPr>
        <sz val="11"/>
        <color theme="1"/>
        <rFont val="Calibri"/>
        <family val="2"/>
        <scheme val="minor"/>
      </rPr>
      <t>Cost for Reimbursable Meal Food</t>
    </r>
  </si>
  <si>
    <r>
      <rPr>
        <b/>
        <sz val="11"/>
        <color theme="1"/>
        <rFont val="Calibri"/>
        <family val="2"/>
        <scheme val="minor"/>
      </rPr>
      <t xml:space="preserve">S. </t>
    </r>
    <r>
      <rPr>
        <sz val="11"/>
        <color theme="1"/>
        <rFont val="Calibri"/>
        <family val="2"/>
        <scheme val="minor"/>
      </rPr>
      <t>Total Food Costs</t>
    </r>
  </si>
  <si>
    <r>
      <rPr>
        <b/>
        <sz val="11"/>
        <color theme="1"/>
        <rFont val="Calibri"/>
        <family val="2"/>
        <scheme val="minor"/>
      </rPr>
      <t xml:space="preserve">T. </t>
    </r>
    <r>
      <rPr>
        <sz val="11"/>
        <color theme="1"/>
        <rFont val="Calibri"/>
        <family val="2"/>
        <scheme val="minor"/>
      </rPr>
      <t>Total Nonprogram Food Revenue</t>
    </r>
  </si>
  <si>
    <r>
      <rPr>
        <b/>
        <sz val="11"/>
        <color theme="1"/>
        <rFont val="Calibri"/>
        <family val="2"/>
        <scheme val="minor"/>
      </rPr>
      <t xml:space="preserve">U. </t>
    </r>
    <r>
      <rPr>
        <sz val="11"/>
        <color theme="1"/>
        <rFont val="Calibri"/>
        <family val="2"/>
        <scheme val="minor"/>
      </rPr>
      <t xml:space="preserve">Total Revenue </t>
    </r>
  </si>
  <si>
    <r>
      <rPr>
        <b/>
        <sz val="11"/>
        <color theme="1"/>
        <rFont val="Calibri"/>
        <family val="2"/>
        <scheme val="minor"/>
      </rPr>
      <t xml:space="preserve">R. </t>
    </r>
    <r>
      <rPr>
        <sz val="11"/>
        <color theme="1"/>
        <rFont val="Calibri"/>
        <family val="2"/>
        <scheme val="minor"/>
      </rPr>
      <t>Cost of Nonprogram Food</t>
    </r>
  </si>
  <si>
    <t>P.                                          Total Reimbursable Food Revenue</t>
  </si>
  <si>
    <t>NONPROGRAM FOODS - Food Costs and Revenues (Non-reimburseable Items)</t>
  </si>
  <si>
    <t>PROGRAM FOODS - Food Costs and Revenue (Reimburseable Meals)</t>
  </si>
  <si>
    <t>F.                     Number  Sold</t>
  </si>
  <si>
    <t>Whole Fresh Fruit</t>
  </si>
  <si>
    <t>Bread/Dinner Roll</t>
  </si>
  <si>
    <t>*if school has tiered prices, weighted average price must be used which may be obtained from PLE for NSLP.</t>
  </si>
  <si>
    <t>K.                    Raw Food Cost</t>
  </si>
  <si>
    <t>Name of School Food Authority</t>
  </si>
  <si>
    <t>NSLP (National School Lunch Program), CEP (Community Eligibility Provision), SB (School Breakfast Program), SNB (Severe Need Breakfast Program),</t>
  </si>
  <si>
    <t>Area El (Area Eligible Snack Program, SMP (Special Milk Program), PLE (Paid Lunch Equity)</t>
  </si>
  <si>
    <t>SMP Pricing</t>
  </si>
  <si>
    <t>SMP Nonpricing</t>
  </si>
  <si>
    <t xml:space="preserve">Nonprogram Foods Revenue Requirement (7 CFR 210.14(f)) </t>
  </si>
  <si>
    <t>Instructions for Completing the Nonprogram Food Revenue Report</t>
  </si>
  <si>
    <t>Nonprogram Foods Section (Non-reimbursable Food Items)</t>
  </si>
  <si>
    <t>Program Foods Section (Reimbursable Meals) - located below Nonprogram Foods Section</t>
  </si>
  <si>
    <r>
      <t xml:space="preserve">M.                                      USDA                     </t>
    </r>
    <r>
      <rPr>
        <b/>
        <sz val="10"/>
        <color theme="1"/>
        <rFont val="Calibri"/>
        <family val="2"/>
        <scheme val="minor"/>
      </rPr>
      <t xml:space="preserve"> Reimbursements </t>
    </r>
  </si>
  <si>
    <t>Peach cells indicate data entry from program sponsor</t>
  </si>
  <si>
    <t>Nonprogram Foods Report</t>
  </si>
  <si>
    <t>Practice Nonprogram Foods Report</t>
  </si>
  <si>
    <t>Reference Period</t>
  </si>
  <si>
    <t>Program sponsor's name</t>
  </si>
  <si>
    <t>Name of person completing the report</t>
  </si>
  <si>
    <t>M. Simpson, Nutrition Serv. Dir.</t>
  </si>
  <si>
    <t>January 14 to 18, 2019</t>
  </si>
  <si>
    <t>Springfield 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</si>
</sst>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quot;$&quot;#,##0.00"/>
    <numFmt numFmtId="165" formatCode="_(&quot;$&quot;* #,##0_);_(&quot;$&quot;* \(#,##0\);_(&quot;$&quot;* &quot;-&quot;??_);_(@_)"/>
    <numFmt numFmtId="166" formatCode="&quot;$&quot;#,##0.0000"/>
  </numFmts>
  <fonts count="36" x14ac:knownFonts="1">
    <font>
      <sz val="11"/>
      <color theme="1"/>
      <name val="Calibri"/>
      <family val="2"/>
      <scheme val="minor"/>
    </font>
    <font>
      <sz val="11"/>
      <color theme="1"/>
      <name val="Calibri"/>
      <family val="2"/>
      <scheme val="minor"/>
    </font>
    <font>
      <b/>
      <sz val="9"/>
      <color theme="1"/>
      <name val="Calibri"/>
      <family val="2"/>
      <scheme val="minor"/>
    </font>
    <font>
      <b/>
      <sz val="12"/>
      <color theme="1"/>
      <name val="Calibri"/>
      <family val="2"/>
      <scheme val="minor"/>
    </font>
    <font>
      <b/>
      <sz val="10"/>
      <color theme="1"/>
      <name val="Calibri"/>
      <family val="2"/>
      <scheme val="minor"/>
    </font>
    <font>
      <sz val="11"/>
      <color rgb="FF006100"/>
      <name val="Calibri"/>
      <family val="2"/>
      <scheme val="minor"/>
    </font>
    <font>
      <b/>
      <sz val="8"/>
      <color theme="1"/>
      <name val="Calibri"/>
      <family val="2"/>
      <scheme val="minor"/>
    </font>
    <font>
      <sz val="11"/>
      <color rgb="FF3F3F76"/>
      <name val="Calibri"/>
      <family val="2"/>
      <scheme val="minor"/>
    </font>
    <font>
      <sz val="11"/>
      <color theme="0"/>
      <name val="Calibri"/>
      <family val="2"/>
      <scheme val="minor"/>
    </font>
    <font>
      <u/>
      <sz val="11"/>
      <color theme="10"/>
      <name val="Calibri"/>
      <family val="2"/>
    </font>
    <font>
      <sz val="8"/>
      <color theme="1"/>
      <name val="Calibri"/>
      <family val="2"/>
      <scheme val="minor"/>
    </font>
    <font>
      <sz val="9"/>
      <color rgb="FF006100"/>
      <name val="Calibri"/>
      <family val="2"/>
      <scheme val="minor"/>
    </font>
    <font>
      <sz val="9"/>
      <color theme="1"/>
      <name val="Calibri"/>
      <family val="2"/>
      <scheme val="minor"/>
    </font>
    <font>
      <sz val="10"/>
      <color theme="1"/>
      <name val="Calibri"/>
      <family val="2"/>
      <scheme val="minor"/>
    </font>
    <font>
      <b/>
      <sz val="11"/>
      <name val="Calibri"/>
      <family val="2"/>
    </font>
    <font>
      <b/>
      <sz val="10"/>
      <name val="Calibri"/>
      <family val="2"/>
      <scheme val="minor"/>
    </font>
    <font>
      <b/>
      <sz val="10"/>
      <color rgb="FF006100"/>
      <name val="Calibri"/>
      <family val="2"/>
      <scheme val="minor"/>
    </font>
    <font>
      <sz val="12"/>
      <color theme="1"/>
      <name val="Calibri"/>
      <family val="2"/>
      <scheme val="minor"/>
    </font>
    <font>
      <b/>
      <sz val="10"/>
      <color rgb="FFFF0000"/>
      <name val="Calibri"/>
      <family val="2"/>
      <scheme val="minor"/>
    </font>
    <font>
      <b/>
      <sz val="12"/>
      <color rgb="FFFF0000"/>
      <name val="Calibri"/>
      <family val="2"/>
      <scheme val="minor"/>
    </font>
    <font>
      <b/>
      <sz val="10"/>
      <color rgb="FF000000"/>
      <name val="Calibri"/>
      <family val="2"/>
      <scheme val="minor"/>
    </font>
    <font>
      <b/>
      <sz val="9"/>
      <name val="Calibri"/>
      <family val="2"/>
      <scheme val="minor"/>
    </font>
    <font>
      <b/>
      <sz val="9"/>
      <color rgb="FF006100"/>
      <name val="Calibri"/>
      <family val="2"/>
      <scheme val="minor"/>
    </font>
    <font>
      <b/>
      <sz val="9"/>
      <color rgb="FF3F3F76"/>
      <name val="Calibri"/>
      <family val="2"/>
      <scheme val="minor"/>
    </font>
    <font>
      <b/>
      <sz val="9"/>
      <color rgb="FFFF0000"/>
      <name val="Calibri"/>
      <family val="2"/>
      <scheme val="minor"/>
    </font>
    <font>
      <b/>
      <sz val="14"/>
      <color theme="1"/>
      <name val="Calibri"/>
      <family val="2"/>
      <scheme val="minor"/>
    </font>
    <font>
      <sz val="14"/>
      <color theme="1"/>
      <name val="Calibri"/>
      <family val="2"/>
      <scheme val="minor"/>
    </font>
    <font>
      <b/>
      <sz val="9"/>
      <color rgb="FF006600"/>
      <name val="Calibri"/>
      <family val="2"/>
      <scheme val="minor"/>
    </font>
    <font>
      <b/>
      <sz val="11"/>
      <color theme="1"/>
      <name val="Calibri"/>
      <family val="2"/>
      <scheme val="minor"/>
    </font>
    <font>
      <b/>
      <sz val="11"/>
      <name val="Calibri"/>
      <family val="2"/>
      <scheme val="minor"/>
    </font>
    <font>
      <sz val="10"/>
      <color rgb="FF006100"/>
      <name val="Calibri"/>
      <family val="2"/>
      <scheme val="minor"/>
    </font>
    <font>
      <b/>
      <u/>
      <sz val="10"/>
      <color theme="1"/>
      <name val="Calibri"/>
      <family val="2"/>
      <scheme val="minor"/>
    </font>
    <font>
      <b/>
      <sz val="9"/>
      <color rgb="FF008000"/>
      <name val="Calibri"/>
      <family val="2"/>
      <scheme val="minor"/>
    </font>
    <font>
      <sz val="11"/>
      <name val="Calibri"/>
      <family val="2"/>
      <scheme val="minor"/>
    </font>
    <font>
      <sz val="11"/>
      <name val="Calibri"/>
      <family val="2"/>
    </font>
    <font>
      <b/>
      <sz val="10"/>
      <color rgb="FF006600"/>
      <name val="Calibri"/>
      <family val="2"/>
      <scheme val="minor"/>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C6EFCE"/>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C99"/>
      </patternFill>
    </fill>
    <fill>
      <patternFill patternType="solid">
        <fgColor theme="9" tint="0.39997558519241921"/>
        <bgColor indexed="65"/>
      </patternFill>
    </fill>
    <fill>
      <patternFill patternType="solid">
        <fgColor theme="3" tint="0.79998168889431442"/>
        <bgColor indexed="64"/>
      </patternFill>
    </fill>
    <fill>
      <patternFill patternType="solid">
        <fgColor theme="6" tint="0.79998168889431442"/>
        <bgColor indexed="64"/>
      </patternFill>
    </fill>
    <fill>
      <patternFill patternType="solid">
        <fgColor rgb="FF00B050"/>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9" tint="0.59996337778862885"/>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bottom/>
      <diagonal/>
    </border>
    <border>
      <left/>
      <right style="medium">
        <color indexed="64"/>
      </right>
      <top/>
      <bottom style="thin">
        <color indexed="64"/>
      </bottom>
      <diagonal/>
    </border>
    <border>
      <left/>
      <right/>
      <top/>
      <bottom style="thin">
        <color indexed="64"/>
      </bottom>
      <diagonal/>
    </border>
  </borders>
  <cellStyleXfs count="6">
    <xf numFmtId="0" fontId="0" fillId="0" borderId="0"/>
    <xf numFmtId="44" fontId="1" fillId="0" borderId="0" applyFont="0" applyFill="0" applyBorder="0" applyAlignment="0" applyProtection="0"/>
    <xf numFmtId="0" fontId="5" fillId="4" borderId="0" applyNumberFormat="0" applyBorder="0" applyAlignment="0" applyProtection="0"/>
    <xf numFmtId="0" fontId="7" fillId="7" borderId="16" applyNumberFormat="0" applyAlignment="0" applyProtection="0"/>
    <xf numFmtId="0" fontId="8" fillId="8" borderId="0" applyNumberFormat="0" applyBorder="0" applyAlignment="0" applyProtection="0"/>
    <xf numFmtId="0" fontId="9" fillId="0" borderId="0" applyNumberFormat="0" applyFill="0" applyBorder="0" applyAlignment="0" applyProtection="0">
      <alignment vertical="top"/>
      <protection locked="0"/>
    </xf>
  </cellStyleXfs>
  <cellXfs count="156">
    <xf numFmtId="0" fontId="0" fillId="0" borderId="0" xfId="0"/>
    <xf numFmtId="164" fontId="2" fillId="0" borderId="1" xfId="0" applyNumberFormat="1" applyFont="1" applyBorder="1" applyAlignment="1" applyProtection="1">
      <alignment horizontal="center"/>
    </xf>
    <xf numFmtId="164" fontId="2" fillId="2" borderId="1" xfId="1" applyNumberFormat="1" applyFont="1" applyFill="1" applyBorder="1" applyAlignment="1" applyProtection="1">
      <alignment horizontal="center"/>
      <protection locked="0"/>
    </xf>
    <xf numFmtId="164" fontId="2" fillId="0" borderId="18" xfId="0" applyNumberFormat="1" applyFont="1" applyBorder="1" applyAlignment="1" applyProtection="1">
      <alignment horizontal="center"/>
    </xf>
    <xf numFmtId="164" fontId="2" fillId="9" borderId="17" xfId="0" applyNumberFormat="1" applyFont="1" applyFill="1" applyBorder="1" applyAlignment="1">
      <alignment horizontal="center"/>
    </xf>
    <xf numFmtId="164" fontId="2" fillId="10" borderId="17" xfId="0" applyNumberFormat="1" applyFont="1" applyFill="1" applyBorder="1" applyAlignment="1">
      <alignment horizontal="center"/>
    </xf>
    <xf numFmtId="0" fontId="13" fillId="0" borderId="0" xfId="0" applyFont="1"/>
    <xf numFmtId="0" fontId="0" fillId="0" borderId="0" xfId="0" applyAlignment="1">
      <alignment horizontal="center" vertical="center"/>
    </xf>
    <xf numFmtId="164" fontId="2" fillId="2" borderId="1" xfId="0" applyNumberFormat="1" applyFont="1" applyFill="1" applyBorder="1" applyAlignment="1" applyProtection="1">
      <alignment horizontal="center"/>
      <protection locked="0"/>
    </xf>
    <xf numFmtId="164" fontId="2" fillId="2" borderId="1" xfId="1" applyNumberFormat="1" applyFont="1" applyFill="1" applyBorder="1" applyAlignment="1" applyProtection="1">
      <alignment horizontal="center" wrapText="1"/>
      <protection locked="0"/>
    </xf>
    <xf numFmtId="0" fontId="2" fillId="2" borderId="1" xfId="0" applyFont="1" applyFill="1" applyBorder="1" applyAlignment="1" applyProtection="1">
      <alignment horizontal="center"/>
      <protection locked="0"/>
    </xf>
    <xf numFmtId="0" fontId="0" fillId="0" borderId="11" xfId="0" applyBorder="1"/>
    <xf numFmtId="0" fontId="0" fillId="0" borderId="0" xfId="0" applyBorder="1"/>
    <xf numFmtId="0" fontId="0" fillId="0" borderId="12" xfId="0" applyBorder="1"/>
    <xf numFmtId="0" fontId="0" fillId="0" borderId="13" xfId="0" applyBorder="1"/>
    <xf numFmtId="0" fontId="0" fillId="0" borderId="14" xfId="0" applyBorder="1"/>
    <xf numFmtId="0" fontId="0" fillId="0" borderId="15" xfId="0" applyBorder="1"/>
    <xf numFmtId="0" fontId="6" fillId="2" borderId="1" xfId="0" applyFont="1" applyFill="1" applyBorder="1" applyAlignment="1" applyProtection="1">
      <alignment horizontal="center"/>
      <protection locked="0"/>
    </xf>
    <xf numFmtId="0" fontId="18" fillId="0" borderId="0" xfId="0" applyFont="1"/>
    <xf numFmtId="0" fontId="12" fillId="0" borderId="0" xfId="0" applyFont="1"/>
    <xf numFmtId="164" fontId="12" fillId="9" borderId="25" xfId="0" applyNumberFormat="1" applyFont="1" applyFill="1" applyBorder="1" applyAlignment="1">
      <alignment horizontal="center"/>
    </xf>
    <xf numFmtId="164" fontId="12" fillId="10" borderId="5" xfId="0" applyNumberFormat="1" applyFont="1" applyFill="1" applyBorder="1" applyAlignment="1">
      <alignment horizontal="center"/>
    </xf>
    <xf numFmtId="164" fontId="12" fillId="10" borderId="25" xfId="0" applyNumberFormat="1" applyFont="1" applyFill="1" applyBorder="1" applyAlignment="1">
      <alignment horizontal="center"/>
    </xf>
    <xf numFmtId="164" fontId="12" fillId="9" borderId="27" xfId="0" applyNumberFormat="1" applyFont="1" applyFill="1" applyBorder="1" applyAlignment="1">
      <alignment horizontal="center"/>
    </xf>
    <xf numFmtId="164" fontId="12" fillId="10" borderId="27" xfId="0" applyNumberFormat="1" applyFont="1" applyFill="1" applyBorder="1" applyAlignment="1">
      <alignment horizontal="center"/>
    </xf>
    <xf numFmtId="0" fontId="24" fillId="0" borderId="0" xfId="0" applyFont="1"/>
    <xf numFmtId="164" fontId="11" fillId="6" borderId="28" xfId="2" applyNumberFormat="1" applyFont="1" applyFill="1" applyBorder="1" applyAlignment="1" applyProtection="1">
      <alignment horizontal="center"/>
    </xf>
    <xf numFmtId="164" fontId="11" fillId="6" borderId="19" xfId="2" applyNumberFormat="1" applyFont="1" applyFill="1" applyBorder="1" applyAlignment="1" applyProtection="1">
      <alignment horizontal="center"/>
    </xf>
    <xf numFmtId="164" fontId="2" fillId="0" borderId="32" xfId="0" applyNumberFormat="1" applyFont="1" applyFill="1" applyBorder="1" applyAlignment="1" applyProtection="1">
      <alignment horizontal="center"/>
    </xf>
    <xf numFmtId="164" fontId="2" fillId="9" borderId="21" xfId="0" applyNumberFormat="1" applyFont="1" applyFill="1" applyBorder="1" applyAlignment="1">
      <alignment horizontal="center"/>
    </xf>
    <xf numFmtId="164" fontId="2" fillId="10" borderId="21" xfId="0" applyNumberFormat="1" applyFont="1" applyFill="1" applyBorder="1" applyAlignment="1">
      <alignment horizontal="center"/>
    </xf>
    <xf numFmtId="0" fontId="0" fillId="0" borderId="0" xfId="0" applyAlignment="1">
      <alignment vertical="top"/>
    </xf>
    <xf numFmtId="0" fontId="13" fillId="0" borderId="0" xfId="0" applyFont="1" applyAlignment="1">
      <alignment vertical="top"/>
    </xf>
    <xf numFmtId="164" fontId="21" fillId="0" borderId="1" xfId="0" applyNumberFormat="1" applyFont="1" applyBorder="1" applyAlignment="1" applyProtection="1">
      <alignment horizontal="center"/>
    </xf>
    <xf numFmtId="164" fontId="21" fillId="0" borderId="18" xfId="0" applyNumberFormat="1" applyFont="1" applyBorder="1" applyAlignment="1" applyProtection="1">
      <alignment horizontal="center" vertical="center"/>
    </xf>
    <xf numFmtId="164" fontId="21" fillId="0" borderId="18" xfId="0" applyNumberFormat="1" applyFont="1" applyBorder="1" applyAlignment="1" applyProtection="1">
      <alignment horizontal="center"/>
    </xf>
    <xf numFmtId="164" fontId="21" fillId="0" borderId="24" xfId="0" applyNumberFormat="1" applyFont="1" applyFill="1" applyBorder="1" applyAlignment="1" applyProtection="1">
      <alignment horizontal="center" vertical="center"/>
    </xf>
    <xf numFmtId="164" fontId="27" fillId="4" borderId="1" xfId="2" applyNumberFormat="1" applyFont="1" applyBorder="1" applyAlignment="1" applyProtection="1">
      <alignment horizontal="center"/>
    </xf>
    <xf numFmtId="165" fontId="21" fillId="9" borderId="7" xfId="4" applyNumberFormat="1" applyFont="1" applyFill="1" applyBorder="1" applyProtection="1"/>
    <xf numFmtId="165" fontId="2" fillId="9" borderId="7" xfId="1" applyNumberFormat="1" applyFont="1" applyFill="1" applyBorder="1" applyProtection="1"/>
    <xf numFmtId="165" fontId="21" fillId="14" borderId="7" xfId="4" applyNumberFormat="1" applyFont="1" applyFill="1" applyBorder="1" applyProtection="1"/>
    <xf numFmtId="165" fontId="21" fillId="14" borderId="7" xfId="4" applyNumberFormat="1" applyFont="1" applyFill="1" applyBorder="1" applyAlignment="1" applyProtection="1">
      <alignment horizontal="center"/>
    </xf>
    <xf numFmtId="9" fontId="22" fillId="4" borderId="7" xfId="2" applyNumberFormat="1" applyFont="1" applyBorder="1" applyProtection="1"/>
    <xf numFmtId="165" fontId="22" fillId="4" borderId="7" xfId="2" applyNumberFormat="1" applyFont="1" applyBorder="1" applyProtection="1"/>
    <xf numFmtId="165" fontId="2" fillId="3" borderId="36" xfId="0" applyNumberFormat="1" applyFont="1" applyFill="1" applyBorder="1" applyProtection="1"/>
    <xf numFmtId="164" fontId="11" fillId="4" borderId="22" xfId="2" applyNumberFormat="1" applyFont="1" applyBorder="1" applyAlignment="1" applyProtection="1">
      <alignment horizontal="center"/>
    </xf>
    <xf numFmtId="164" fontId="11" fillId="4" borderId="28" xfId="2" applyNumberFormat="1" applyFont="1" applyBorder="1" applyAlignment="1" applyProtection="1">
      <alignment horizontal="center"/>
    </xf>
    <xf numFmtId="164" fontId="11" fillId="4" borderId="19" xfId="2" applyNumberFormat="1" applyFont="1" applyBorder="1" applyAlignment="1" applyProtection="1">
      <alignment horizontal="center"/>
    </xf>
    <xf numFmtId="164" fontId="2" fillId="0" borderId="22" xfId="0" applyNumberFormat="1" applyFont="1" applyBorder="1" applyAlignment="1" applyProtection="1">
      <alignment horizontal="center"/>
    </xf>
    <xf numFmtId="164" fontId="2" fillId="0" borderId="28" xfId="0" applyNumberFormat="1" applyFont="1" applyBorder="1" applyAlignment="1" applyProtection="1">
      <alignment horizontal="center"/>
    </xf>
    <xf numFmtId="164" fontId="2" fillId="0" borderId="19" xfId="0" applyNumberFormat="1" applyFont="1" applyBorder="1" applyAlignment="1" applyProtection="1">
      <alignment horizontal="center"/>
    </xf>
    <xf numFmtId="164" fontId="2" fillId="0" borderId="32" xfId="0" applyNumberFormat="1" applyFont="1" applyBorder="1" applyAlignment="1" applyProtection="1">
      <alignment horizontal="center"/>
    </xf>
    <xf numFmtId="164" fontId="2" fillId="0" borderId="38" xfId="0" applyNumberFormat="1" applyFont="1" applyBorder="1" applyAlignment="1" applyProtection="1">
      <alignment horizontal="center"/>
    </xf>
    <xf numFmtId="164" fontId="2" fillId="0" borderId="20" xfId="0" applyNumberFormat="1" applyFont="1" applyBorder="1" applyAlignment="1" applyProtection="1">
      <alignment horizontal="center"/>
    </xf>
    <xf numFmtId="0" fontId="15" fillId="6" borderId="19" xfId="2" applyFont="1" applyFill="1" applyBorder="1" applyAlignment="1">
      <alignment horizontal="center" vertical="top" wrapText="1"/>
    </xf>
    <xf numFmtId="164" fontId="4" fillId="6" borderId="19" xfId="0" applyNumberFormat="1" applyFont="1" applyFill="1" applyBorder="1" applyAlignment="1">
      <alignment horizontal="center" vertical="top" wrapText="1"/>
    </xf>
    <xf numFmtId="164" fontId="16" fillId="4" borderId="19" xfId="2" applyNumberFormat="1" applyFont="1" applyBorder="1" applyAlignment="1" applyProtection="1">
      <alignment horizontal="center" vertical="top" wrapText="1"/>
      <protection locked="0"/>
    </xf>
    <xf numFmtId="164" fontId="4" fillId="6" borderId="19" xfId="1" applyNumberFormat="1" applyFont="1" applyFill="1" applyBorder="1" applyAlignment="1">
      <alignment horizontal="center" vertical="top" wrapText="1"/>
    </xf>
    <xf numFmtId="164" fontId="4" fillId="0" borderId="19" xfId="0" applyNumberFormat="1" applyFont="1" applyBorder="1" applyAlignment="1" applyProtection="1">
      <alignment horizontal="center" vertical="top" wrapText="1"/>
      <protection locked="0"/>
    </xf>
    <xf numFmtId="0" fontId="4" fillId="6" borderId="19" xfId="0" applyFont="1" applyFill="1" applyBorder="1" applyAlignment="1">
      <alignment horizontal="center" vertical="top" wrapText="1"/>
    </xf>
    <xf numFmtId="164" fontId="4" fillId="0" borderId="20" xfId="0" applyNumberFormat="1" applyFont="1" applyBorder="1" applyAlignment="1">
      <alignment horizontal="center" vertical="top" wrapText="1"/>
    </xf>
    <xf numFmtId="0" fontId="4" fillId="9" borderId="31" xfId="0" applyFont="1" applyFill="1" applyBorder="1" applyAlignment="1">
      <alignment horizontal="center" vertical="top" wrapText="1"/>
    </xf>
    <xf numFmtId="0" fontId="4" fillId="10" borderId="31" xfId="0" applyFont="1" applyFill="1" applyBorder="1" applyAlignment="1">
      <alignment horizontal="center" vertical="top" wrapText="1"/>
    </xf>
    <xf numFmtId="164" fontId="30" fillId="4" borderId="19" xfId="2" applyNumberFormat="1" applyFont="1" applyBorder="1" applyAlignment="1" applyProtection="1">
      <alignment horizontal="center" vertical="top"/>
    </xf>
    <xf numFmtId="164" fontId="4" fillId="6" borderId="29" xfId="1" applyNumberFormat="1" applyFont="1" applyFill="1" applyBorder="1" applyAlignment="1">
      <alignment horizontal="center" vertical="top" wrapText="1"/>
    </xf>
    <xf numFmtId="164" fontId="4" fillId="6" borderId="30" xfId="1" applyNumberFormat="1" applyFont="1" applyFill="1" applyBorder="1" applyAlignment="1">
      <alignment horizontal="center" vertical="top" wrapText="1"/>
    </xf>
    <xf numFmtId="164" fontId="4" fillId="0" borderId="19" xfId="0" applyNumberFormat="1" applyFont="1" applyBorder="1" applyAlignment="1" applyProtection="1">
      <alignment horizontal="center" vertical="top"/>
    </xf>
    <xf numFmtId="164" fontId="4" fillId="0" borderId="20" xfId="0" applyNumberFormat="1" applyFont="1" applyBorder="1" applyAlignment="1" applyProtection="1">
      <alignment horizontal="center" vertical="top"/>
    </xf>
    <xf numFmtId="0" fontId="4" fillId="9" borderId="17" xfId="0" applyFont="1" applyFill="1" applyBorder="1" applyAlignment="1">
      <alignment horizontal="center" vertical="top" wrapText="1"/>
    </xf>
    <xf numFmtId="0" fontId="4" fillId="10" borderId="17" xfId="0" applyFont="1" applyFill="1" applyBorder="1" applyAlignment="1">
      <alignment horizontal="center" vertical="top" wrapText="1"/>
    </xf>
    <xf numFmtId="164" fontId="32" fillId="2" borderId="1" xfId="1" applyNumberFormat="1" applyFont="1" applyFill="1" applyBorder="1" applyAlignment="1" applyProtection="1">
      <alignment horizontal="center"/>
      <protection locked="0"/>
    </xf>
    <xf numFmtId="164" fontId="22" fillId="4" borderId="1" xfId="2" applyNumberFormat="1" applyFont="1" applyBorder="1" applyAlignment="1" applyProtection="1">
      <alignment horizontal="center"/>
    </xf>
    <xf numFmtId="164" fontId="32" fillId="2" borderId="1" xfId="2" applyNumberFormat="1" applyFont="1" applyFill="1" applyBorder="1" applyAlignment="1" applyProtection="1">
      <alignment horizontal="center"/>
    </xf>
    <xf numFmtId="166" fontId="32" fillId="2" borderId="1" xfId="1" applyNumberFormat="1" applyFont="1" applyFill="1" applyBorder="1" applyAlignment="1" applyProtection="1">
      <alignment horizontal="center"/>
      <protection locked="0"/>
    </xf>
    <xf numFmtId="164" fontId="12" fillId="9" borderId="26" xfId="0" applyNumberFormat="1" applyFont="1" applyFill="1" applyBorder="1" applyAlignment="1">
      <alignment horizontal="center"/>
    </xf>
    <xf numFmtId="164" fontId="12" fillId="10" borderId="26" xfId="0" applyNumberFormat="1" applyFont="1" applyFill="1" applyBorder="1" applyAlignment="1">
      <alignment horizontal="center"/>
    </xf>
    <xf numFmtId="164" fontId="12" fillId="9" borderId="37" xfId="0" applyNumberFormat="1" applyFont="1" applyFill="1" applyBorder="1" applyAlignment="1">
      <alignment horizontal="center"/>
    </xf>
    <xf numFmtId="164" fontId="12" fillId="10" borderId="37" xfId="0" applyNumberFormat="1" applyFont="1" applyFill="1" applyBorder="1" applyAlignment="1">
      <alignment horizontal="center"/>
    </xf>
    <xf numFmtId="0" fontId="34" fillId="3" borderId="25" xfId="5" applyFont="1" applyFill="1" applyBorder="1" applyAlignment="1" applyProtection="1">
      <alignment horizontal="left"/>
    </xf>
    <xf numFmtId="0" fontId="15" fillId="3" borderId="25" xfId="0" applyFont="1" applyFill="1" applyBorder="1" applyAlignment="1">
      <alignment vertical="center" wrapText="1"/>
    </xf>
    <xf numFmtId="0" fontId="15" fillId="3" borderId="37" xfId="0" applyFont="1" applyFill="1" applyBorder="1" applyAlignment="1">
      <alignment vertical="center"/>
    </xf>
    <xf numFmtId="0" fontId="15" fillId="3" borderId="6" xfId="0" applyFont="1" applyFill="1" applyBorder="1" applyAlignment="1">
      <alignment vertical="center" wrapText="1"/>
    </xf>
    <xf numFmtId="0" fontId="15" fillId="3" borderId="6" xfId="0" applyFont="1" applyFill="1" applyBorder="1" applyAlignment="1">
      <alignment vertical="center"/>
    </xf>
    <xf numFmtId="0" fontId="35" fillId="3" borderId="25" xfId="0" applyFont="1" applyFill="1" applyBorder="1" applyAlignment="1">
      <alignment wrapText="1"/>
    </xf>
    <xf numFmtId="0" fontId="0" fillId="0" borderId="27" xfId="0" applyBorder="1"/>
    <xf numFmtId="0" fontId="0" fillId="0" borderId="39" xfId="0" applyBorder="1"/>
    <xf numFmtId="0" fontId="0" fillId="0" borderId="25" xfId="0" applyBorder="1"/>
    <xf numFmtId="0" fontId="10" fillId="3" borderId="31" xfId="0" applyFont="1" applyFill="1" applyBorder="1"/>
    <xf numFmtId="0" fontId="12" fillId="3" borderId="40" xfId="0" applyFont="1" applyFill="1" applyBorder="1"/>
    <xf numFmtId="0" fontId="3" fillId="0" borderId="17" xfId="0" applyFont="1" applyBorder="1"/>
    <xf numFmtId="0" fontId="23" fillId="3" borderId="4" xfId="3" applyFont="1" applyFill="1" applyBorder="1"/>
    <xf numFmtId="0" fontId="3" fillId="0" borderId="2" xfId="0" applyFont="1" applyBorder="1"/>
    <xf numFmtId="0" fontId="10" fillId="3" borderId="41" xfId="0" applyFont="1" applyFill="1" applyBorder="1"/>
    <xf numFmtId="0" fontId="0" fillId="0" borderId="5" xfId="0" applyBorder="1"/>
    <xf numFmtId="0" fontId="33" fillId="0" borderId="5" xfId="0" applyFont="1" applyBorder="1"/>
    <xf numFmtId="0" fontId="15" fillId="3" borderId="17" xfId="3" applyFont="1" applyFill="1" applyBorder="1" applyAlignment="1">
      <alignment horizontal="center"/>
    </xf>
    <xf numFmtId="0" fontId="13" fillId="3" borderId="26" xfId="0" applyFont="1" applyFill="1" applyBorder="1"/>
    <xf numFmtId="165" fontId="15" fillId="9" borderId="25" xfId="4" applyNumberFormat="1" applyFont="1" applyFill="1" applyBorder="1" applyProtection="1"/>
    <xf numFmtId="165" fontId="4" fillId="9" borderId="25" xfId="1" applyNumberFormat="1" applyFont="1" applyFill="1" applyBorder="1" applyProtection="1"/>
    <xf numFmtId="165" fontId="15" fillId="14" borderId="25" xfId="4" applyNumberFormat="1" applyFont="1" applyFill="1" applyBorder="1" applyProtection="1"/>
    <xf numFmtId="9" fontId="16" fillId="4" borderId="25" xfId="2" applyNumberFormat="1" applyFont="1" applyBorder="1" applyProtection="1"/>
    <xf numFmtId="165" fontId="16" fillId="4" borderId="25" xfId="2" applyNumberFormat="1" applyFont="1" applyBorder="1" applyProtection="1"/>
    <xf numFmtId="165" fontId="4" fillId="3" borderId="37" xfId="0" applyNumberFormat="1" applyFont="1" applyFill="1" applyBorder="1" applyProtection="1"/>
    <xf numFmtId="0" fontId="35" fillId="3" borderId="6" xfId="0" applyFont="1" applyFill="1" applyBorder="1" applyAlignment="1">
      <alignment wrapText="1"/>
    </xf>
    <xf numFmtId="164" fontId="16" fillId="6" borderId="30" xfId="2" applyNumberFormat="1" applyFont="1" applyFill="1" applyBorder="1" applyAlignment="1" applyProtection="1">
      <alignment horizontal="center" vertical="top" wrapText="1"/>
      <protection locked="0"/>
    </xf>
    <xf numFmtId="164" fontId="16" fillId="5" borderId="30" xfId="2" applyNumberFormat="1" applyFont="1" applyFill="1" applyBorder="1" applyAlignment="1" applyProtection="1">
      <alignment horizontal="center" vertical="top" wrapText="1"/>
      <protection locked="0"/>
    </xf>
    <xf numFmtId="164" fontId="11" fillId="5" borderId="28" xfId="2" applyNumberFormat="1" applyFont="1" applyFill="1" applyBorder="1" applyAlignment="1" applyProtection="1">
      <alignment horizontal="center"/>
    </xf>
    <xf numFmtId="164" fontId="11" fillId="5" borderId="19" xfId="2" applyNumberFormat="1" applyFont="1" applyFill="1" applyBorder="1" applyAlignment="1" applyProtection="1">
      <alignment horizontal="center"/>
    </xf>
    <xf numFmtId="0" fontId="28" fillId="0" borderId="0" xfId="0" applyFont="1" applyAlignment="1">
      <alignment horizontal="right"/>
    </xf>
    <xf numFmtId="0" fontId="13" fillId="15" borderId="1" xfId="0" applyFont="1" applyFill="1" applyBorder="1"/>
    <xf numFmtId="0" fontId="13" fillId="2" borderId="1" xfId="0" applyFont="1" applyFill="1" applyBorder="1"/>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12" borderId="2" xfId="0" applyFont="1" applyFill="1" applyBorder="1" applyAlignment="1">
      <alignment horizontal="center" wrapText="1"/>
    </xf>
    <xf numFmtId="0" fontId="3" fillId="12" borderId="3" xfId="0" applyFont="1" applyFill="1" applyBorder="1" applyAlignment="1">
      <alignment horizontal="center" wrapText="1"/>
    </xf>
    <xf numFmtId="0" fontId="2" fillId="0" borderId="8" xfId="0" applyFont="1" applyFill="1" applyBorder="1" applyAlignment="1">
      <alignment horizontal="center" wrapText="1"/>
    </xf>
    <xf numFmtId="0" fontId="2" fillId="0" borderId="9" xfId="0" applyFont="1" applyFill="1" applyBorder="1" applyAlignment="1">
      <alignment horizontal="center" wrapText="1"/>
    </xf>
    <xf numFmtId="0" fontId="2" fillId="0" borderId="11" xfId="0" applyFont="1" applyFill="1" applyBorder="1" applyAlignment="1">
      <alignment horizontal="center" wrapText="1"/>
    </xf>
    <xf numFmtId="0" fontId="2" fillId="0" borderId="0" xfId="0" applyFont="1" applyFill="1" applyBorder="1" applyAlignment="1">
      <alignment horizontal="center" wrapText="1"/>
    </xf>
    <xf numFmtId="0" fontId="0" fillId="0" borderId="8" xfId="0" applyFill="1" applyBorder="1" applyAlignment="1">
      <alignment horizontal="center"/>
    </xf>
    <xf numFmtId="0" fontId="0" fillId="0" borderId="9" xfId="0" applyFill="1" applyBorder="1" applyAlignment="1">
      <alignment horizontal="center"/>
    </xf>
    <xf numFmtId="0" fontId="0" fillId="0" borderId="11" xfId="0" applyFill="1" applyBorder="1" applyAlignment="1">
      <alignment horizontal="center"/>
    </xf>
    <xf numFmtId="0" fontId="0" fillId="0" borderId="0"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2" fillId="6" borderId="22" xfId="0" applyFont="1" applyFill="1" applyBorder="1" applyAlignment="1">
      <alignment horizontal="center" vertical="center"/>
    </xf>
    <xf numFmtId="0" fontId="25" fillId="11" borderId="2" xfId="0" applyFont="1" applyFill="1" applyBorder="1" applyAlignment="1">
      <alignment horizontal="center" vertical="center"/>
    </xf>
    <xf numFmtId="0" fontId="26" fillId="11" borderId="3" xfId="0" applyFont="1" applyFill="1" applyBorder="1" applyAlignment="1">
      <alignment horizontal="center" vertical="center"/>
    </xf>
    <xf numFmtId="0" fontId="26" fillId="11" borderId="4" xfId="0" applyFont="1" applyFill="1" applyBorder="1" applyAlignment="1">
      <alignment horizontal="center" vertical="center"/>
    </xf>
    <xf numFmtId="0" fontId="3" fillId="3" borderId="33" xfId="0" applyFont="1" applyFill="1" applyBorder="1" applyAlignment="1">
      <alignment horizontal="center" vertical="center"/>
    </xf>
    <xf numFmtId="0" fontId="17" fillId="3" borderId="34" xfId="0" applyFont="1" applyFill="1" applyBorder="1" applyAlignment="1">
      <alignment horizontal="center" vertical="center"/>
    </xf>
    <xf numFmtId="0" fontId="17" fillId="3" borderId="35" xfId="0" applyFont="1" applyFill="1" applyBorder="1" applyAlignment="1">
      <alignment horizontal="center" vertical="center"/>
    </xf>
    <xf numFmtId="0" fontId="2" fillId="13" borderId="1" xfId="0" applyFont="1" applyFill="1" applyBorder="1" applyAlignment="1" applyProtection="1">
      <alignment horizontal="center"/>
      <protection locked="0"/>
    </xf>
    <xf numFmtId="0" fontId="2" fillId="13" borderId="18" xfId="0" applyFont="1" applyFill="1" applyBorder="1" applyAlignment="1" applyProtection="1">
      <alignment horizontal="center"/>
      <protection locked="0"/>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5" fillId="11" borderId="2" xfId="0" applyFont="1" applyFill="1" applyBorder="1" applyAlignment="1">
      <alignment horizontal="center"/>
    </xf>
    <xf numFmtId="0" fontId="25" fillId="11" borderId="3" xfId="0" applyFont="1" applyFill="1" applyBorder="1" applyAlignment="1">
      <alignment horizontal="center"/>
    </xf>
    <xf numFmtId="0" fontId="25" fillId="11" borderId="4" xfId="0" applyFont="1" applyFill="1" applyBorder="1" applyAlignment="1">
      <alignment horizontal="center"/>
    </xf>
    <xf numFmtId="0" fontId="4" fillId="6" borderId="13" xfId="0" applyFont="1" applyFill="1" applyBorder="1" applyAlignment="1">
      <alignment horizontal="center" vertical="center"/>
    </xf>
    <xf numFmtId="0" fontId="4" fillId="6" borderId="14" xfId="0" applyFont="1" applyFill="1" applyBorder="1" applyAlignment="1">
      <alignment horizontal="center" vertical="center"/>
    </xf>
    <xf numFmtId="0" fontId="4" fillId="6" borderId="23" xfId="0" applyFont="1" applyFill="1" applyBorder="1" applyAlignment="1">
      <alignment horizontal="center" vertical="center"/>
    </xf>
  </cellXfs>
  <cellStyles count="6">
    <cellStyle name="60% - Accent6" xfId="4" builtinId="52"/>
    <cellStyle name="Currency" xfId="1" builtinId="4"/>
    <cellStyle name="Good" xfId="2" builtinId="26"/>
    <cellStyle name="Hyperlink" xfId="5" builtinId="8"/>
    <cellStyle name="Input" xfId="3" builtinId="20"/>
    <cellStyle name="Normal" xfId="0" builtinId="0"/>
  </cellStyles>
  <dxfs count="150">
    <dxf>
      <font>
        <color rgb="FF006100"/>
      </font>
      <fill>
        <patternFill>
          <bgColor rgb="FFC6EF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colors>
    <mruColors>
      <color rgb="FF0000CC"/>
      <color rgb="FF008000"/>
      <color rgb="FF1E8C18"/>
      <color rgb="FF336600"/>
      <color rgb="FF006600"/>
      <color rgb="FF339933"/>
      <color rgb="FF003300"/>
      <color rgb="FFB9FA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http://www.ode.state.or.us/wma/nutrition/snp/782-5-pricing-adult-meals-in-nslp-sbp.pdf" TargetMode="Externa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9525</xdr:rowOff>
    </xdr:from>
    <xdr:to>
      <xdr:col>8</xdr:col>
      <xdr:colOff>2457450</xdr:colOff>
      <xdr:row>17</xdr:row>
      <xdr:rowOff>119062</xdr:rowOff>
    </xdr:to>
    <xdr:sp macro="" textlink="">
      <xdr:nvSpPr>
        <xdr:cNvPr id="2" name="TextBox 1" descr="Includes overview of nonprogram food requirement, adult meal pricing guidance, identifies required information, and instructions for completing the report." title="Instructions">
          <a:hlinkClick xmlns:r="http://schemas.openxmlformats.org/officeDocument/2006/relationships" r:id="rId1"/>
        </xdr:cNvPr>
        <xdr:cNvSpPr txBox="1"/>
      </xdr:nvSpPr>
      <xdr:spPr>
        <a:xfrm>
          <a:off x="28575" y="223838"/>
          <a:ext cx="7215188" cy="35385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n-US" sz="1200" b="0" i="0" u="none" strike="noStrike">
              <a:solidFill>
                <a:schemeClr val="dk1"/>
              </a:solidFill>
              <a:effectLst/>
              <a:latin typeface="+mn-lt"/>
              <a:ea typeface="+mn-ea"/>
              <a:cs typeface="+mn-cs"/>
            </a:rPr>
            <a:t>"Nonprogram foods" are those foods and beverages, other than those sold as part of a reimbursable meal, that are purchased with funds from a program sponsor's</a:t>
          </a:r>
          <a:r>
            <a:rPr lang="en-US" sz="1200" b="0" i="0" u="none" strike="noStrike" baseline="0">
              <a:solidFill>
                <a:schemeClr val="dk1"/>
              </a:solidFill>
              <a:effectLst/>
              <a:latin typeface="+mn-lt"/>
              <a:ea typeface="+mn-ea"/>
              <a:cs typeface="+mn-cs"/>
            </a:rPr>
            <a:t> nonprofit food service account. The proportion of total food program revenues attributable to nonprogram food sales must equal or exceed the proportion of total food program costs attributable to nonprogram food costs. </a:t>
          </a:r>
          <a:r>
            <a:rPr lang="en-US" sz="1200" b="1" i="0" u="none" strike="noStrike" baseline="0">
              <a:solidFill>
                <a:schemeClr val="dk1"/>
              </a:solidFill>
              <a:effectLst/>
              <a:latin typeface="+mn-lt"/>
              <a:ea typeface="+mn-ea"/>
              <a:cs typeface="+mn-cs"/>
            </a:rPr>
            <a:t>This calculation looks at food costs alone. Other costs, such as labor or utilities, are not included in the calculation.</a:t>
          </a:r>
          <a:endParaRPr lang="en-US" sz="1200" b="1">
            <a:latin typeface="+mn-lt"/>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1200" b="1" i="0" u="none" strike="noStrike">
            <a:solidFill>
              <a:schemeClr val="dk1"/>
            </a:solidFill>
            <a:effectLst/>
            <a:latin typeface="+mn-lt"/>
            <a:ea typeface="+mn-ea"/>
            <a:cs typeface="+mn-cs"/>
          </a:endParaRPr>
        </a:p>
        <a:p>
          <a:pPr algn="l"/>
          <a:r>
            <a:rPr lang="en-US" sz="1200" b="1" i="0" u="none" strike="noStrike">
              <a:solidFill>
                <a:schemeClr val="dk1"/>
              </a:solidFill>
              <a:effectLst/>
              <a:latin typeface="+mn-lt"/>
              <a:ea typeface="+mn-ea"/>
              <a:cs typeface="+mn-cs"/>
            </a:rPr>
            <a:t>Common examples </a:t>
          </a:r>
          <a:r>
            <a:rPr lang="en-US" sz="1200" b="0" i="0" u="none" strike="noStrike">
              <a:solidFill>
                <a:schemeClr val="dk1"/>
              </a:solidFill>
              <a:effectLst/>
              <a:latin typeface="+mn-lt"/>
              <a:ea typeface="+mn-ea"/>
              <a:cs typeface="+mn-cs"/>
            </a:rPr>
            <a:t>of</a:t>
          </a:r>
          <a:r>
            <a:rPr lang="en-US" sz="1200" b="0" i="0" u="none" strike="noStrike" baseline="0">
              <a:solidFill>
                <a:schemeClr val="dk1"/>
              </a:solidFill>
              <a:effectLst/>
              <a:latin typeface="+mn-lt"/>
              <a:ea typeface="+mn-ea"/>
              <a:cs typeface="+mn-cs"/>
            </a:rPr>
            <a:t> nonprogram foods include, but are not limited to, à</a:t>
          </a:r>
          <a:r>
            <a:rPr lang="en-US" sz="1200" b="0" i="0" u="none" strike="noStrike">
              <a:solidFill>
                <a:schemeClr val="dk1"/>
              </a:solidFill>
              <a:effectLst/>
              <a:latin typeface="+mn-lt"/>
              <a:ea typeface="+mn-ea"/>
              <a:cs typeface="+mn-cs"/>
            </a:rPr>
            <a:t> la carte items,</a:t>
          </a:r>
          <a:r>
            <a:rPr lang="en-US" sz="1200"/>
            <a:t> second meals,</a:t>
          </a:r>
          <a:r>
            <a:rPr lang="en-US" sz="1200" baseline="0"/>
            <a:t> adult meals, and i</a:t>
          </a:r>
          <a:r>
            <a:rPr lang="en-US" sz="1200" b="0" i="0" u="none" strike="noStrike">
              <a:solidFill>
                <a:schemeClr val="dk1"/>
              </a:solidFill>
              <a:effectLst/>
              <a:latin typeface="+mn-lt"/>
              <a:ea typeface="+mn-ea"/>
              <a:cs typeface="+mn-cs"/>
            </a:rPr>
            <a:t>tems purchased for fundraisers, vending machines, or school stores. Catered meals, vended meals, and foods</a:t>
          </a:r>
          <a:r>
            <a:rPr lang="en-US" sz="1200" b="0" i="0" u="none" strike="noStrike" baseline="0">
              <a:solidFill>
                <a:schemeClr val="dk1"/>
              </a:solidFill>
              <a:effectLst/>
              <a:latin typeface="+mn-lt"/>
              <a:ea typeface="+mn-ea"/>
              <a:cs typeface="+mn-cs"/>
            </a:rPr>
            <a:t> purchased for other entities also qualify as nonprogram foods if purchased out of the nonprofit food service account. But for purposes of this report, including any catered or vended meals sold , or foods purchased for another entity, during the reference week is not required.</a:t>
          </a:r>
        </a:p>
        <a:p>
          <a:endParaRPr lang="en-US" sz="1200" b="0" i="0" u="none" strike="noStrike" baseline="0">
            <a:solidFill>
              <a:schemeClr val="dk1"/>
            </a:solidFill>
            <a:effectLst/>
            <a:latin typeface="+mn-lt"/>
            <a:ea typeface="+mn-ea"/>
            <a:cs typeface="+mn-cs"/>
          </a:endParaRPr>
        </a:p>
        <a:p>
          <a:r>
            <a:rPr lang="en-US" sz="1200" b="0" i="0" u="none" strike="noStrike" baseline="0">
              <a:solidFill>
                <a:schemeClr val="dk1"/>
              </a:solidFill>
              <a:effectLst/>
              <a:latin typeface="+mn-lt"/>
              <a:ea typeface="+mn-ea"/>
              <a:cs typeface="+mn-cs"/>
            </a:rPr>
            <a:t>Program sponsors that sell adult meals must price them so revenues are "sufficient to cover the overall cost of the [meal]," including the value of any USDA Foods used in the meal. </a:t>
          </a:r>
          <a:r>
            <a:rPr lang="en-US" sz="1200" b="0" i="0" u="sng" strike="noStrike" baseline="0">
              <a:solidFill>
                <a:srgbClr val="0000CC"/>
              </a:solidFill>
              <a:effectLst/>
              <a:latin typeface="+mn-lt"/>
              <a:ea typeface="+mn-ea"/>
              <a:cs typeface="+mn-cs"/>
            </a:rPr>
            <a:t>FNS Instruction 782-5, Rev. 1, Pricing of Adult Meals in the National School Lunch and School Breakfast Programs (June 6, 1988)</a:t>
          </a:r>
          <a:r>
            <a:rPr lang="en-US" sz="1200" b="0" i="0" u="none" strike="noStrike" baseline="0">
              <a:solidFill>
                <a:schemeClr val="dk1"/>
              </a:solidFill>
              <a:effectLst/>
              <a:latin typeface="+mn-lt"/>
              <a:ea typeface="+mn-ea"/>
              <a:cs typeface="+mn-cs"/>
            </a:rPr>
            <a:t>. </a:t>
          </a:r>
          <a:r>
            <a:rPr lang="en-US" sz="1200" b="1" i="0" u="none" strike="noStrike" baseline="0">
              <a:solidFill>
                <a:schemeClr val="dk1"/>
              </a:solidFill>
              <a:effectLst/>
              <a:latin typeface="+mn-lt"/>
              <a:ea typeface="+mn-ea"/>
              <a:cs typeface="+mn-cs"/>
            </a:rPr>
            <a:t>The ODE recommends that all program sponsors establish the following minimum adult meal prices for SY 2018-19</a:t>
          </a:r>
          <a:r>
            <a:rPr lang="en-US" sz="1200" b="0" i="0" u="none" strike="noStrike" baseline="0">
              <a:solidFill>
                <a:schemeClr val="dk1"/>
              </a:solidFill>
              <a:effectLst/>
              <a:latin typeface="+mn-lt"/>
              <a:ea typeface="+mn-ea"/>
              <a:cs typeface="+mn-cs"/>
            </a:rPr>
            <a:t>:</a:t>
          </a:r>
        </a:p>
        <a:p>
          <a:r>
            <a:rPr lang="en-US" sz="1200" b="0" i="0" u="none" strike="noStrike" baseline="0">
              <a:solidFill>
                <a:schemeClr val="dk1"/>
              </a:solidFill>
              <a:effectLst/>
              <a:latin typeface="+mn-lt"/>
              <a:ea typeface="+mn-ea"/>
              <a:cs typeface="+mn-cs"/>
            </a:rPr>
            <a:t>* $3.73 for lunch; and</a:t>
          </a:r>
        </a:p>
        <a:p>
          <a:r>
            <a:rPr lang="en-US" sz="1200" b="0" i="0" u="none" strike="noStrike" baseline="0">
              <a:solidFill>
                <a:schemeClr val="dk1"/>
              </a:solidFill>
              <a:effectLst/>
              <a:latin typeface="+mn-lt"/>
              <a:ea typeface="+mn-ea"/>
              <a:cs typeface="+mn-cs"/>
            </a:rPr>
            <a:t>* $2.48 for breakfast.</a:t>
          </a:r>
          <a:endParaRPr lang="en-US" sz="1200"/>
        </a:p>
      </xdr:txBody>
    </xdr:sp>
    <xdr:clientData/>
  </xdr:twoCellAnchor>
  <xdr:twoCellAnchor>
    <xdr:from>
      <xdr:col>0</xdr:col>
      <xdr:colOff>0</xdr:colOff>
      <xdr:row>19</xdr:row>
      <xdr:rowOff>28575</xdr:rowOff>
    </xdr:from>
    <xdr:to>
      <xdr:col>8</xdr:col>
      <xdr:colOff>2321718</xdr:colOff>
      <xdr:row>39</xdr:row>
      <xdr:rowOff>47624</xdr:rowOff>
    </xdr:to>
    <xdr:sp macro="" textlink="">
      <xdr:nvSpPr>
        <xdr:cNvPr id="4" name="TextBox 3"/>
        <xdr:cNvSpPr txBox="1"/>
      </xdr:nvSpPr>
      <xdr:spPr>
        <a:xfrm>
          <a:off x="0" y="4100513"/>
          <a:ext cx="7108031" cy="4591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effectLst/>
              <a:latin typeface="+mn-lt"/>
              <a:ea typeface="+mn-ea"/>
              <a:cs typeface="+mn-cs"/>
            </a:rPr>
            <a:t>Your organization must select a reference week of five consecutive days, or four if it has a four-day operating week, that represents typical food service operations. A reference week may not inlcude days off for holidays, vacations, or other circumstances that might distort the organization's program and nonprogram foods data. For example, a reference week may not include a teacher in-service day during which students aren't on campus and attending classes.</a:t>
          </a:r>
          <a:endParaRPr lang="en-US" sz="1100" b="0"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Rather than separating all costs for the entire year (although recommended), program sponsors must separate their nonprogram food costs from their program food costs for the selected reference period. </a:t>
          </a:r>
        </a:p>
        <a:p>
          <a:endParaRPr lang="en-US" sz="1100" b="0" i="0" u="none" strike="noStrike">
            <a:solidFill>
              <a:schemeClr val="dk1"/>
            </a:solidFill>
            <a:effectLst/>
            <a:latin typeface="+mn-lt"/>
            <a:ea typeface="+mn-ea"/>
            <a:cs typeface="+mn-cs"/>
          </a:endParaRPr>
        </a:p>
        <a:p>
          <a:pPr algn="ctr"/>
          <a:r>
            <a:rPr lang="en-US" sz="1100" b="1" i="0" u="none" strike="noStrike">
              <a:solidFill>
                <a:schemeClr val="dk1"/>
              </a:solidFill>
              <a:effectLst/>
              <a:latin typeface="+mn-lt"/>
              <a:ea typeface="+mn-ea"/>
              <a:cs typeface="+mn-cs"/>
            </a:rPr>
            <a:t>If the revenue ratio is equal to or greater than the food cost ratio, the program sponsor is in compliance.</a:t>
          </a:r>
          <a:r>
            <a:rPr lang="en-US" b="1"/>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Program sponsors must collect the following information for the reference period:</a:t>
          </a:r>
          <a:r>
            <a:rPr lang="en-US"/>
            <a:t> </a:t>
          </a:r>
        </a:p>
        <a:p>
          <a:r>
            <a:rPr lang="en-US" sz="1100" b="1" i="0" u="none" strike="noStrike">
              <a:solidFill>
                <a:schemeClr val="dk1"/>
              </a:solidFill>
              <a:effectLst/>
              <a:latin typeface="+mn-lt"/>
              <a:ea typeface="+mn-ea"/>
              <a:cs typeface="+mn-cs"/>
            </a:rPr>
            <a:t>*</a:t>
          </a:r>
          <a:r>
            <a:rPr lang="en-US" sz="1100" b="0" i="0" u="none" strike="noStrike">
              <a:solidFill>
                <a:schemeClr val="dk1"/>
              </a:solidFill>
              <a:effectLst/>
              <a:latin typeface="+mn-lt"/>
              <a:ea typeface="+mn-ea"/>
              <a:cs typeface="+mn-cs"/>
            </a:rPr>
            <a:t> For </a:t>
          </a:r>
          <a:r>
            <a:rPr lang="en-US" sz="1100" b="0" i="0" u="sng" strike="noStrike">
              <a:solidFill>
                <a:schemeClr val="dk1"/>
              </a:solidFill>
              <a:effectLst/>
              <a:latin typeface="+mn-lt"/>
              <a:ea typeface="+mn-ea"/>
              <a:cs typeface="+mn-cs"/>
            </a:rPr>
            <a:t>nonprogram food revenue</a:t>
          </a:r>
          <a:r>
            <a:rPr lang="en-US" sz="1100" b="0" i="0" u="none" strike="noStrike">
              <a:solidFill>
                <a:schemeClr val="dk1"/>
              </a:solidFill>
              <a:effectLst/>
              <a:latin typeface="+mn-lt"/>
              <a:ea typeface="+mn-ea"/>
              <a:cs typeface="+mn-cs"/>
            </a:rPr>
            <a:t>, the dollar amount of nonprogram food sales, including à la carte items, adult meals,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vending machines, and other nonprogram foods purchased with nonprofit school food service account funds.  </a:t>
          </a:r>
        </a:p>
        <a:p>
          <a:r>
            <a:rPr lang="en-US"/>
            <a:t> </a:t>
          </a:r>
          <a:r>
            <a:rPr lang="en-US" sz="1100" b="1" i="0" u="none" strike="noStrike">
              <a:solidFill>
                <a:schemeClr val="dk1"/>
              </a:solidFill>
              <a:effectLst/>
              <a:latin typeface="+mn-lt"/>
              <a:ea typeface="+mn-ea"/>
              <a:cs typeface="+mn-cs"/>
            </a:rPr>
            <a:t>*</a:t>
          </a:r>
          <a:r>
            <a:rPr lang="en-US" sz="1100" b="0" i="0" u="none" strike="noStrike">
              <a:solidFill>
                <a:schemeClr val="dk1"/>
              </a:solidFill>
              <a:effectLst/>
              <a:latin typeface="+mn-lt"/>
              <a:ea typeface="+mn-ea"/>
              <a:cs typeface="+mn-cs"/>
            </a:rPr>
            <a:t> For</a:t>
          </a:r>
          <a:r>
            <a:rPr lang="en-US" sz="1100" b="0" i="0" u="sng" strike="noStrike">
              <a:solidFill>
                <a:schemeClr val="dk1"/>
              </a:solidFill>
              <a:effectLst/>
              <a:latin typeface="+mn-lt"/>
              <a:ea typeface="+mn-ea"/>
              <a:cs typeface="+mn-cs"/>
            </a:rPr>
            <a:t> reimbursable meal revenue</a:t>
          </a:r>
          <a:r>
            <a:rPr lang="en-US" sz="1100" b="0" i="0" u="none" strike="noStrike">
              <a:solidFill>
                <a:schemeClr val="dk1"/>
              </a:solidFill>
              <a:effectLst/>
              <a:latin typeface="+mn-lt"/>
              <a:ea typeface="+mn-ea"/>
              <a:cs typeface="+mn-cs"/>
            </a:rPr>
            <a:t>, the dollar amount of reimbursable meal food sales, including federal and state reimbursements</a:t>
          </a:r>
          <a:r>
            <a:rPr lang="en-US" sz="1100" b="0" i="0" u="none" strike="noStrike" baseline="0">
              <a:solidFill>
                <a:schemeClr val="dk1"/>
              </a:solidFill>
              <a:effectLst/>
              <a:latin typeface="+mn-lt"/>
              <a:ea typeface="+mn-ea"/>
              <a:cs typeface="+mn-cs"/>
            </a:rPr>
            <a:t> and s</a:t>
          </a:r>
          <a:r>
            <a:rPr lang="en-US" sz="1100" b="0" i="0" u="none" strike="noStrike">
              <a:solidFill>
                <a:schemeClr val="dk1"/>
              </a:solidFill>
              <a:effectLst/>
              <a:latin typeface="+mn-lt"/>
              <a:ea typeface="+mn-ea"/>
              <a:cs typeface="+mn-cs"/>
            </a:rPr>
            <a:t>tudent payments.</a:t>
          </a:r>
          <a:endParaRPr lang="en-US"/>
        </a:p>
        <a:p>
          <a:r>
            <a:rPr lang="en-US" sz="1100" b="1" i="0" u="none" strike="noStrike">
              <a:solidFill>
                <a:schemeClr val="dk1"/>
              </a:solidFill>
              <a:effectLst/>
              <a:latin typeface="+mn-lt"/>
              <a:ea typeface="+mn-ea"/>
              <a:cs typeface="+mn-cs"/>
            </a:rPr>
            <a:t>*</a:t>
          </a:r>
          <a:r>
            <a:rPr lang="en-US" sz="1100" b="0" i="0" u="none" strike="noStrike">
              <a:solidFill>
                <a:schemeClr val="dk1"/>
              </a:solidFill>
              <a:effectLst/>
              <a:latin typeface="+mn-lt"/>
              <a:ea typeface="+mn-ea"/>
              <a:cs typeface="+mn-cs"/>
            </a:rPr>
            <a:t> For </a:t>
          </a:r>
          <a:r>
            <a:rPr lang="en-US" sz="1100" b="0" i="0" u="sng" strike="noStrike">
              <a:solidFill>
                <a:schemeClr val="dk1"/>
              </a:solidFill>
              <a:effectLst/>
              <a:latin typeface="+mn-lt"/>
              <a:ea typeface="+mn-ea"/>
              <a:cs typeface="+mn-cs"/>
            </a:rPr>
            <a:t>total revenue</a:t>
          </a:r>
          <a:r>
            <a:rPr lang="en-US" sz="1100" b="0" i="0" u="none" strike="noStrike">
              <a:solidFill>
                <a:schemeClr val="dk1"/>
              </a:solidFill>
              <a:effectLst/>
              <a:latin typeface="+mn-lt"/>
              <a:ea typeface="+mn-ea"/>
              <a:cs typeface="+mn-cs"/>
            </a:rPr>
            <a:t>, the total dollar amount of program food sales + nonprogram food sales.</a:t>
          </a:r>
          <a:r>
            <a:rPr lang="en-US"/>
            <a:t> </a:t>
          </a:r>
        </a:p>
        <a:p>
          <a:r>
            <a:rPr lang="en-US" sz="1100" b="0" i="0" u="none" strike="noStrike">
              <a:solidFill>
                <a:schemeClr val="dk1"/>
              </a:solidFill>
              <a:effectLst/>
              <a:latin typeface="+mn-lt"/>
              <a:ea typeface="+mn-ea"/>
              <a:cs typeface="+mn-cs"/>
            </a:rPr>
            <a:t>* For </a:t>
          </a:r>
          <a:r>
            <a:rPr lang="en-US" sz="1100" b="0" i="0" u="sng" strike="noStrike">
              <a:solidFill>
                <a:schemeClr val="dk1"/>
              </a:solidFill>
              <a:effectLst/>
              <a:latin typeface="+mn-lt"/>
              <a:ea typeface="+mn-ea"/>
              <a:cs typeface="+mn-cs"/>
            </a:rPr>
            <a:t>nonprogram food cost</a:t>
          </a:r>
          <a:r>
            <a:rPr lang="en-US" sz="1100" b="0" i="0" u="none" strike="noStrike">
              <a:solidFill>
                <a:schemeClr val="dk1"/>
              </a:solidFill>
              <a:effectLst/>
              <a:latin typeface="+mn-lt"/>
              <a:ea typeface="+mn-ea"/>
              <a:cs typeface="+mn-cs"/>
            </a:rPr>
            <a:t> data, include:</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a:t>
          </a:r>
          <a:r>
            <a:rPr lang="en-US" sz="1100" b="0" i="0" u="none" strike="noStrike">
              <a:solidFill>
                <a:schemeClr val="dk1"/>
              </a:solidFill>
              <a:effectLst/>
              <a:latin typeface="+mn-lt"/>
              <a:ea typeface="+mn-ea"/>
              <a:cs typeface="+mn-cs"/>
            </a:rPr>
            <a:t> An itemization of all nonprogram foods offered during the reference period;</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 The raw food cost of each nonprogram food, including foods sold only as nonprogram foods</a:t>
          </a:r>
          <a:r>
            <a:rPr lang="en-US" sz="1100" b="0" i="0" u="none" strike="noStrike" baseline="0">
              <a:solidFill>
                <a:schemeClr val="dk1"/>
              </a:solidFill>
              <a:effectLst/>
              <a:latin typeface="+mn-lt"/>
              <a:ea typeface="+mn-ea"/>
              <a:cs typeface="+mn-cs"/>
            </a:rPr>
            <a:t> and</a:t>
          </a:r>
          <a:r>
            <a:rPr lang="en-US" sz="1100" b="0" i="0" u="none" strike="noStrike">
              <a:solidFill>
                <a:schemeClr val="dk1"/>
              </a:solidFill>
              <a:effectLst/>
              <a:latin typeface="+mn-lt"/>
              <a:ea typeface="+mn-ea"/>
              <a:cs typeface="+mn-cs"/>
            </a:rPr>
            <a:t> foods sold as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both program and nonprogram items (i.e.,</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crossover foods); and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a:t>
          </a:r>
          <a:r>
            <a:rPr lang="en-US" sz="1100" b="0" i="0" u="none" strike="noStrike">
              <a:solidFill>
                <a:schemeClr val="dk1"/>
              </a:solidFill>
              <a:effectLst/>
              <a:latin typeface="+mn-lt"/>
              <a:ea typeface="+mn-ea"/>
              <a:cs typeface="+mn-cs"/>
            </a:rPr>
            <a:t> The number of items or servings sold.</a:t>
          </a:r>
          <a:r>
            <a:rPr lang="en-US"/>
            <a:t> </a:t>
          </a:r>
        </a:p>
        <a:p>
          <a:r>
            <a:rPr lang="en-US" sz="1100" b="1" i="0" u="none" strike="noStrike">
              <a:solidFill>
                <a:schemeClr val="dk1"/>
              </a:solidFill>
              <a:effectLst/>
              <a:latin typeface="+mn-lt"/>
              <a:ea typeface="+mn-ea"/>
              <a:cs typeface="+mn-cs"/>
            </a:rPr>
            <a:t>*</a:t>
          </a:r>
          <a:r>
            <a:rPr lang="en-US" sz="1100" b="0" i="0" u="none" strike="noStrike">
              <a:solidFill>
                <a:schemeClr val="dk1"/>
              </a:solidFill>
              <a:effectLst/>
              <a:latin typeface="+mn-lt"/>
              <a:ea typeface="+mn-ea"/>
              <a:cs typeface="+mn-cs"/>
            </a:rPr>
            <a:t>For </a:t>
          </a:r>
          <a:r>
            <a:rPr lang="en-US" sz="1100" b="0" i="0" u="sng" strike="noStrike">
              <a:solidFill>
                <a:schemeClr val="dk1"/>
              </a:solidFill>
              <a:effectLst/>
              <a:latin typeface="+mn-lt"/>
              <a:ea typeface="+mn-ea"/>
              <a:cs typeface="+mn-cs"/>
            </a:rPr>
            <a:t>program food cost </a:t>
          </a:r>
          <a:r>
            <a:rPr lang="en-US" sz="1100" b="0" i="0" u="none" strike="noStrike">
              <a:solidFill>
                <a:schemeClr val="dk1"/>
              </a:solidFill>
              <a:effectLst/>
              <a:latin typeface="+mn-lt"/>
              <a:ea typeface="+mn-ea"/>
              <a:cs typeface="+mn-cs"/>
            </a:rPr>
            <a:t>data, include:</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An itemization of all program foods offered during the reference period;</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The raw food cost of each reimbursable</a:t>
          </a:r>
          <a:r>
            <a:rPr lang="en-US" sz="1100" b="0" i="0" u="none" strike="noStrike" baseline="0">
              <a:solidFill>
                <a:schemeClr val="dk1"/>
              </a:solidFill>
              <a:effectLst/>
              <a:latin typeface="+mn-lt"/>
              <a:ea typeface="+mn-ea"/>
              <a:cs typeface="+mn-cs"/>
            </a:rPr>
            <a:t> meal or food item sold</a:t>
          </a:r>
          <a:r>
            <a:rPr lang="en-US" sz="1100" b="0" i="0" u="none" strike="noStrike">
              <a:solidFill>
                <a:schemeClr val="dk1"/>
              </a:solidFill>
              <a:effectLst/>
              <a:latin typeface="+mn-lt"/>
              <a:ea typeface="+mn-ea"/>
              <a:cs typeface="+mn-cs"/>
            </a:rPr>
            <a:t>; and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The number of reimbursable meals sold.</a:t>
          </a:r>
          <a:br>
            <a:rPr lang="en-US" sz="1100" b="0"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a:t>
          </a:r>
          <a:r>
            <a:rPr lang="en-US" sz="1100" b="0" i="0" u="none" strike="noStrike">
              <a:solidFill>
                <a:schemeClr val="dk1"/>
              </a:solidFill>
              <a:effectLst/>
              <a:latin typeface="+mn-lt"/>
              <a:ea typeface="+mn-ea"/>
              <a:cs typeface="+mn-cs"/>
            </a:rPr>
            <a:t> For </a:t>
          </a:r>
          <a:r>
            <a:rPr lang="en-US" sz="1100" b="0" i="0" u="sng" strike="noStrike">
              <a:solidFill>
                <a:schemeClr val="dk1"/>
              </a:solidFill>
              <a:effectLst/>
              <a:latin typeface="+mn-lt"/>
              <a:ea typeface="+mn-ea"/>
              <a:cs typeface="+mn-cs"/>
            </a:rPr>
            <a:t>total food cost </a:t>
          </a:r>
          <a:r>
            <a:rPr lang="en-US" sz="1100" b="0" i="0" u="none" strike="noStrike">
              <a:solidFill>
                <a:schemeClr val="dk1"/>
              </a:solidFill>
              <a:effectLst/>
              <a:latin typeface="+mn-lt"/>
              <a:ea typeface="+mn-ea"/>
              <a:cs typeface="+mn-cs"/>
            </a:rPr>
            <a:t>data,  the total dollar amount of program + nonprogram food costs.  </a:t>
          </a:r>
          <a:r>
            <a:rPr lang="en-US"/>
            <a:t> </a:t>
          </a:r>
          <a:endParaRPr lang="en-US" sz="1100"/>
        </a:p>
      </xdr:txBody>
    </xdr:sp>
    <xdr:clientData/>
  </xdr:twoCellAnchor>
  <xdr:twoCellAnchor>
    <xdr:from>
      <xdr:col>9</xdr:col>
      <xdr:colOff>19049</xdr:colOff>
      <xdr:row>2</xdr:row>
      <xdr:rowOff>28575</xdr:rowOff>
    </xdr:from>
    <xdr:to>
      <xdr:col>19</xdr:col>
      <xdr:colOff>571500</xdr:colOff>
      <xdr:row>14</xdr:row>
      <xdr:rowOff>200024</xdr:rowOff>
    </xdr:to>
    <xdr:sp macro="" textlink="">
      <xdr:nvSpPr>
        <xdr:cNvPr id="6" name="TextBox 5"/>
        <xdr:cNvSpPr txBox="1"/>
      </xdr:nvSpPr>
      <xdr:spPr>
        <a:xfrm>
          <a:off x="7296149" y="457200"/>
          <a:ext cx="7124701" cy="2800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Generally,</a:t>
          </a:r>
          <a:r>
            <a:rPr lang="en-US" sz="1100" b="1" i="0" u="none" strike="noStrike" baseline="0">
              <a:solidFill>
                <a:schemeClr val="dk1"/>
              </a:solidFill>
              <a:effectLst/>
              <a:latin typeface="+mn-lt"/>
              <a:ea typeface="+mn-ea"/>
              <a:cs typeface="+mn-cs"/>
            </a:rPr>
            <a:t> only enter information into the peach-colored fields.  The other fields have formulas built-in.</a:t>
          </a:r>
          <a:endParaRPr lang="en-US" sz="1100" b="1"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1. Enter the </a:t>
          </a:r>
          <a:r>
            <a:rPr lang="en-US" sz="1100" b="0" i="0" u="sng" strike="noStrike">
              <a:solidFill>
                <a:schemeClr val="dk1"/>
              </a:solidFill>
              <a:effectLst/>
              <a:latin typeface="+mn-lt"/>
              <a:ea typeface="+mn-ea"/>
              <a:cs typeface="+mn-cs"/>
            </a:rPr>
            <a:t>nonprogram</a:t>
          </a:r>
          <a:r>
            <a:rPr lang="en-US" sz="1100" b="0" i="0" u="none" strike="noStrike">
              <a:solidFill>
                <a:schemeClr val="dk1"/>
              </a:solidFill>
              <a:effectLst/>
              <a:latin typeface="+mn-lt"/>
              <a:ea typeface="+mn-ea"/>
              <a:cs typeface="+mn-cs"/>
            </a:rPr>
            <a:t> food item in column </a:t>
          </a:r>
          <a:r>
            <a:rPr lang="en-US" sz="1100" b="1" i="0" u="none" strike="noStrike">
              <a:solidFill>
                <a:schemeClr val="dk1"/>
              </a:solidFill>
              <a:effectLst/>
              <a:latin typeface="+mn-lt"/>
              <a:ea typeface="+mn-ea"/>
              <a:cs typeface="+mn-cs"/>
            </a:rPr>
            <a:t>A</a:t>
          </a:r>
          <a:r>
            <a:rPr lang="en-US" sz="1100" b="0" i="0" u="none" strike="noStrike">
              <a:solidFill>
                <a:schemeClr val="dk1"/>
              </a:solidFill>
              <a:effectLst/>
              <a:latin typeface="+mn-lt"/>
              <a:ea typeface="+mn-ea"/>
              <a:cs typeface="+mn-cs"/>
            </a:rPr>
            <a:t>. </a:t>
          </a:r>
          <a:endParaRPr lang="en-US"/>
        </a:p>
        <a:p>
          <a:r>
            <a:rPr lang="en-US" sz="1100" b="0" i="0" u="none" strike="noStrike">
              <a:solidFill>
                <a:schemeClr val="dk1"/>
              </a:solidFill>
              <a:effectLst/>
              <a:latin typeface="+mn-lt"/>
              <a:ea typeface="+mn-ea"/>
              <a:cs typeface="+mn-cs"/>
            </a:rPr>
            <a:t>2. Enter the raw food cost of the </a:t>
          </a:r>
          <a:r>
            <a:rPr lang="en-US" sz="1100" b="0" i="0" u="sng" strike="noStrike">
              <a:solidFill>
                <a:schemeClr val="dk1"/>
              </a:solidFill>
              <a:effectLst/>
              <a:latin typeface="+mn-lt"/>
              <a:ea typeface="+mn-ea"/>
              <a:cs typeface="+mn-cs"/>
            </a:rPr>
            <a:t>nonprogram</a:t>
          </a:r>
          <a:r>
            <a:rPr lang="en-US" sz="1100" b="0" i="0" u="none" strike="noStrike">
              <a:solidFill>
                <a:schemeClr val="dk1"/>
              </a:solidFill>
              <a:effectLst/>
              <a:latin typeface="+mn-lt"/>
              <a:ea typeface="+mn-ea"/>
              <a:cs typeface="+mn-cs"/>
            </a:rPr>
            <a:t> item in column </a:t>
          </a:r>
          <a:r>
            <a:rPr lang="en-US" sz="1100" b="1" i="0" u="none" strike="noStrike">
              <a:solidFill>
                <a:schemeClr val="dk1"/>
              </a:solidFill>
              <a:effectLst/>
              <a:latin typeface="+mn-lt"/>
              <a:ea typeface="+mn-ea"/>
              <a:cs typeface="+mn-cs"/>
            </a:rPr>
            <a:t>B</a:t>
          </a:r>
          <a:r>
            <a:rPr lang="en-US" sz="1100" b="0" i="0" u="none" strike="noStrike">
              <a:solidFill>
                <a:schemeClr val="dk1"/>
              </a:solidFill>
              <a:effectLst/>
              <a:latin typeface="+mn-lt"/>
              <a:ea typeface="+mn-ea"/>
              <a:cs typeface="+mn-cs"/>
            </a:rPr>
            <a:t>. </a:t>
          </a:r>
          <a:r>
            <a:rPr lang="en-US"/>
            <a:t> </a:t>
          </a:r>
        </a:p>
        <a:p>
          <a:r>
            <a:rPr lang="en-US" sz="1100" b="0" i="0" u="none" strike="noStrike">
              <a:solidFill>
                <a:schemeClr val="dk1"/>
              </a:solidFill>
              <a:effectLst/>
              <a:latin typeface="+mn-lt"/>
              <a:ea typeface="+mn-ea"/>
              <a:cs typeface="+mn-cs"/>
            </a:rPr>
            <a:t>3. The tool will calculate a recommended</a:t>
          </a:r>
          <a:r>
            <a:rPr lang="en-US" sz="1100" b="0" i="0" u="none" strike="noStrike" baseline="0">
              <a:solidFill>
                <a:schemeClr val="dk1"/>
              </a:solidFill>
              <a:effectLst/>
              <a:latin typeface="+mn-lt"/>
              <a:ea typeface="+mn-ea"/>
              <a:cs typeface="+mn-cs"/>
            </a:rPr>
            <a:t> sale price </a:t>
          </a:r>
          <a:r>
            <a:rPr lang="en-US" sz="1100" b="0" i="0" u="none" strike="noStrike">
              <a:solidFill>
                <a:schemeClr val="dk1"/>
              </a:solidFill>
              <a:effectLst/>
              <a:latin typeface="+mn-lt"/>
              <a:ea typeface="+mn-ea"/>
              <a:cs typeface="+mn-cs"/>
            </a:rPr>
            <a:t>in column </a:t>
          </a:r>
          <a:r>
            <a:rPr lang="en-US" sz="1100" b="1" i="0" u="none" strike="noStrike">
              <a:solidFill>
                <a:schemeClr val="dk1"/>
              </a:solidFill>
              <a:effectLst/>
              <a:latin typeface="+mn-lt"/>
              <a:ea typeface="+mn-ea"/>
              <a:cs typeface="+mn-cs"/>
            </a:rPr>
            <a:t>C</a:t>
          </a:r>
          <a:r>
            <a:rPr lang="en-US" sz="1100" b="0" i="0" u="none" strike="noStrike">
              <a:solidFill>
                <a:schemeClr val="dk1"/>
              </a:solidFill>
              <a:effectLst/>
              <a:latin typeface="+mn-lt"/>
              <a:ea typeface="+mn-ea"/>
              <a:cs typeface="+mn-cs"/>
            </a:rPr>
            <a:t> using the ICN's recommended food cost</a:t>
          </a:r>
          <a:r>
            <a:rPr lang="en-US" sz="1100" b="0" i="0" u="none" strike="noStrike" baseline="0">
              <a:solidFill>
                <a:schemeClr val="dk1"/>
              </a:solidFill>
              <a:effectLst/>
              <a:latin typeface="+mn-lt"/>
              <a:ea typeface="+mn-ea"/>
              <a:cs typeface="+mn-cs"/>
            </a:rPr>
            <a:t> percentage.</a:t>
          </a:r>
          <a:endParaRPr lang="en-US"/>
        </a:p>
        <a:p>
          <a:r>
            <a:rPr lang="en-US" sz="1100" b="0" i="0" u="none" strike="noStrike">
              <a:solidFill>
                <a:schemeClr val="dk1"/>
              </a:solidFill>
              <a:effectLst/>
              <a:latin typeface="+mn-lt"/>
              <a:ea typeface="+mn-ea"/>
              <a:cs typeface="+mn-cs"/>
            </a:rPr>
            <a:t>4. Enter your actual (current) selling price in column </a:t>
          </a:r>
          <a:r>
            <a:rPr lang="en-US" sz="1100" b="1" i="0" u="none" strike="noStrike">
              <a:solidFill>
                <a:schemeClr val="dk1"/>
              </a:solidFill>
              <a:effectLst/>
              <a:latin typeface="+mn-lt"/>
              <a:ea typeface="+mn-ea"/>
              <a:cs typeface="+mn-cs"/>
            </a:rPr>
            <a:t>D</a:t>
          </a:r>
          <a:r>
            <a:rPr lang="en-US" sz="1100" b="0" i="0" u="none" strike="noStrike">
              <a:solidFill>
                <a:schemeClr val="dk1"/>
              </a:solidFill>
              <a:effectLst/>
              <a:latin typeface="+mn-lt"/>
              <a:ea typeface="+mn-ea"/>
              <a:cs typeface="+mn-cs"/>
            </a:rPr>
            <a:t>. </a:t>
          </a:r>
          <a:r>
            <a:rPr lang="en-US"/>
            <a:t> </a:t>
          </a:r>
        </a:p>
        <a:p>
          <a:r>
            <a:rPr lang="en-US" sz="1100" b="0" i="0" u="none" strike="noStrike">
              <a:solidFill>
                <a:schemeClr val="dk1"/>
              </a:solidFill>
              <a:effectLst/>
              <a:latin typeface="+mn-lt"/>
              <a:ea typeface="+mn-ea"/>
              <a:cs typeface="+mn-cs"/>
            </a:rPr>
            <a:t>5. Enter the number of nonprogram foods in units sold during the</a:t>
          </a:r>
          <a:r>
            <a:rPr lang="en-US" sz="1100" b="0" i="0" u="none" strike="noStrike" baseline="0">
              <a:solidFill>
                <a:schemeClr val="dk1"/>
              </a:solidFill>
              <a:effectLst/>
              <a:latin typeface="+mn-lt"/>
              <a:ea typeface="+mn-ea"/>
              <a:cs typeface="+mn-cs"/>
            </a:rPr>
            <a:t> reference week</a:t>
          </a:r>
          <a:r>
            <a:rPr lang="en-US" sz="1100" b="0" i="0" u="none" strike="noStrike">
              <a:solidFill>
                <a:schemeClr val="dk1"/>
              </a:solidFill>
              <a:effectLst/>
              <a:latin typeface="+mn-lt"/>
              <a:ea typeface="+mn-ea"/>
              <a:cs typeface="+mn-cs"/>
            </a:rPr>
            <a:t> in column </a:t>
          </a:r>
          <a:r>
            <a:rPr lang="en-US" sz="1100" b="1" i="0" u="none" strike="noStrike">
              <a:solidFill>
                <a:schemeClr val="dk1"/>
              </a:solidFill>
              <a:effectLst/>
              <a:latin typeface="+mn-lt"/>
              <a:ea typeface="+mn-ea"/>
              <a:cs typeface="+mn-cs"/>
            </a:rPr>
            <a:t>F</a:t>
          </a:r>
          <a:r>
            <a:rPr lang="en-US" sz="1100" b="0" i="0" u="none" strike="noStrike">
              <a:solidFill>
                <a:schemeClr val="dk1"/>
              </a:solidFill>
              <a:effectLst/>
              <a:latin typeface="+mn-lt"/>
              <a:ea typeface="+mn-ea"/>
              <a:cs typeface="+mn-cs"/>
            </a:rPr>
            <a:t>. </a:t>
          </a:r>
          <a:r>
            <a:rPr lang="en-US"/>
            <a:t> </a:t>
          </a:r>
        </a:p>
        <a:p>
          <a:r>
            <a:rPr lang="en-US" sz="1100" b="0" i="0" u="none" strike="noStrike">
              <a:solidFill>
                <a:schemeClr val="dk1"/>
              </a:solidFill>
              <a:effectLst/>
              <a:latin typeface="+mn-lt"/>
              <a:ea typeface="+mn-ea"/>
              <a:cs typeface="+mn-cs"/>
            </a:rPr>
            <a:t>6. Selling prices in column </a:t>
          </a:r>
          <a:r>
            <a:rPr lang="en-US" sz="1100" b="1" i="0" u="none" strike="noStrike">
              <a:solidFill>
                <a:schemeClr val="dk1"/>
              </a:solidFill>
              <a:effectLst/>
              <a:latin typeface="+mn-lt"/>
              <a:ea typeface="+mn-ea"/>
              <a:cs typeface="+mn-cs"/>
            </a:rPr>
            <a:t>D</a:t>
          </a:r>
          <a:r>
            <a:rPr lang="en-US" sz="1100" b="0" i="0" u="none" strike="noStrike">
              <a:solidFill>
                <a:schemeClr val="dk1"/>
              </a:solidFill>
              <a:effectLst/>
              <a:latin typeface="+mn-lt"/>
              <a:ea typeface="+mn-ea"/>
              <a:cs typeface="+mn-cs"/>
            </a:rPr>
            <a:t> may be adjusted to make the bottom cell in column </a:t>
          </a:r>
          <a:r>
            <a:rPr lang="en-US" sz="1100" b="1" i="0" u="none" strike="noStrike">
              <a:solidFill>
                <a:schemeClr val="dk1"/>
              </a:solidFill>
              <a:effectLst/>
              <a:latin typeface="+mn-lt"/>
              <a:ea typeface="+mn-ea"/>
              <a:cs typeface="+mn-cs"/>
            </a:rPr>
            <a:t>G</a:t>
          </a:r>
          <a:r>
            <a:rPr lang="en-US" sz="1100" b="0" i="0" u="none" strike="noStrike">
              <a:solidFill>
                <a:schemeClr val="dk1"/>
              </a:solidFill>
              <a:effectLst/>
              <a:latin typeface="+mn-lt"/>
              <a:ea typeface="+mn-ea"/>
              <a:cs typeface="+mn-cs"/>
            </a:rPr>
            <a:t> positive (green) overall. </a:t>
          </a:r>
          <a:r>
            <a:rPr lang="en-US"/>
            <a:t> </a:t>
          </a:r>
        </a:p>
        <a:p>
          <a:r>
            <a:rPr lang="en-US" sz="1100" b="0" i="0" u="none" strike="noStrike">
              <a:solidFill>
                <a:schemeClr val="dk1"/>
              </a:solidFill>
              <a:effectLst/>
              <a:latin typeface="+mn-lt"/>
              <a:ea typeface="+mn-ea"/>
              <a:cs typeface="+mn-cs"/>
            </a:rPr>
            <a:t>7. The total nonprogram food cost is calculated in the bottom cell in column </a:t>
          </a:r>
          <a:r>
            <a:rPr lang="en-US" sz="1100" b="1" i="0" u="none" strike="noStrike">
              <a:solidFill>
                <a:schemeClr val="dk1"/>
              </a:solidFill>
              <a:effectLst/>
              <a:latin typeface="+mn-lt"/>
              <a:ea typeface="+mn-ea"/>
              <a:cs typeface="+mn-cs"/>
            </a:rPr>
            <a:t>H</a:t>
          </a:r>
          <a:r>
            <a:rPr lang="en-US" sz="1100" b="0" i="0" u="none" strike="noStrike">
              <a:solidFill>
                <a:schemeClr val="dk1"/>
              </a:solidFill>
              <a:effectLst/>
              <a:latin typeface="+mn-lt"/>
              <a:ea typeface="+mn-ea"/>
              <a:cs typeface="+mn-cs"/>
            </a:rPr>
            <a:t>. This number carries to line </a:t>
          </a:r>
          <a:r>
            <a:rPr lang="en-US" sz="1100" b="1" i="0" u="none" strike="noStrike">
              <a:solidFill>
                <a:schemeClr val="dk1"/>
              </a:solidFill>
              <a:effectLst/>
              <a:latin typeface="+mn-lt"/>
              <a:ea typeface="+mn-ea"/>
              <a:cs typeface="+mn-cs"/>
            </a:rPr>
            <a:t>R </a:t>
          </a:r>
          <a:r>
            <a:rPr lang="en-US" sz="1100" b="0" i="0" u="none" strike="noStrike">
              <a:solidFill>
                <a:schemeClr val="dk1"/>
              </a:solidFill>
              <a:effectLst/>
              <a:latin typeface="+mn-lt"/>
              <a:ea typeface="+mn-ea"/>
              <a:cs typeface="+mn-cs"/>
            </a:rPr>
            <a:t>on the USDA Nonprogram Revenue Tool as </a:t>
          </a:r>
          <a:r>
            <a:rPr lang="en-US" sz="1100" b="1" i="0" u="none" strike="noStrike">
              <a:solidFill>
                <a:schemeClr val="dk1"/>
              </a:solidFill>
              <a:effectLst/>
              <a:latin typeface="+mn-lt"/>
              <a:ea typeface="+mn-ea"/>
              <a:cs typeface="+mn-cs"/>
            </a:rPr>
            <a:t>Cost of Nonprogram Food.</a:t>
          </a:r>
          <a:r>
            <a:rPr lang="en-US"/>
            <a:t> </a:t>
          </a:r>
        </a:p>
        <a:p>
          <a:r>
            <a:rPr lang="en-US" sz="1100" b="0" i="0" u="none" strike="noStrike">
              <a:solidFill>
                <a:schemeClr val="dk1"/>
              </a:solidFill>
              <a:effectLst/>
              <a:latin typeface="+mn-lt"/>
              <a:ea typeface="+mn-ea"/>
              <a:cs typeface="+mn-cs"/>
            </a:rPr>
            <a:t>8. The total nonprogram revenue is calculated in the bottom right cell in column</a:t>
          </a:r>
          <a:r>
            <a:rPr lang="en-US" sz="1100" b="1" i="0" u="none" strike="noStrike">
              <a:solidFill>
                <a:schemeClr val="dk1"/>
              </a:solidFill>
              <a:effectLst/>
              <a:latin typeface="+mn-lt"/>
              <a:ea typeface="+mn-ea"/>
              <a:cs typeface="+mn-cs"/>
            </a:rPr>
            <a:t> I</a:t>
          </a:r>
          <a:r>
            <a:rPr lang="en-US" sz="1100" b="0" i="0" u="none" strike="noStrike">
              <a:solidFill>
                <a:schemeClr val="dk1"/>
              </a:solidFill>
              <a:effectLst/>
              <a:latin typeface="+mn-lt"/>
              <a:ea typeface="+mn-ea"/>
              <a:cs typeface="+mn-cs"/>
            </a:rPr>
            <a:t>.  This number carries to line </a:t>
          </a:r>
          <a:r>
            <a:rPr lang="en-US" sz="1100" b="1" i="0" u="none" strike="noStrike">
              <a:solidFill>
                <a:schemeClr val="dk1"/>
              </a:solidFill>
              <a:effectLst/>
              <a:latin typeface="+mn-lt"/>
              <a:ea typeface="+mn-ea"/>
              <a:cs typeface="+mn-cs"/>
            </a:rPr>
            <a:t>T</a:t>
          </a:r>
          <a:r>
            <a:rPr lang="en-US" sz="1100" b="0" i="0" u="none" strike="noStrike">
              <a:solidFill>
                <a:schemeClr val="dk1"/>
              </a:solidFill>
              <a:effectLst/>
              <a:latin typeface="+mn-lt"/>
              <a:ea typeface="+mn-ea"/>
              <a:cs typeface="+mn-cs"/>
            </a:rPr>
            <a:t> on the USDA Nonprogram Revenue Tool as </a:t>
          </a:r>
          <a:r>
            <a:rPr lang="en-US" sz="1100" b="1" i="0" u="none" strike="noStrike">
              <a:solidFill>
                <a:schemeClr val="dk1"/>
              </a:solidFill>
              <a:effectLst/>
              <a:latin typeface="+mn-lt"/>
              <a:ea typeface="+mn-ea"/>
              <a:cs typeface="+mn-cs"/>
            </a:rPr>
            <a:t>Total Nonprogram Food Revenue</a:t>
          </a:r>
          <a:r>
            <a:rPr lang="en-US" sz="1100" b="0" i="0" u="none" strike="noStrike">
              <a:solidFill>
                <a:schemeClr val="dk1"/>
              </a:solidFill>
              <a:effectLst/>
              <a:latin typeface="+mn-lt"/>
              <a:ea typeface="+mn-ea"/>
              <a:cs typeface="+mn-cs"/>
            </a:rPr>
            <a:t>.</a:t>
          </a:r>
          <a:r>
            <a:rPr lang="en-US"/>
            <a:t> </a:t>
          </a:r>
          <a:endParaRPr lang="en-US" sz="1100"/>
        </a:p>
      </xdr:txBody>
    </xdr:sp>
    <xdr:clientData/>
  </xdr:twoCellAnchor>
  <xdr:twoCellAnchor>
    <xdr:from>
      <xdr:col>9</xdr:col>
      <xdr:colOff>38100</xdr:colOff>
      <xdr:row>16</xdr:row>
      <xdr:rowOff>38099</xdr:rowOff>
    </xdr:from>
    <xdr:to>
      <xdr:col>19</xdr:col>
      <xdr:colOff>547688</xdr:colOff>
      <xdr:row>38</xdr:row>
      <xdr:rowOff>133349</xdr:rowOff>
    </xdr:to>
    <xdr:sp macro="" textlink="">
      <xdr:nvSpPr>
        <xdr:cNvPr id="7" name="TextBox 6"/>
        <xdr:cNvSpPr txBox="1"/>
      </xdr:nvSpPr>
      <xdr:spPr>
        <a:xfrm>
          <a:off x="7312819" y="3467099"/>
          <a:ext cx="7058025" cy="5143500"/>
        </a:xfrm>
        <a:prstGeom prst="rect">
          <a:avLst/>
        </a:prstGeom>
        <a:solidFill>
          <a:schemeClr val="lt1"/>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1. Enter the reimbursable meal type in column </a:t>
          </a:r>
          <a:r>
            <a:rPr lang="en-US" sz="1100" b="1" i="0" u="none" strike="noStrike">
              <a:solidFill>
                <a:schemeClr val="dk1"/>
              </a:solidFill>
              <a:effectLst/>
              <a:latin typeface="+mn-lt"/>
              <a:ea typeface="+mn-ea"/>
              <a:cs typeface="+mn-cs"/>
            </a:rPr>
            <a:t>J</a:t>
          </a:r>
          <a:r>
            <a:rPr lang="en-US" sz="1100" b="0" i="0" u="none" strike="noStrike">
              <a:solidFill>
                <a:schemeClr val="dk1"/>
              </a:solidFill>
              <a:effectLst/>
              <a:latin typeface="+mn-lt"/>
              <a:ea typeface="+mn-ea"/>
              <a:cs typeface="+mn-cs"/>
            </a:rPr>
            <a:t>. </a:t>
          </a:r>
          <a:r>
            <a:rPr lang="en-US"/>
            <a:t> </a:t>
          </a:r>
        </a:p>
        <a:p>
          <a:r>
            <a:rPr lang="en-US" sz="1100" b="0" i="0" u="none" strike="noStrike">
              <a:solidFill>
                <a:schemeClr val="dk1"/>
              </a:solidFill>
              <a:effectLst/>
              <a:latin typeface="+mn-lt"/>
              <a:ea typeface="+mn-ea"/>
              <a:cs typeface="+mn-cs"/>
            </a:rPr>
            <a:t>2. Enter the raw food cost of the meal in column </a:t>
          </a:r>
          <a:r>
            <a:rPr lang="en-US" sz="1100" b="1" i="0" u="none" strike="noStrike">
              <a:solidFill>
                <a:schemeClr val="dk1"/>
              </a:solidFill>
              <a:effectLst/>
              <a:latin typeface="+mn-lt"/>
              <a:ea typeface="+mn-ea"/>
              <a:cs typeface="+mn-cs"/>
            </a:rPr>
            <a:t>K</a:t>
          </a:r>
          <a:r>
            <a:rPr lang="en-US" sz="1100" b="0" i="0" u="none" strike="noStrike">
              <a:solidFill>
                <a:schemeClr val="dk1"/>
              </a:solidFill>
              <a:effectLst/>
              <a:latin typeface="+mn-lt"/>
              <a:ea typeface="+mn-ea"/>
              <a:cs typeface="+mn-cs"/>
            </a:rPr>
            <a:t>. (Menu costing for the reference period is necessary.)</a:t>
          </a:r>
          <a:r>
            <a:rPr lang="en-US" sz="1100" b="0" i="0" u="none" strike="noStrike" baseline="0">
              <a:solidFill>
                <a:schemeClr val="dk1"/>
              </a:solidFill>
              <a:effectLst/>
              <a:latin typeface="+mn-lt"/>
              <a:ea typeface="+mn-ea"/>
              <a:cs typeface="+mn-cs"/>
            </a:rPr>
            <a:t> </a:t>
          </a:r>
          <a:endParaRPr lang="en-US"/>
        </a:p>
        <a:p>
          <a:r>
            <a:rPr lang="en-US" sz="1100" b="0" i="0" u="none" strike="noStrike">
              <a:solidFill>
                <a:schemeClr val="dk1"/>
              </a:solidFill>
              <a:effectLst/>
              <a:latin typeface="+mn-lt"/>
              <a:ea typeface="+mn-ea"/>
              <a:cs typeface="+mn-cs"/>
            </a:rPr>
            <a:t>3. Enter the actual selling price </a:t>
          </a:r>
          <a:r>
            <a:rPr lang="en-US" sz="1100" b="0" i="0" baseline="0">
              <a:solidFill>
                <a:schemeClr val="dk1"/>
              </a:solidFill>
              <a:effectLst/>
              <a:latin typeface="+mn-lt"/>
              <a:ea typeface="+mn-ea"/>
              <a:cs typeface="+mn-cs"/>
            </a:rPr>
            <a:t>in column </a:t>
          </a:r>
          <a:r>
            <a:rPr lang="en-US" sz="1100" b="1" i="0" baseline="0">
              <a:solidFill>
                <a:schemeClr val="dk1"/>
              </a:solidFill>
              <a:effectLst/>
              <a:latin typeface="+mn-lt"/>
              <a:ea typeface="+mn-ea"/>
              <a:cs typeface="+mn-cs"/>
            </a:rPr>
            <a:t>L. </a:t>
          </a:r>
          <a:r>
            <a:rPr lang="en-US" sz="1100" b="1" i="0" u="none" strike="noStrike">
              <a:solidFill>
                <a:srgbClr val="FF0000"/>
              </a:solidFill>
              <a:effectLst/>
              <a:latin typeface="+mn-lt"/>
              <a:ea typeface="+mn-ea"/>
              <a:cs typeface="+mn-cs"/>
            </a:rPr>
            <a:t>(If school</a:t>
          </a:r>
          <a:r>
            <a:rPr lang="en-US" sz="1100" b="1" i="0" u="none" strike="noStrike" baseline="0">
              <a:solidFill>
                <a:srgbClr val="FF0000"/>
              </a:solidFill>
              <a:effectLst/>
              <a:latin typeface="+mn-lt"/>
              <a:ea typeface="+mn-ea"/>
              <a:cs typeface="+mn-cs"/>
            </a:rPr>
            <a:t> has tiered prices, weighted average price must be used. Use a sale price of $0.40 for reduced price lunches and $0.30 for reduced price breakfasts.)</a:t>
          </a:r>
          <a:endParaRPr lang="en-US"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4. Enter </a:t>
          </a:r>
          <a:r>
            <a:rPr lang="en-US" sz="1100" b="1" i="0" u="none" strike="noStrike">
              <a:solidFill>
                <a:srgbClr val="FF0000"/>
              </a:solidFill>
              <a:effectLst/>
              <a:latin typeface="+mn-lt"/>
              <a:ea typeface="+mn-ea"/>
              <a:cs typeface="+mn-cs"/>
            </a:rPr>
            <a:t>USDA</a:t>
          </a:r>
          <a:r>
            <a:rPr lang="en-US" sz="1100" b="0" i="0" u="none" strike="noStrike">
              <a:solidFill>
                <a:srgbClr val="FF0000"/>
              </a:solidFill>
              <a:effectLst/>
              <a:latin typeface="+mn-lt"/>
              <a:ea typeface="+mn-ea"/>
              <a:cs typeface="+mn-cs"/>
            </a:rPr>
            <a:t> </a:t>
          </a:r>
          <a:r>
            <a:rPr lang="en-US" sz="1100" b="1" i="0">
              <a:solidFill>
                <a:srgbClr val="FF0000"/>
              </a:solidFill>
              <a:effectLst/>
              <a:latin typeface="+mn-lt"/>
              <a:ea typeface="+mn-ea"/>
              <a:cs typeface="+mn-cs"/>
            </a:rPr>
            <a:t>reimbursements</a:t>
          </a:r>
          <a:r>
            <a:rPr lang="en-US" sz="1100" b="1" i="0" baseline="0">
              <a:solidFill>
                <a:srgbClr val="FF0000"/>
              </a:solidFill>
              <a:effectLst/>
              <a:latin typeface="+mn-lt"/>
              <a:ea typeface="+mn-ea"/>
              <a:cs typeface="+mn-cs"/>
            </a:rPr>
            <a:t>, </a:t>
          </a:r>
          <a:r>
            <a:rPr lang="en-US" sz="1100" b="0" i="0" baseline="0">
              <a:solidFill>
                <a:schemeClr val="dk1"/>
              </a:solidFill>
              <a:effectLst/>
              <a:latin typeface="+mn-lt"/>
              <a:ea typeface="+mn-ea"/>
              <a:cs typeface="+mn-cs"/>
            </a:rPr>
            <a:t>by </a:t>
          </a:r>
          <a:r>
            <a:rPr lang="en-US" sz="1100" b="0" i="0">
              <a:solidFill>
                <a:schemeClr val="dk1"/>
              </a:solidFill>
              <a:effectLst/>
              <a:latin typeface="+mn-lt"/>
              <a:ea typeface="+mn-ea"/>
              <a:cs typeface="+mn-cs"/>
            </a:rPr>
            <a:t>meal type, into column</a:t>
          </a:r>
          <a:r>
            <a:rPr lang="en-US" sz="1100" b="1" i="0">
              <a:solidFill>
                <a:schemeClr val="dk1"/>
              </a:solidFill>
              <a:effectLst/>
              <a:latin typeface="+mn-lt"/>
              <a:ea typeface="+mn-ea"/>
              <a:cs typeface="+mn-cs"/>
            </a:rPr>
            <a:t> M.</a:t>
          </a:r>
          <a:endParaRPr lang="en-US">
            <a:effectLst/>
          </a:endParaRPr>
        </a:p>
        <a:p>
          <a:r>
            <a:rPr lang="en-US" sz="1100" b="0" i="0">
              <a:solidFill>
                <a:schemeClr val="dk1"/>
              </a:solidFill>
              <a:effectLst/>
              <a:latin typeface="+mn-lt"/>
              <a:ea typeface="+mn-ea"/>
              <a:cs typeface="+mn-cs"/>
            </a:rPr>
            <a:t>5. Enter the number of meals sold during the reference period in column </a:t>
          </a:r>
          <a:r>
            <a:rPr lang="en-US" sz="1100" b="1" i="0">
              <a:solidFill>
                <a:schemeClr val="dk1"/>
              </a:solidFill>
              <a:effectLst/>
              <a:latin typeface="+mn-lt"/>
              <a:ea typeface="+mn-ea"/>
              <a:cs typeface="+mn-cs"/>
            </a:rPr>
            <a:t>N</a:t>
          </a:r>
          <a:r>
            <a:rPr lang="en-US" sz="1100" b="0" i="0">
              <a:solidFill>
                <a:schemeClr val="dk1"/>
              </a:solidFill>
              <a:effectLst/>
              <a:latin typeface="+mn-lt"/>
              <a:ea typeface="+mn-ea"/>
              <a:cs typeface="+mn-cs"/>
            </a:rPr>
            <a:t>.</a:t>
          </a:r>
          <a:r>
            <a:rPr lang="en-US" sz="1100">
              <a:solidFill>
                <a:schemeClr val="dk1"/>
              </a:solidFill>
              <a:effectLst/>
              <a:latin typeface="+mn-lt"/>
              <a:ea typeface="+mn-ea"/>
              <a:cs typeface="+mn-cs"/>
            </a:rPr>
            <a:t> </a:t>
          </a:r>
          <a:r>
            <a:rPr lang="en-US" sz="1100" b="0" i="0">
              <a:solidFill>
                <a:schemeClr val="dk1"/>
              </a:solidFill>
              <a:effectLst/>
              <a:latin typeface="+mn-lt"/>
              <a:ea typeface="+mn-ea"/>
              <a:cs typeface="+mn-cs"/>
            </a:rPr>
            <a:t> </a:t>
          </a:r>
          <a:r>
            <a:rPr lang="en-US" sz="1100">
              <a:solidFill>
                <a:schemeClr val="dk1"/>
              </a:solidFill>
              <a:effectLst/>
              <a:latin typeface="+mn-lt"/>
              <a:ea typeface="+mn-ea"/>
              <a:cs typeface="+mn-cs"/>
            </a:rPr>
            <a:t> </a:t>
          </a:r>
          <a:r>
            <a:rPr lang="en-US" sz="1100" b="0" i="0">
              <a:solidFill>
                <a:schemeClr val="dk1"/>
              </a:solidFill>
              <a:effectLst/>
              <a:latin typeface="+mn-lt"/>
              <a:ea typeface="+mn-ea"/>
              <a:cs typeface="+mn-cs"/>
            </a:rPr>
            <a:t> </a:t>
          </a:r>
          <a:r>
            <a:rPr lang="en-US" sz="1100">
              <a:solidFill>
                <a:schemeClr val="dk1"/>
              </a:solidFill>
              <a:effectLst/>
              <a:latin typeface="+mn-lt"/>
              <a:ea typeface="+mn-ea"/>
              <a:cs typeface="+mn-cs"/>
            </a:rPr>
            <a:t> </a:t>
          </a:r>
          <a:endParaRPr lang="en-US">
            <a:effectLst/>
          </a:endParaRPr>
        </a:p>
        <a:p>
          <a:r>
            <a:rPr lang="en-US" sz="1100" b="0" i="0">
              <a:solidFill>
                <a:schemeClr val="dk1"/>
              </a:solidFill>
              <a:effectLst/>
              <a:latin typeface="+mn-lt"/>
              <a:ea typeface="+mn-ea"/>
              <a:cs typeface="+mn-cs"/>
            </a:rPr>
            <a:t>6. The total reimbursable meal food cost is calculated in the bottom cell in column </a:t>
          </a:r>
          <a:r>
            <a:rPr lang="en-US" sz="1100" b="1" i="0">
              <a:solidFill>
                <a:schemeClr val="dk1"/>
              </a:solidFill>
              <a:effectLst/>
              <a:latin typeface="+mn-lt"/>
              <a:ea typeface="+mn-ea"/>
              <a:cs typeface="+mn-cs"/>
            </a:rPr>
            <a:t>O</a:t>
          </a:r>
          <a:r>
            <a:rPr lang="en-US" sz="1100" b="0" i="0">
              <a:solidFill>
                <a:schemeClr val="dk1"/>
              </a:solidFill>
              <a:effectLst/>
              <a:latin typeface="+mn-lt"/>
              <a:ea typeface="+mn-ea"/>
              <a:cs typeface="+mn-cs"/>
            </a:rPr>
            <a:t>. This number carries to line </a:t>
          </a:r>
          <a:r>
            <a:rPr lang="en-US" sz="1100" b="1" i="0">
              <a:solidFill>
                <a:schemeClr val="dk1"/>
              </a:solidFill>
              <a:effectLst/>
              <a:latin typeface="+mn-lt"/>
              <a:ea typeface="+mn-ea"/>
              <a:cs typeface="+mn-cs"/>
            </a:rPr>
            <a:t>Q</a:t>
          </a:r>
          <a:r>
            <a:rPr lang="en-US" sz="1100" b="0" i="0">
              <a:solidFill>
                <a:schemeClr val="dk1"/>
              </a:solidFill>
              <a:effectLst/>
              <a:latin typeface="+mn-lt"/>
              <a:ea typeface="+mn-ea"/>
              <a:cs typeface="+mn-cs"/>
            </a:rPr>
            <a:t> on the USDA Nonprogram Revenue Tool as </a:t>
          </a:r>
          <a:r>
            <a:rPr lang="en-US" sz="1100" b="1" i="0">
              <a:solidFill>
                <a:schemeClr val="dk1"/>
              </a:solidFill>
              <a:effectLst/>
              <a:latin typeface="+mn-lt"/>
              <a:ea typeface="+mn-ea"/>
              <a:cs typeface="+mn-cs"/>
            </a:rPr>
            <a:t>Cost for Reimbursable Meal Food</a:t>
          </a:r>
          <a:r>
            <a:rPr lang="en-US" sz="1100" b="0" i="0">
              <a:solidFill>
                <a:schemeClr val="dk1"/>
              </a:solidFill>
              <a:effectLst/>
              <a:latin typeface="+mn-lt"/>
              <a:ea typeface="+mn-ea"/>
              <a:cs typeface="+mn-cs"/>
            </a:rPr>
            <a:t>.</a:t>
          </a:r>
          <a:r>
            <a:rPr lang="en-US" sz="1100">
              <a:solidFill>
                <a:schemeClr val="dk1"/>
              </a:solidFill>
              <a:effectLst/>
              <a:latin typeface="+mn-lt"/>
              <a:ea typeface="+mn-ea"/>
              <a:cs typeface="+mn-cs"/>
            </a:rPr>
            <a:t> </a:t>
          </a:r>
          <a:endParaRPr lang="en-US">
            <a:effectLst/>
          </a:endParaRPr>
        </a:p>
        <a:p>
          <a:r>
            <a:rPr lang="en-US" sz="1100" b="0" i="0">
              <a:solidFill>
                <a:schemeClr val="dk1"/>
              </a:solidFill>
              <a:effectLst/>
              <a:latin typeface="+mn-lt"/>
              <a:ea typeface="+mn-ea"/>
              <a:cs typeface="+mn-cs"/>
            </a:rPr>
            <a:t>7. Total reimbursable meal revenue is calculated at the bottom cell in column </a:t>
          </a:r>
          <a:r>
            <a:rPr lang="en-US" sz="1100" b="1" i="0">
              <a:solidFill>
                <a:schemeClr val="dk1"/>
              </a:solidFill>
              <a:effectLst/>
              <a:latin typeface="+mn-lt"/>
              <a:ea typeface="+mn-ea"/>
              <a:cs typeface="+mn-cs"/>
            </a:rPr>
            <a:t>P</a:t>
          </a:r>
          <a:r>
            <a:rPr lang="en-US" sz="1100" b="0" i="0">
              <a:solidFill>
                <a:schemeClr val="dk1"/>
              </a:solidFill>
              <a:effectLst/>
              <a:latin typeface="+mn-lt"/>
              <a:ea typeface="+mn-ea"/>
              <a:cs typeface="+mn-cs"/>
            </a:rPr>
            <a:t>.  </a:t>
          </a:r>
          <a:endParaRPr lang="en-US" sz="1100" b="0"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r>
            <a:rPr lang="en-US" sz="1100" b="1" i="0" u="sng" strike="noStrike">
              <a:solidFill>
                <a:schemeClr val="dk1"/>
              </a:solidFill>
              <a:effectLst/>
              <a:latin typeface="+mn-lt"/>
              <a:ea typeface="+mn-ea"/>
              <a:cs typeface="+mn-cs"/>
            </a:rPr>
            <a:t>USDA Nonprogram Food Revenue Tool</a:t>
          </a:r>
          <a:r>
            <a:rPr lang="en-US" sz="1100" b="0" i="0" u="sng" strike="noStrike">
              <a:solidFill>
                <a:schemeClr val="dk1"/>
              </a:solidFill>
              <a:effectLst/>
              <a:latin typeface="+mn-lt"/>
              <a:ea typeface="+mn-ea"/>
              <a:cs typeface="+mn-cs"/>
            </a:rPr>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1. Total </a:t>
          </a:r>
          <a:r>
            <a:rPr lang="en-US" sz="1100" b="0" i="0" u="sng" strike="noStrike">
              <a:solidFill>
                <a:schemeClr val="dk1"/>
              </a:solidFill>
              <a:effectLst/>
              <a:latin typeface="+mn-lt"/>
              <a:ea typeface="+mn-ea"/>
              <a:cs typeface="+mn-cs"/>
            </a:rPr>
            <a:t>reimbursable food cost</a:t>
          </a:r>
          <a:r>
            <a:rPr lang="en-US" sz="1100" b="0" i="0" u="none" strike="noStrike">
              <a:solidFill>
                <a:schemeClr val="dk1"/>
              </a:solidFill>
              <a:effectLst/>
              <a:latin typeface="+mn-lt"/>
              <a:ea typeface="+mn-ea"/>
              <a:cs typeface="+mn-cs"/>
            </a:rPr>
            <a:t>, which is calculated in the bottom cell in column </a:t>
          </a:r>
          <a:r>
            <a:rPr lang="en-US" sz="1100" b="1" i="0" u="none" strike="noStrike">
              <a:solidFill>
                <a:schemeClr val="dk1"/>
              </a:solidFill>
              <a:effectLst/>
              <a:latin typeface="+mn-lt"/>
              <a:ea typeface="+mn-ea"/>
              <a:cs typeface="+mn-cs"/>
            </a:rPr>
            <a:t>O, </a:t>
          </a:r>
          <a:r>
            <a:rPr lang="en-US" sz="1100" b="0" i="0" u="none" strike="noStrike">
              <a:solidFill>
                <a:schemeClr val="dk1"/>
              </a:solidFill>
              <a:effectLst/>
              <a:latin typeface="+mn-lt"/>
              <a:ea typeface="+mn-ea"/>
              <a:cs typeface="+mn-cs"/>
            </a:rPr>
            <a:t>is added to the total </a:t>
          </a:r>
          <a:r>
            <a:rPr lang="en-US" sz="1100" b="0" i="0" u="sng" strike="noStrike">
              <a:solidFill>
                <a:schemeClr val="dk1"/>
              </a:solidFill>
              <a:effectLst/>
              <a:latin typeface="+mn-lt"/>
              <a:ea typeface="+mn-ea"/>
              <a:cs typeface="+mn-cs"/>
            </a:rPr>
            <a:t>nonprogram food  cost</a:t>
          </a:r>
          <a:r>
            <a:rPr lang="en-US" sz="1100" b="0" i="0" u="none" strike="noStrike">
              <a:solidFill>
                <a:schemeClr val="dk1"/>
              </a:solidFill>
              <a:effectLst/>
              <a:latin typeface="+mn-lt"/>
              <a:ea typeface="+mn-ea"/>
              <a:cs typeface="+mn-cs"/>
            </a:rPr>
            <a:t>, which is calculated in the bottom cell in column </a:t>
          </a:r>
          <a:r>
            <a:rPr lang="en-US" sz="1100" b="1" i="0" u="none" strike="noStrike">
              <a:solidFill>
                <a:schemeClr val="dk1"/>
              </a:solidFill>
              <a:effectLst/>
              <a:latin typeface="+mn-lt"/>
              <a:ea typeface="+mn-ea"/>
              <a:cs typeface="+mn-cs"/>
            </a:rPr>
            <a:t>H</a:t>
          </a:r>
          <a:r>
            <a:rPr lang="en-US" sz="1100" b="0" i="0" u="none" strike="noStrike">
              <a:solidFill>
                <a:schemeClr val="dk1"/>
              </a:solidFill>
              <a:effectLst/>
              <a:latin typeface="+mn-lt"/>
              <a:ea typeface="+mn-ea"/>
              <a:cs typeface="+mn-cs"/>
            </a:rPr>
            <a:t>. Together they equal the </a:t>
          </a:r>
          <a:r>
            <a:rPr lang="en-US" sz="1100" b="1" i="0" u="none" strike="noStrike">
              <a:solidFill>
                <a:schemeClr val="dk1"/>
              </a:solidFill>
              <a:effectLst/>
              <a:latin typeface="+mn-lt"/>
              <a:ea typeface="+mn-ea"/>
              <a:cs typeface="+mn-cs"/>
            </a:rPr>
            <a:t>Total Food Cost</a:t>
          </a:r>
          <a:r>
            <a:rPr lang="en-US" sz="1100" b="0" i="0" u="none" strike="noStrike">
              <a:solidFill>
                <a:schemeClr val="dk1"/>
              </a:solidFill>
              <a:effectLst/>
              <a:latin typeface="+mn-lt"/>
              <a:ea typeface="+mn-ea"/>
              <a:cs typeface="+mn-cs"/>
            </a:rPr>
            <a:t> which carries to line</a:t>
          </a:r>
          <a:r>
            <a:rPr lang="en-US" sz="1100" b="0" i="0" u="none" strike="noStrike" baseline="0">
              <a:solidFill>
                <a:schemeClr val="dk1"/>
              </a:solidFill>
              <a:effectLst/>
              <a:latin typeface="+mn-lt"/>
              <a:ea typeface="+mn-ea"/>
              <a:cs typeface="+mn-cs"/>
            </a:rPr>
            <a:t> </a:t>
          </a:r>
          <a:r>
            <a:rPr lang="en-US" sz="1100" b="1" i="0" u="none" strike="noStrike">
              <a:solidFill>
                <a:sysClr val="windowText" lastClr="000000"/>
              </a:solidFill>
              <a:effectLst/>
              <a:latin typeface="+mn-lt"/>
              <a:ea typeface="+mn-ea"/>
              <a:cs typeface="+mn-cs"/>
            </a:rPr>
            <a:t>S </a:t>
          </a:r>
          <a:r>
            <a:rPr lang="en-US" sz="1100" b="0" i="0" u="none" strike="noStrike">
              <a:solidFill>
                <a:schemeClr val="dk1"/>
              </a:solidFill>
              <a:effectLst/>
              <a:latin typeface="+mn-lt"/>
              <a:ea typeface="+mn-ea"/>
              <a:cs typeface="+mn-cs"/>
            </a:rPr>
            <a:t>on the USDA Nonprogram Revenue Tool.</a:t>
          </a:r>
          <a:r>
            <a:rPr lang="en-US"/>
            <a:t> </a:t>
          </a:r>
        </a:p>
        <a:p>
          <a:r>
            <a:rPr lang="en-US" sz="1100" b="0" i="0" u="none" strike="noStrike">
              <a:solidFill>
                <a:schemeClr val="dk1"/>
              </a:solidFill>
              <a:effectLst/>
              <a:latin typeface="+mn-lt"/>
              <a:ea typeface="+mn-ea"/>
              <a:cs typeface="+mn-cs"/>
            </a:rPr>
            <a:t>2. Total </a:t>
          </a:r>
          <a:r>
            <a:rPr lang="en-US" sz="1100" b="0" i="0" u="sng" strike="noStrike">
              <a:solidFill>
                <a:schemeClr val="dk1"/>
              </a:solidFill>
              <a:effectLst/>
              <a:latin typeface="+mn-lt"/>
              <a:ea typeface="+mn-ea"/>
              <a:cs typeface="+mn-cs"/>
            </a:rPr>
            <a:t>reimbursable</a:t>
          </a:r>
          <a:r>
            <a:rPr lang="en-US" sz="1100" b="0" i="0" u="sng" strike="noStrike" baseline="0">
              <a:solidFill>
                <a:schemeClr val="dk1"/>
              </a:solidFill>
              <a:effectLst/>
              <a:latin typeface="+mn-lt"/>
              <a:ea typeface="+mn-ea"/>
              <a:cs typeface="+mn-cs"/>
            </a:rPr>
            <a:t> food</a:t>
          </a:r>
          <a:r>
            <a:rPr lang="en-US" sz="1100" b="0" i="0" u="sng" strike="noStrike">
              <a:solidFill>
                <a:schemeClr val="dk1"/>
              </a:solidFill>
              <a:effectLst/>
              <a:latin typeface="+mn-lt"/>
              <a:ea typeface="+mn-ea"/>
              <a:cs typeface="+mn-cs"/>
            </a:rPr>
            <a:t> revenue</a:t>
          </a:r>
          <a:r>
            <a:rPr lang="en-US" sz="1100" b="0" i="0" u="none" strike="noStrike">
              <a:solidFill>
                <a:schemeClr val="dk1"/>
              </a:solidFill>
              <a:effectLst/>
              <a:latin typeface="+mn-lt"/>
              <a:ea typeface="+mn-ea"/>
              <a:cs typeface="+mn-cs"/>
            </a:rPr>
            <a:t>, which is calculated in the bottom cell in column </a:t>
          </a:r>
          <a:r>
            <a:rPr lang="en-US" sz="1100" b="1" i="0" u="none" strike="noStrike">
              <a:solidFill>
                <a:schemeClr val="dk1"/>
              </a:solidFill>
              <a:effectLst/>
              <a:latin typeface="+mn-lt"/>
              <a:ea typeface="+mn-ea"/>
              <a:cs typeface="+mn-cs"/>
            </a:rPr>
            <a:t>P, </a:t>
          </a:r>
          <a:r>
            <a:rPr lang="en-US" sz="1100" b="0" i="0" u="none" strike="noStrike">
              <a:solidFill>
                <a:schemeClr val="dk1"/>
              </a:solidFill>
              <a:effectLst/>
              <a:latin typeface="+mn-lt"/>
              <a:ea typeface="+mn-ea"/>
              <a:cs typeface="+mn-cs"/>
            </a:rPr>
            <a:t> is added to the total </a:t>
          </a:r>
          <a:r>
            <a:rPr lang="en-US" sz="1100" b="0" i="0" u="sng" strike="noStrike">
              <a:solidFill>
                <a:schemeClr val="dk1"/>
              </a:solidFill>
              <a:effectLst/>
              <a:latin typeface="+mn-lt"/>
              <a:ea typeface="+mn-ea"/>
              <a:cs typeface="+mn-cs"/>
            </a:rPr>
            <a:t>nonprogram food revenue</a:t>
          </a:r>
          <a:r>
            <a:rPr lang="en-US" sz="1100" b="0" i="0" u="none" strike="noStrike">
              <a:solidFill>
                <a:schemeClr val="dk1"/>
              </a:solidFill>
              <a:effectLst/>
              <a:latin typeface="+mn-lt"/>
              <a:ea typeface="+mn-ea"/>
              <a:cs typeface="+mn-cs"/>
            </a:rPr>
            <a:t>, which is calculated in the bottom cell in column </a:t>
          </a:r>
          <a:r>
            <a:rPr lang="en-US" sz="1100" b="1" i="0" u="none" strike="noStrike">
              <a:solidFill>
                <a:schemeClr val="dk1"/>
              </a:solidFill>
              <a:effectLst/>
              <a:latin typeface="+mn-lt"/>
              <a:ea typeface="+mn-ea"/>
              <a:cs typeface="+mn-cs"/>
            </a:rPr>
            <a:t>I.</a:t>
          </a:r>
          <a:r>
            <a:rPr lang="en-US" sz="1100" b="0" i="0" u="none" strike="noStrike" baseline="0">
              <a:solidFill>
                <a:schemeClr val="dk1"/>
              </a:solidFill>
              <a:effectLst/>
              <a:latin typeface="+mn-lt"/>
              <a:ea typeface="+mn-ea"/>
              <a:cs typeface="+mn-cs"/>
            </a:rPr>
            <a:t> Together they</a:t>
          </a:r>
          <a:r>
            <a:rPr lang="en-US" sz="1100" b="0" i="0" u="none" strike="noStrike">
              <a:solidFill>
                <a:schemeClr val="dk1"/>
              </a:solidFill>
              <a:effectLst/>
              <a:latin typeface="+mn-lt"/>
              <a:ea typeface="+mn-ea"/>
              <a:cs typeface="+mn-cs"/>
            </a:rPr>
            <a:t> equal the </a:t>
          </a:r>
          <a:r>
            <a:rPr lang="en-US" sz="1100" b="1" i="0" u="none" strike="noStrike">
              <a:solidFill>
                <a:schemeClr val="dk1"/>
              </a:solidFill>
              <a:effectLst/>
              <a:latin typeface="+mn-lt"/>
              <a:ea typeface="+mn-ea"/>
              <a:cs typeface="+mn-cs"/>
            </a:rPr>
            <a:t>Total Revenue</a:t>
          </a:r>
          <a:r>
            <a:rPr lang="en-US" sz="1100" b="0" i="0" u="none" strike="noStrike">
              <a:solidFill>
                <a:schemeClr val="dk1"/>
              </a:solidFill>
              <a:effectLst/>
              <a:latin typeface="+mn-lt"/>
              <a:ea typeface="+mn-ea"/>
              <a:cs typeface="+mn-cs"/>
            </a:rPr>
            <a:t> which carries to line </a:t>
          </a:r>
          <a:r>
            <a:rPr lang="en-US" sz="1100" b="1" i="0" u="none" strike="noStrike">
              <a:solidFill>
                <a:sysClr val="windowText" lastClr="000000"/>
              </a:solidFill>
              <a:effectLst/>
              <a:latin typeface="+mn-lt"/>
              <a:ea typeface="+mn-ea"/>
              <a:cs typeface="+mn-cs"/>
            </a:rPr>
            <a:t>U </a:t>
          </a:r>
          <a:r>
            <a:rPr lang="en-US" sz="1100" b="0" i="0" u="none" strike="noStrike">
              <a:solidFill>
                <a:schemeClr val="dk1"/>
              </a:solidFill>
              <a:effectLst/>
              <a:latin typeface="+mn-lt"/>
              <a:ea typeface="+mn-ea"/>
              <a:cs typeface="+mn-cs"/>
            </a:rPr>
            <a:t>on the USDA Nonprogram Revenue Tool.</a:t>
          </a:r>
          <a:r>
            <a:rPr lang="en-US"/>
            <a:t> </a:t>
          </a:r>
        </a:p>
        <a:p>
          <a:r>
            <a:rPr lang="en-US" sz="1100" b="0" i="0" u="none" strike="noStrike">
              <a:solidFill>
                <a:schemeClr val="dk1"/>
              </a:solidFill>
              <a:effectLst/>
              <a:latin typeface="+mn-lt"/>
              <a:ea typeface="+mn-ea"/>
              <a:cs typeface="+mn-cs"/>
            </a:rPr>
            <a:t>3. Line </a:t>
          </a:r>
          <a:r>
            <a:rPr lang="en-US" sz="1100" b="1" i="0" u="none" strike="noStrike">
              <a:solidFill>
                <a:schemeClr val="dk1"/>
              </a:solidFill>
              <a:effectLst/>
              <a:latin typeface="+mn-lt"/>
              <a:ea typeface="+mn-ea"/>
              <a:cs typeface="+mn-cs"/>
            </a:rPr>
            <a:t>V</a:t>
          </a:r>
          <a:r>
            <a:rPr lang="en-US" sz="1100" b="0" i="0" u="none" strike="noStrike">
              <a:solidFill>
                <a:schemeClr val="dk1"/>
              </a:solidFill>
              <a:effectLst/>
              <a:latin typeface="+mn-lt"/>
              <a:ea typeface="+mn-ea"/>
              <a:cs typeface="+mn-cs"/>
            </a:rPr>
            <a:t> on the USDA Nonprogram Revenue Tool calculates the </a:t>
          </a:r>
          <a:r>
            <a:rPr lang="en-US" sz="1100" b="1" i="0" u="none" strike="noStrike">
              <a:solidFill>
                <a:schemeClr val="dk1"/>
              </a:solidFill>
              <a:effectLst/>
              <a:latin typeface="+mn-lt"/>
              <a:ea typeface="+mn-ea"/>
              <a:cs typeface="+mn-cs"/>
            </a:rPr>
            <a:t>Minimum Revenue required from the Sale of Nonprogram Foods</a:t>
          </a:r>
          <a:r>
            <a:rPr lang="en-US" sz="1100" b="0" i="0" u="none" strike="noStrike">
              <a:solidFill>
                <a:schemeClr val="dk1"/>
              </a:solidFill>
              <a:effectLst/>
              <a:latin typeface="+mn-lt"/>
              <a:ea typeface="+mn-ea"/>
              <a:cs typeface="+mn-cs"/>
            </a:rPr>
            <a:t>. </a:t>
          </a:r>
          <a:r>
            <a:rPr lang="en-US"/>
            <a:t> </a:t>
          </a:r>
        </a:p>
        <a:p>
          <a:r>
            <a:rPr lang="en-US" sz="1100" b="0" i="0" u="none" strike="noStrike">
              <a:solidFill>
                <a:schemeClr val="dk1"/>
              </a:solidFill>
              <a:effectLst/>
              <a:latin typeface="+mn-lt"/>
              <a:ea typeface="+mn-ea"/>
              <a:cs typeface="+mn-cs"/>
            </a:rPr>
            <a:t>4. Line </a:t>
          </a:r>
          <a:r>
            <a:rPr lang="en-US" sz="1100" b="1" i="0" u="none" strike="noStrike">
              <a:solidFill>
                <a:schemeClr val="dk1"/>
              </a:solidFill>
              <a:effectLst/>
              <a:latin typeface="+mn-lt"/>
              <a:ea typeface="+mn-ea"/>
              <a:cs typeface="+mn-cs"/>
            </a:rPr>
            <a:t>W</a:t>
          </a:r>
          <a:r>
            <a:rPr lang="en-US" sz="1100" b="0" i="0" u="none" strike="noStrike">
              <a:solidFill>
                <a:schemeClr val="dk1"/>
              </a:solidFill>
              <a:effectLst/>
              <a:latin typeface="+mn-lt"/>
              <a:ea typeface="+mn-ea"/>
              <a:cs typeface="+mn-cs"/>
            </a:rPr>
            <a:t> calculates the </a:t>
          </a:r>
          <a:r>
            <a:rPr lang="en-US" sz="1100" b="1" i="0" u="none" strike="noStrike">
              <a:solidFill>
                <a:schemeClr val="dk1"/>
              </a:solidFill>
              <a:effectLst/>
              <a:latin typeface="+mn-lt"/>
              <a:ea typeface="+mn-ea"/>
              <a:cs typeface="+mn-cs"/>
            </a:rPr>
            <a:t>Additional Nonprogram Revenue Needed to Comply</a:t>
          </a:r>
          <a:r>
            <a:rPr lang="en-US" sz="1100" b="0" i="0" u="none" strike="noStrike">
              <a:solidFill>
                <a:schemeClr val="dk1"/>
              </a:solidFill>
              <a:effectLst/>
              <a:latin typeface="+mn-lt"/>
              <a:ea typeface="+mn-ea"/>
              <a:cs typeface="+mn-cs"/>
            </a:rPr>
            <a:t>. If line</a:t>
          </a:r>
          <a:r>
            <a:rPr lang="en-US" sz="1100" b="0" i="0" u="none" strike="noStrike" baseline="0">
              <a:solidFill>
                <a:schemeClr val="dk1"/>
              </a:solidFill>
              <a:effectLst/>
              <a:latin typeface="+mn-lt"/>
              <a:ea typeface="+mn-ea"/>
              <a:cs typeface="+mn-cs"/>
            </a:rPr>
            <a:t> </a:t>
          </a:r>
          <a:r>
            <a:rPr lang="en-US" sz="1100" b="1" i="0" u="none" strike="noStrike" baseline="0">
              <a:solidFill>
                <a:schemeClr val="dk1"/>
              </a:solidFill>
              <a:effectLst/>
              <a:latin typeface="+mn-lt"/>
              <a:ea typeface="+mn-ea"/>
              <a:cs typeface="+mn-cs"/>
            </a:rPr>
            <a:t>W</a:t>
          </a:r>
          <a:r>
            <a:rPr lang="en-US" sz="1100" b="0" i="0" u="none" strike="noStrike">
              <a:solidFill>
                <a:schemeClr val="dk1"/>
              </a:solidFill>
              <a:effectLst/>
              <a:latin typeface="+mn-lt"/>
              <a:ea typeface="+mn-ea"/>
              <a:cs typeface="+mn-cs"/>
            </a:rPr>
            <a:t> contains a negative number, the cell will appear red.</a:t>
          </a:r>
          <a:r>
            <a:rPr lang="en-US" sz="1100" b="0" i="0" u="none" strike="noStrike" baseline="0">
              <a:solidFill>
                <a:schemeClr val="dk1"/>
              </a:solidFill>
              <a:effectLst/>
              <a:latin typeface="+mn-lt"/>
              <a:ea typeface="+mn-ea"/>
              <a:cs typeface="+mn-cs"/>
            </a:rPr>
            <a:t> That means the revenues from nonprogram food sales was insufficient and the program sponsor must either contribute nonfederal funds to its nonprofit food service account, or increase its nonprogram food prices.</a:t>
          </a:r>
          <a:r>
            <a:rPr lang="en-US" sz="1100" b="0" i="0" u="none" strike="noStrike">
              <a:solidFill>
                <a:schemeClr val="dk1"/>
              </a:solidFill>
              <a:effectLst/>
              <a:latin typeface="+mn-lt"/>
              <a:ea typeface="+mn-ea"/>
              <a:cs typeface="+mn-cs"/>
            </a:rPr>
            <a:t> If the cell is $0, postitive, or green, the the program sponsor is in compliance.</a:t>
          </a:r>
          <a:r>
            <a:rPr lang="en-US"/>
            <a:t> </a:t>
          </a:r>
        </a:p>
        <a:p>
          <a:r>
            <a:rPr lang="en-US" sz="1100" b="0" i="0" u="none" strike="noStrike">
              <a:solidFill>
                <a:schemeClr val="dk1"/>
              </a:solidFill>
              <a:effectLst/>
              <a:latin typeface="+mn-lt"/>
              <a:ea typeface="+mn-ea"/>
              <a:cs typeface="+mn-cs"/>
            </a:rPr>
            <a:t>5. Raising individual</a:t>
          </a:r>
          <a:r>
            <a:rPr lang="en-US" sz="1100" b="1" i="0" u="none" strike="noStrike">
              <a:solidFill>
                <a:schemeClr val="dk1"/>
              </a:solidFill>
              <a:effectLst/>
              <a:latin typeface="+mn-lt"/>
              <a:ea typeface="+mn-ea"/>
              <a:cs typeface="+mn-cs"/>
            </a:rPr>
            <a:t> </a:t>
          </a:r>
          <a:r>
            <a:rPr lang="en-US" sz="1100" b="1" i="0" u="sng" strike="noStrike">
              <a:solidFill>
                <a:schemeClr val="dk1"/>
              </a:solidFill>
              <a:effectLst/>
              <a:latin typeface="+mn-lt"/>
              <a:ea typeface="+mn-ea"/>
              <a:cs typeface="+mn-cs"/>
            </a:rPr>
            <a:t>Nonprogram Foods Actual Selling Prices in column D,</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to make columns</a:t>
          </a:r>
          <a:r>
            <a:rPr lang="en-US" sz="1100" b="1" i="0" u="none" strike="noStrike">
              <a:solidFill>
                <a:schemeClr val="dk1"/>
              </a:solidFill>
              <a:effectLst/>
              <a:latin typeface="+mn-lt"/>
              <a:ea typeface="+mn-ea"/>
              <a:cs typeface="+mn-cs"/>
            </a:rPr>
            <a:t> E </a:t>
          </a:r>
          <a:r>
            <a:rPr lang="en-US" sz="1100" b="0" i="0" u="none" strike="noStrike">
              <a:solidFill>
                <a:schemeClr val="dk1"/>
              </a:solidFill>
              <a:effectLst/>
              <a:latin typeface="+mn-lt"/>
              <a:ea typeface="+mn-ea"/>
              <a:cs typeface="+mn-cs"/>
            </a:rPr>
            <a:t>and </a:t>
          </a:r>
          <a:r>
            <a:rPr lang="en-US" sz="1100" b="1" i="0" u="none" strike="noStrike">
              <a:solidFill>
                <a:schemeClr val="dk1"/>
              </a:solidFill>
              <a:effectLst/>
              <a:latin typeface="+mn-lt"/>
              <a:ea typeface="+mn-ea"/>
              <a:cs typeface="+mn-cs"/>
            </a:rPr>
            <a:t>G </a:t>
          </a:r>
          <a:r>
            <a:rPr lang="en-US" sz="1100" b="0" i="0" u="none" strike="noStrike">
              <a:solidFill>
                <a:schemeClr val="dk1"/>
              </a:solidFill>
              <a:effectLst/>
              <a:latin typeface="+mn-lt"/>
              <a:ea typeface="+mn-ea"/>
              <a:cs typeface="+mn-cs"/>
            </a:rPr>
            <a:t>green,</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will aid the school in complying with the</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nonprogram foods revenue requirement by decreasing the dollar amount of line</a:t>
          </a:r>
          <a:r>
            <a:rPr lang="en-US" sz="1100" b="1" i="0" u="none" strike="noStrike">
              <a:solidFill>
                <a:schemeClr val="dk1"/>
              </a:solidFill>
              <a:effectLst/>
              <a:latin typeface="+mn-lt"/>
              <a:ea typeface="+mn-ea"/>
              <a:cs typeface="+mn-cs"/>
            </a:rPr>
            <a:t> W </a:t>
          </a:r>
          <a:r>
            <a:rPr lang="en-US" sz="1100" b="0" i="0" u="none" strike="noStrike">
              <a:solidFill>
                <a:schemeClr val="dk1"/>
              </a:solidFill>
              <a:effectLst/>
              <a:latin typeface="+mn-lt"/>
              <a:ea typeface="+mn-ea"/>
              <a:cs typeface="+mn-cs"/>
            </a:rPr>
            <a:t>(additional</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revenue needed to comply).</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Please note that i</a:t>
          </a:r>
          <a:r>
            <a:rPr lang="en-US"/>
            <a:t>t</a:t>
          </a:r>
          <a:r>
            <a:rPr lang="en-US" baseline="0"/>
            <a:t> is allowable to have some red cells in columns </a:t>
          </a:r>
          <a:r>
            <a:rPr lang="en-US" b="1" baseline="0"/>
            <a:t>E</a:t>
          </a:r>
          <a:r>
            <a:rPr lang="en-US" baseline="0"/>
            <a:t> and </a:t>
          </a:r>
          <a:r>
            <a:rPr lang="en-US" b="1" baseline="0"/>
            <a:t>G</a:t>
          </a:r>
          <a:r>
            <a:rPr lang="en-US" baseline="0"/>
            <a:t>.</a:t>
          </a:r>
          <a:endParaRPr lang="en-US" sz="1100"/>
        </a:p>
      </xdr:txBody>
    </xdr:sp>
    <xdr:clientData/>
  </xdr:twoCellAnchor>
  <xdr:twoCellAnchor>
    <xdr:from>
      <xdr:col>9</xdr:col>
      <xdr:colOff>66675</xdr:colOff>
      <xdr:row>25</xdr:row>
      <xdr:rowOff>9524</xdr:rowOff>
    </xdr:from>
    <xdr:to>
      <xdr:col>19</xdr:col>
      <xdr:colOff>552450</xdr:colOff>
      <xdr:row>38</xdr:row>
      <xdr:rowOff>107156</xdr:rowOff>
    </xdr:to>
    <xdr:sp macro="" textlink="">
      <xdr:nvSpPr>
        <xdr:cNvPr id="9" name="Rectangle 8" descr="Instructions for completing the nonprogram food report and USDA Nonprogram Food Revenue Tool." title="Instructions"/>
        <xdr:cNvSpPr/>
      </xdr:nvSpPr>
      <xdr:spPr>
        <a:xfrm>
          <a:off x="7341394" y="5022055"/>
          <a:ext cx="7034212" cy="3562351"/>
        </a:xfrm>
        <a:prstGeom prst="rect">
          <a:avLst/>
        </a:prstGeom>
        <a:noFill/>
        <a:ln w="38100">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40"/>
  <sheetViews>
    <sheetView showGridLines="0" tabSelected="1" view="pageLayout" topLeftCell="H16" zoomScaleNormal="100" workbookViewId="0">
      <selection activeCell="A2" sqref="A2:I18"/>
    </sheetView>
  </sheetViews>
  <sheetFormatPr defaultRowHeight="15" x14ac:dyDescent="0.25"/>
  <cols>
    <col min="1" max="1" width="8.42578125" customWidth="1"/>
    <col min="2" max="2" width="7.5703125" customWidth="1"/>
    <col min="3" max="3" width="9.42578125" customWidth="1"/>
    <col min="4" max="4" width="2.85546875" customWidth="1"/>
    <col min="5" max="5" width="11.140625" customWidth="1"/>
    <col min="9" max="9" width="34.7109375" customWidth="1"/>
    <col min="20" max="20" width="9.140625" customWidth="1"/>
  </cols>
  <sheetData>
    <row r="1" spans="1:42" ht="16.5" customHeight="1" thickBot="1" x14ac:dyDescent="0.3">
      <c r="A1" s="120" t="s">
        <v>62</v>
      </c>
      <c r="B1" s="121"/>
      <c r="C1" s="121"/>
      <c r="D1" s="121"/>
      <c r="E1" s="121"/>
      <c r="F1" s="121"/>
      <c r="G1" s="121"/>
      <c r="H1" s="121"/>
      <c r="I1" s="122"/>
      <c r="J1" s="120" t="s">
        <v>4</v>
      </c>
      <c r="K1" s="121"/>
      <c r="L1" s="121"/>
      <c r="M1" s="121"/>
      <c r="N1" s="121"/>
      <c r="O1" s="121"/>
      <c r="P1" s="121"/>
      <c r="Q1" s="121"/>
      <c r="R1" s="121"/>
      <c r="S1" s="121"/>
      <c r="T1" s="121"/>
      <c r="U1" s="12"/>
      <c r="V1" s="12"/>
      <c r="W1" s="12"/>
      <c r="X1" s="12"/>
      <c r="Y1" s="12"/>
      <c r="Z1" s="12"/>
      <c r="AA1" s="12"/>
      <c r="AB1" s="12"/>
      <c r="AC1" s="12"/>
      <c r="AD1" s="12"/>
      <c r="AE1" s="12"/>
      <c r="AF1" s="12"/>
      <c r="AG1" s="12"/>
      <c r="AH1" s="12"/>
      <c r="AI1" s="12"/>
      <c r="AJ1" s="12"/>
      <c r="AK1" s="12"/>
      <c r="AL1" s="12"/>
      <c r="AM1" s="12"/>
      <c r="AN1" s="12"/>
      <c r="AO1" s="12"/>
      <c r="AP1" s="12"/>
    </row>
    <row r="2" spans="1:42" ht="17.25" customHeight="1" thickBot="1" x14ac:dyDescent="0.3">
      <c r="A2" s="111"/>
      <c r="B2" s="112"/>
      <c r="C2" s="112"/>
      <c r="D2" s="112"/>
      <c r="E2" s="112"/>
      <c r="F2" s="112"/>
      <c r="G2" s="112"/>
      <c r="H2" s="112"/>
      <c r="I2" s="113"/>
      <c r="J2" s="123" t="s">
        <v>64</v>
      </c>
      <c r="K2" s="124"/>
      <c r="L2" s="124"/>
      <c r="M2" s="124"/>
      <c r="N2" s="124"/>
      <c r="O2" s="124"/>
      <c r="P2" s="124"/>
      <c r="Q2" s="124"/>
      <c r="R2" s="124"/>
      <c r="S2" s="124"/>
      <c r="T2" s="124"/>
      <c r="U2" s="12"/>
      <c r="V2" s="12"/>
      <c r="W2" s="12"/>
      <c r="X2" s="12"/>
      <c r="Y2" s="12"/>
      <c r="Z2" s="12"/>
      <c r="AA2" s="12"/>
      <c r="AB2" s="12"/>
      <c r="AC2" s="12"/>
      <c r="AD2" s="12"/>
      <c r="AE2" s="12"/>
      <c r="AF2" s="12"/>
      <c r="AG2" s="12"/>
      <c r="AH2" s="12"/>
      <c r="AI2" s="12"/>
      <c r="AJ2" s="12"/>
      <c r="AK2" s="12"/>
      <c r="AL2" s="12"/>
      <c r="AM2" s="12"/>
      <c r="AN2" s="12"/>
      <c r="AO2" s="12"/>
      <c r="AP2" s="12"/>
    </row>
    <row r="3" spans="1:42" ht="17.25" customHeight="1" x14ac:dyDescent="0.25">
      <c r="A3" s="114"/>
      <c r="B3" s="115"/>
      <c r="C3" s="115"/>
      <c r="D3" s="115"/>
      <c r="E3" s="115"/>
      <c r="F3" s="115"/>
      <c r="G3" s="115"/>
      <c r="H3" s="115"/>
      <c r="I3" s="116"/>
      <c r="J3" s="125"/>
      <c r="K3" s="126"/>
      <c r="L3" s="126"/>
      <c r="M3" s="126"/>
      <c r="N3" s="126"/>
      <c r="O3" s="126"/>
      <c r="P3" s="126"/>
      <c r="Q3" s="126"/>
      <c r="R3" s="126"/>
      <c r="S3" s="126"/>
      <c r="T3" s="126"/>
      <c r="U3" s="12"/>
      <c r="V3" s="12"/>
      <c r="W3" s="12"/>
      <c r="X3" s="12"/>
      <c r="Y3" s="12"/>
      <c r="Z3" s="12"/>
      <c r="AA3" s="12"/>
      <c r="AB3" s="12"/>
      <c r="AC3" s="12"/>
      <c r="AD3" s="12"/>
      <c r="AE3" s="12"/>
      <c r="AF3" s="12"/>
      <c r="AG3" s="12"/>
      <c r="AH3" s="12"/>
      <c r="AI3" s="12"/>
      <c r="AJ3" s="12"/>
      <c r="AK3" s="12"/>
      <c r="AL3" s="12"/>
      <c r="AM3" s="12"/>
      <c r="AN3" s="12"/>
      <c r="AO3" s="12"/>
      <c r="AP3" s="12"/>
    </row>
    <row r="4" spans="1:42" ht="17.25" customHeight="1" x14ac:dyDescent="0.25">
      <c r="A4" s="114"/>
      <c r="B4" s="115"/>
      <c r="C4" s="115"/>
      <c r="D4" s="115"/>
      <c r="E4" s="115"/>
      <c r="F4" s="115"/>
      <c r="G4" s="115"/>
      <c r="H4" s="115"/>
      <c r="I4" s="116"/>
      <c r="J4" s="127"/>
      <c r="K4" s="128"/>
      <c r="L4" s="128"/>
      <c r="M4" s="128"/>
      <c r="N4" s="128"/>
      <c r="O4" s="128"/>
      <c r="P4" s="128"/>
      <c r="Q4" s="128"/>
      <c r="R4" s="128"/>
      <c r="S4" s="128"/>
      <c r="T4" s="128"/>
      <c r="U4" s="12"/>
      <c r="V4" s="12"/>
      <c r="W4" s="12"/>
      <c r="X4" s="12"/>
      <c r="Y4" s="12"/>
      <c r="Z4" s="12"/>
      <c r="AA4" s="12"/>
      <c r="AB4" s="12"/>
      <c r="AC4" s="12"/>
      <c r="AD4" s="12"/>
      <c r="AE4" s="12"/>
      <c r="AF4" s="12"/>
      <c r="AG4" s="12"/>
      <c r="AH4" s="12"/>
      <c r="AI4" s="12"/>
      <c r="AJ4" s="12"/>
      <c r="AK4" s="12"/>
      <c r="AL4" s="12"/>
      <c r="AM4" s="12"/>
      <c r="AN4" s="12"/>
      <c r="AO4" s="12"/>
      <c r="AP4" s="12"/>
    </row>
    <row r="5" spans="1:42" ht="17.25" customHeight="1" x14ac:dyDescent="0.25">
      <c r="A5" s="114"/>
      <c r="B5" s="115"/>
      <c r="C5" s="115"/>
      <c r="D5" s="115"/>
      <c r="E5" s="115"/>
      <c r="F5" s="115"/>
      <c r="G5" s="115"/>
      <c r="H5" s="115"/>
      <c r="I5" s="116"/>
      <c r="J5" s="127"/>
      <c r="K5" s="128"/>
      <c r="L5" s="128"/>
      <c r="M5" s="128"/>
      <c r="N5" s="128"/>
      <c r="O5" s="128"/>
      <c r="P5" s="128"/>
      <c r="Q5" s="128"/>
      <c r="R5" s="128"/>
      <c r="S5" s="128"/>
      <c r="T5" s="128"/>
      <c r="U5" s="12"/>
      <c r="V5" s="12"/>
      <c r="W5" s="12"/>
      <c r="X5" s="12"/>
      <c r="Y5" s="12"/>
      <c r="Z5" s="12"/>
      <c r="AA5" s="12"/>
      <c r="AB5" s="12"/>
      <c r="AC5" s="12"/>
      <c r="AD5" s="12"/>
      <c r="AE5" s="12"/>
      <c r="AF5" s="12"/>
      <c r="AG5" s="12"/>
      <c r="AH5" s="12"/>
      <c r="AI5" s="12"/>
      <c r="AJ5" s="12"/>
      <c r="AK5" s="12"/>
      <c r="AL5" s="12"/>
      <c r="AM5" s="12"/>
      <c r="AN5" s="12"/>
      <c r="AO5" s="12"/>
      <c r="AP5" s="12"/>
    </row>
    <row r="6" spans="1:42" ht="17.25" customHeight="1" x14ac:dyDescent="0.25">
      <c r="A6" s="114"/>
      <c r="B6" s="115"/>
      <c r="C6" s="115"/>
      <c r="D6" s="115"/>
      <c r="E6" s="115"/>
      <c r="F6" s="115"/>
      <c r="G6" s="115"/>
      <c r="H6" s="115"/>
      <c r="I6" s="116"/>
      <c r="J6" s="127"/>
      <c r="K6" s="128"/>
      <c r="L6" s="128"/>
      <c r="M6" s="128"/>
      <c r="N6" s="128"/>
      <c r="O6" s="128"/>
      <c r="P6" s="128"/>
      <c r="Q6" s="128"/>
      <c r="R6" s="128"/>
      <c r="S6" s="128"/>
      <c r="T6" s="128"/>
      <c r="U6" s="12"/>
      <c r="V6" s="12"/>
      <c r="W6" s="12"/>
      <c r="X6" s="12"/>
      <c r="Y6" s="12"/>
      <c r="Z6" s="12"/>
      <c r="AA6" s="12"/>
      <c r="AB6" s="12"/>
      <c r="AC6" s="12"/>
      <c r="AD6" s="12"/>
      <c r="AE6" s="12"/>
      <c r="AF6" s="12"/>
      <c r="AG6" s="12"/>
      <c r="AH6" s="12"/>
      <c r="AI6" s="12"/>
      <c r="AJ6" s="12"/>
      <c r="AK6" s="12"/>
      <c r="AL6" s="12"/>
      <c r="AM6" s="12"/>
      <c r="AN6" s="12"/>
      <c r="AO6" s="12"/>
      <c r="AP6" s="12"/>
    </row>
    <row r="7" spans="1:42" ht="17.25" customHeight="1" x14ac:dyDescent="0.25">
      <c r="A7" s="114"/>
      <c r="B7" s="115"/>
      <c r="C7" s="115"/>
      <c r="D7" s="115"/>
      <c r="E7" s="115"/>
      <c r="F7" s="115"/>
      <c r="G7" s="115"/>
      <c r="H7" s="115"/>
      <c r="I7" s="116"/>
      <c r="J7" s="127"/>
      <c r="K7" s="128"/>
      <c r="L7" s="128"/>
      <c r="M7" s="128"/>
      <c r="N7" s="128"/>
      <c r="O7" s="128"/>
      <c r="P7" s="128"/>
      <c r="Q7" s="128"/>
      <c r="R7" s="128"/>
      <c r="S7" s="128"/>
      <c r="T7" s="128"/>
      <c r="U7" s="12"/>
      <c r="V7" s="12"/>
      <c r="W7" s="12"/>
      <c r="X7" s="12"/>
      <c r="Y7" s="12"/>
      <c r="Z7" s="12"/>
      <c r="AA7" s="12"/>
      <c r="AB7" s="12"/>
      <c r="AC7" s="12"/>
      <c r="AD7" s="12"/>
      <c r="AE7" s="12"/>
      <c r="AF7" s="12"/>
      <c r="AG7" s="12"/>
      <c r="AH7" s="12"/>
      <c r="AI7" s="12"/>
      <c r="AJ7" s="12"/>
      <c r="AK7" s="12"/>
      <c r="AL7" s="12"/>
      <c r="AM7" s="12"/>
      <c r="AN7" s="12"/>
      <c r="AO7" s="12"/>
      <c r="AP7" s="12"/>
    </row>
    <row r="8" spans="1:42" ht="17.25" customHeight="1" x14ac:dyDescent="0.25">
      <c r="A8" s="114"/>
      <c r="B8" s="115"/>
      <c r="C8" s="115"/>
      <c r="D8" s="115"/>
      <c r="E8" s="115"/>
      <c r="F8" s="115"/>
      <c r="G8" s="115"/>
      <c r="H8" s="115"/>
      <c r="I8" s="116"/>
      <c r="J8" s="127"/>
      <c r="K8" s="128"/>
      <c r="L8" s="128"/>
      <c r="M8" s="128"/>
      <c r="N8" s="128"/>
      <c r="O8" s="128"/>
      <c r="P8" s="128"/>
      <c r="Q8" s="128"/>
      <c r="R8" s="128"/>
      <c r="S8" s="128"/>
      <c r="T8" s="128"/>
      <c r="U8" s="12"/>
      <c r="V8" s="12"/>
      <c r="W8" s="12"/>
      <c r="X8" s="12"/>
      <c r="Y8" s="12"/>
      <c r="Z8" s="12"/>
      <c r="AA8" s="12"/>
      <c r="AB8" s="12"/>
      <c r="AC8" s="12"/>
      <c r="AD8" s="12"/>
      <c r="AE8" s="12"/>
      <c r="AF8" s="12"/>
      <c r="AG8" s="12"/>
      <c r="AH8" s="12"/>
      <c r="AI8" s="12"/>
      <c r="AJ8" s="12"/>
      <c r="AK8" s="12"/>
      <c r="AL8" s="12"/>
      <c r="AM8" s="12"/>
      <c r="AN8" s="12"/>
      <c r="AO8" s="12"/>
      <c r="AP8" s="12"/>
    </row>
    <row r="9" spans="1:42" ht="17.25" customHeight="1" x14ac:dyDescent="0.25">
      <c r="A9" s="114"/>
      <c r="B9" s="115"/>
      <c r="C9" s="115"/>
      <c r="D9" s="115"/>
      <c r="E9" s="115"/>
      <c r="F9" s="115"/>
      <c r="G9" s="115"/>
      <c r="H9" s="115"/>
      <c r="I9" s="116"/>
      <c r="J9" s="127"/>
      <c r="K9" s="128"/>
      <c r="L9" s="128"/>
      <c r="M9" s="128"/>
      <c r="N9" s="128"/>
      <c r="O9" s="128"/>
      <c r="P9" s="128"/>
      <c r="Q9" s="128"/>
      <c r="R9" s="128"/>
      <c r="S9" s="128"/>
      <c r="T9" s="128"/>
      <c r="U9" s="12"/>
      <c r="V9" s="12"/>
      <c r="W9" s="12"/>
      <c r="X9" s="12"/>
      <c r="Y9" s="12"/>
      <c r="Z9" s="12"/>
      <c r="AA9" s="12"/>
      <c r="AB9" s="12"/>
      <c r="AC9" s="12"/>
      <c r="AD9" s="12"/>
      <c r="AE9" s="12"/>
      <c r="AF9" s="12"/>
      <c r="AG9" s="12"/>
      <c r="AH9" s="12"/>
      <c r="AI9" s="12"/>
      <c r="AJ9" s="12"/>
      <c r="AK9" s="12"/>
      <c r="AL9" s="12"/>
      <c r="AM9" s="12"/>
      <c r="AN9" s="12"/>
      <c r="AO9" s="12"/>
      <c r="AP9" s="12"/>
    </row>
    <row r="10" spans="1:42" ht="17.25" customHeight="1" x14ac:dyDescent="0.25">
      <c r="A10" s="114"/>
      <c r="B10" s="115"/>
      <c r="C10" s="115"/>
      <c r="D10" s="115"/>
      <c r="E10" s="115"/>
      <c r="F10" s="115"/>
      <c r="G10" s="115"/>
      <c r="H10" s="115"/>
      <c r="I10" s="116"/>
      <c r="J10" s="127"/>
      <c r="K10" s="128"/>
      <c r="L10" s="128"/>
      <c r="M10" s="128"/>
      <c r="N10" s="128"/>
      <c r="O10" s="128"/>
      <c r="P10" s="128"/>
      <c r="Q10" s="128"/>
      <c r="R10" s="128"/>
      <c r="S10" s="128"/>
      <c r="T10" s="128"/>
      <c r="U10" s="12"/>
      <c r="V10" s="12"/>
      <c r="W10" s="12"/>
      <c r="X10" s="12"/>
      <c r="Y10" s="12"/>
      <c r="Z10" s="12"/>
      <c r="AA10" s="12"/>
      <c r="AB10" s="12"/>
      <c r="AC10" s="12"/>
      <c r="AD10" s="12"/>
      <c r="AE10" s="12"/>
      <c r="AF10" s="12"/>
      <c r="AG10" s="12"/>
      <c r="AH10" s="12"/>
      <c r="AI10" s="12"/>
      <c r="AJ10" s="12"/>
      <c r="AK10" s="12"/>
      <c r="AL10" s="12"/>
      <c r="AM10" s="12"/>
      <c r="AN10" s="12"/>
      <c r="AO10" s="12"/>
      <c r="AP10" s="12"/>
    </row>
    <row r="11" spans="1:42" ht="17.25" customHeight="1" x14ac:dyDescent="0.25">
      <c r="A11" s="114"/>
      <c r="B11" s="115"/>
      <c r="C11" s="115"/>
      <c r="D11" s="115"/>
      <c r="E11" s="115"/>
      <c r="F11" s="115"/>
      <c r="G11" s="115"/>
      <c r="H11" s="115"/>
      <c r="I11" s="116"/>
      <c r="J11" s="127"/>
      <c r="K11" s="128"/>
      <c r="L11" s="128"/>
      <c r="M11" s="128"/>
      <c r="N11" s="128"/>
      <c r="O11" s="128"/>
      <c r="P11" s="128"/>
      <c r="Q11" s="128"/>
      <c r="R11" s="128"/>
      <c r="S11" s="128"/>
      <c r="T11" s="128"/>
      <c r="U11" s="12"/>
      <c r="V11" s="12"/>
      <c r="W11" s="12"/>
      <c r="X11" s="12"/>
      <c r="Y11" s="12"/>
      <c r="Z11" s="12"/>
      <c r="AA11" s="12"/>
      <c r="AB11" s="12"/>
      <c r="AC11" s="12"/>
      <c r="AD11" s="12"/>
      <c r="AE11" s="12"/>
      <c r="AF11" s="12"/>
      <c r="AG11" s="12"/>
      <c r="AH11" s="12"/>
      <c r="AI11" s="12"/>
      <c r="AJ11" s="12"/>
      <c r="AK11" s="12"/>
      <c r="AL11" s="12"/>
      <c r="AM11" s="12"/>
      <c r="AN11" s="12"/>
      <c r="AO11" s="12"/>
      <c r="AP11" s="12"/>
    </row>
    <row r="12" spans="1:42" ht="17.25" customHeight="1" x14ac:dyDescent="0.25">
      <c r="A12" s="114"/>
      <c r="B12" s="115"/>
      <c r="C12" s="115"/>
      <c r="D12" s="115"/>
      <c r="E12" s="115"/>
      <c r="F12" s="115"/>
      <c r="G12" s="115"/>
      <c r="H12" s="115"/>
      <c r="I12" s="116"/>
      <c r="J12" s="127"/>
      <c r="K12" s="128"/>
      <c r="L12" s="128"/>
      <c r="M12" s="128"/>
      <c r="N12" s="128"/>
      <c r="O12" s="128"/>
      <c r="P12" s="128"/>
      <c r="Q12" s="128"/>
      <c r="R12" s="128"/>
      <c r="S12" s="128"/>
      <c r="T12" s="128"/>
      <c r="U12" s="12"/>
      <c r="V12" s="12"/>
      <c r="W12" s="12"/>
      <c r="X12" s="12"/>
      <c r="Y12" s="12"/>
      <c r="Z12" s="12"/>
      <c r="AA12" s="12"/>
      <c r="AB12" s="12"/>
      <c r="AC12" s="12"/>
      <c r="AD12" s="12"/>
      <c r="AE12" s="12"/>
      <c r="AF12" s="12"/>
      <c r="AG12" s="12"/>
      <c r="AH12" s="12"/>
      <c r="AI12" s="12"/>
      <c r="AJ12" s="12"/>
      <c r="AK12" s="12"/>
      <c r="AL12" s="12"/>
      <c r="AM12" s="12"/>
      <c r="AN12" s="12"/>
      <c r="AO12" s="12"/>
      <c r="AP12" s="12"/>
    </row>
    <row r="13" spans="1:42" ht="17.25" customHeight="1" x14ac:dyDescent="0.25">
      <c r="A13" s="114"/>
      <c r="B13" s="115"/>
      <c r="C13" s="115"/>
      <c r="D13" s="115"/>
      <c r="E13" s="115"/>
      <c r="F13" s="115"/>
      <c r="G13" s="115"/>
      <c r="H13" s="115"/>
      <c r="I13" s="116"/>
      <c r="J13" s="127"/>
      <c r="K13" s="128"/>
      <c r="L13" s="128"/>
      <c r="M13" s="128"/>
      <c r="N13" s="128"/>
      <c r="O13" s="128"/>
      <c r="P13" s="128"/>
      <c r="Q13" s="128"/>
      <c r="R13" s="128"/>
      <c r="S13" s="128"/>
      <c r="T13" s="128"/>
      <c r="U13" s="12"/>
      <c r="V13" s="12"/>
      <c r="W13" s="12"/>
      <c r="X13" s="12"/>
      <c r="Y13" s="12"/>
      <c r="Z13" s="12"/>
      <c r="AA13" s="12"/>
      <c r="AB13" s="12"/>
      <c r="AC13" s="12"/>
      <c r="AD13" s="12"/>
      <c r="AE13" s="12"/>
      <c r="AF13" s="12"/>
      <c r="AG13" s="12"/>
      <c r="AH13" s="12"/>
      <c r="AI13" s="12"/>
      <c r="AJ13" s="12"/>
      <c r="AK13" s="12"/>
      <c r="AL13" s="12"/>
      <c r="AM13" s="12"/>
      <c r="AN13" s="12"/>
      <c r="AO13" s="12"/>
      <c r="AP13" s="12"/>
    </row>
    <row r="14" spans="1:42" ht="17.25" customHeight="1" x14ac:dyDescent="0.25">
      <c r="A14" s="114"/>
      <c r="B14" s="115"/>
      <c r="C14" s="115"/>
      <c r="D14" s="115"/>
      <c r="E14" s="115"/>
      <c r="F14" s="115"/>
      <c r="G14" s="115"/>
      <c r="H14" s="115"/>
      <c r="I14" s="116"/>
      <c r="J14" s="127"/>
      <c r="K14" s="128"/>
      <c r="L14" s="128"/>
      <c r="M14" s="128"/>
      <c r="N14" s="128"/>
      <c r="O14" s="128"/>
      <c r="P14" s="128"/>
      <c r="Q14" s="128"/>
      <c r="R14" s="128"/>
      <c r="S14" s="128"/>
      <c r="T14" s="128"/>
      <c r="U14" s="12"/>
      <c r="V14" s="12"/>
      <c r="W14" s="12"/>
      <c r="X14" s="12"/>
      <c r="Y14" s="12"/>
      <c r="Z14" s="12"/>
      <c r="AA14" s="12"/>
      <c r="AB14" s="12"/>
      <c r="AC14" s="12"/>
      <c r="AD14" s="12"/>
      <c r="AE14" s="12"/>
      <c r="AF14" s="12"/>
      <c r="AG14" s="12"/>
      <c r="AH14" s="12"/>
      <c r="AI14" s="12"/>
      <c r="AJ14" s="12"/>
      <c r="AK14" s="12"/>
      <c r="AL14" s="12"/>
      <c r="AM14" s="12"/>
      <c r="AN14" s="12"/>
      <c r="AO14" s="12"/>
      <c r="AP14" s="12"/>
    </row>
    <row r="15" spans="1:42" ht="17.25" customHeight="1" thickBot="1" x14ac:dyDescent="0.3">
      <c r="A15" s="114"/>
      <c r="B15" s="115"/>
      <c r="C15" s="115"/>
      <c r="D15" s="115"/>
      <c r="E15" s="115"/>
      <c r="F15" s="115"/>
      <c r="G15" s="115"/>
      <c r="H15" s="115"/>
      <c r="I15" s="116"/>
      <c r="J15" s="127"/>
      <c r="K15" s="128"/>
      <c r="L15" s="128"/>
      <c r="M15" s="128"/>
      <c r="N15" s="128"/>
      <c r="O15" s="128"/>
      <c r="P15" s="128"/>
      <c r="Q15" s="128"/>
      <c r="R15" s="128"/>
      <c r="S15" s="128"/>
      <c r="T15" s="128"/>
      <c r="U15" s="12"/>
      <c r="V15" s="12"/>
      <c r="W15" s="12"/>
      <c r="X15" s="12"/>
      <c r="Y15" s="12"/>
      <c r="Z15" s="12"/>
      <c r="AA15" s="12"/>
      <c r="AB15" s="12"/>
      <c r="AC15" s="12"/>
      <c r="AD15" s="12"/>
      <c r="AE15" s="12"/>
      <c r="AF15" s="12"/>
      <c r="AG15" s="12"/>
      <c r="AH15" s="12"/>
      <c r="AI15" s="12"/>
      <c r="AJ15" s="12"/>
      <c r="AK15" s="12"/>
      <c r="AL15" s="12"/>
      <c r="AM15" s="12"/>
      <c r="AN15" s="12"/>
      <c r="AO15" s="12"/>
      <c r="AP15" s="12"/>
    </row>
    <row r="16" spans="1:42" ht="17.25" customHeight="1" thickBot="1" x14ac:dyDescent="0.3">
      <c r="A16" s="114"/>
      <c r="B16" s="115"/>
      <c r="C16" s="115"/>
      <c r="D16" s="115"/>
      <c r="E16" s="115"/>
      <c r="F16" s="115"/>
      <c r="G16" s="115"/>
      <c r="H16" s="115"/>
      <c r="I16" s="116"/>
      <c r="J16" s="123" t="s">
        <v>65</v>
      </c>
      <c r="K16" s="124"/>
      <c r="L16" s="124"/>
      <c r="M16" s="124"/>
      <c r="N16" s="124"/>
      <c r="O16" s="124"/>
      <c r="P16" s="124"/>
      <c r="Q16" s="124"/>
      <c r="R16" s="124"/>
      <c r="S16" s="124"/>
      <c r="T16" s="124"/>
      <c r="U16" s="12"/>
      <c r="V16" s="12"/>
      <c r="W16" s="12"/>
      <c r="X16" s="12"/>
      <c r="Y16" s="12"/>
      <c r="Z16" s="12"/>
      <c r="AA16" s="12"/>
      <c r="AB16" s="12"/>
      <c r="AC16" s="12"/>
      <c r="AD16" s="12"/>
      <c r="AE16" s="12"/>
      <c r="AF16" s="12"/>
      <c r="AG16" s="12"/>
      <c r="AH16" s="12"/>
      <c r="AI16" s="12"/>
      <c r="AJ16" s="12"/>
      <c r="AK16" s="12"/>
      <c r="AL16" s="12"/>
      <c r="AM16" s="12"/>
      <c r="AN16" s="12"/>
      <c r="AO16" s="12"/>
      <c r="AP16" s="12"/>
    </row>
    <row r="17" spans="1:42" ht="17.25" customHeight="1" x14ac:dyDescent="0.25">
      <c r="A17" s="114"/>
      <c r="B17" s="115"/>
      <c r="C17" s="115"/>
      <c r="D17" s="115"/>
      <c r="E17" s="115"/>
      <c r="F17" s="115"/>
      <c r="G17" s="115"/>
      <c r="H17" s="115"/>
      <c r="I17" s="116"/>
      <c r="J17" s="129"/>
      <c r="K17" s="130"/>
      <c r="L17" s="130"/>
      <c r="M17" s="130"/>
      <c r="N17" s="130"/>
      <c r="O17" s="130"/>
      <c r="P17" s="130"/>
      <c r="Q17" s="130"/>
      <c r="R17" s="130"/>
      <c r="S17" s="130"/>
      <c r="T17" s="130"/>
      <c r="U17" s="12"/>
      <c r="V17" s="12"/>
      <c r="W17" s="12"/>
      <c r="X17" s="12"/>
      <c r="Y17" s="12"/>
      <c r="Z17" s="12"/>
      <c r="AA17" s="12"/>
      <c r="AB17" s="12"/>
      <c r="AC17" s="12"/>
      <c r="AD17" s="12"/>
      <c r="AE17" s="12"/>
      <c r="AF17" s="12"/>
      <c r="AG17" s="12"/>
      <c r="AH17" s="12"/>
      <c r="AI17" s="12"/>
      <c r="AJ17" s="12"/>
      <c r="AK17" s="12"/>
      <c r="AL17" s="12"/>
      <c r="AM17" s="12"/>
      <c r="AN17" s="12"/>
      <c r="AO17" s="12"/>
      <c r="AP17" s="12"/>
    </row>
    <row r="18" spans="1:42" ht="17.25" customHeight="1" thickBot="1" x14ac:dyDescent="0.3">
      <c r="A18" s="117"/>
      <c r="B18" s="118"/>
      <c r="C18" s="118"/>
      <c r="D18" s="118"/>
      <c r="E18" s="118"/>
      <c r="F18" s="118"/>
      <c r="G18" s="118"/>
      <c r="H18" s="118"/>
      <c r="I18" s="119"/>
      <c r="J18" s="131"/>
      <c r="K18" s="132"/>
      <c r="L18" s="132"/>
      <c r="M18" s="132"/>
      <c r="N18" s="132"/>
      <c r="O18" s="132"/>
      <c r="P18" s="132"/>
      <c r="Q18" s="132"/>
      <c r="R18" s="132"/>
      <c r="S18" s="132"/>
      <c r="T18" s="132"/>
      <c r="U18" s="12"/>
      <c r="V18" s="12"/>
      <c r="W18" s="12"/>
      <c r="X18" s="12"/>
      <c r="Y18" s="12"/>
      <c r="Z18" s="12"/>
      <c r="AA18" s="12"/>
      <c r="AB18" s="12"/>
      <c r="AC18" s="12"/>
      <c r="AD18" s="12"/>
      <c r="AE18" s="12"/>
      <c r="AF18" s="12"/>
      <c r="AG18" s="12"/>
      <c r="AH18" s="12"/>
      <c r="AI18" s="12"/>
      <c r="AJ18" s="12"/>
      <c r="AK18" s="12"/>
      <c r="AL18" s="12"/>
      <c r="AM18" s="12"/>
      <c r="AN18" s="12"/>
      <c r="AO18" s="12"/>
      <c r="AP18" s="12"/>
    </row>
    <row r="19" spans="1:42" ht="17.25" customHeight="1" thickBot="1" x14ac:dyDescent="0.3">
      <c r="A19" s="120" t="s">
        <v>63</v>
      </c>
      <c r="B19" s="121"/>
      <c r="C19" s="121"/>
      <c r="D19" s="121"/>
      <c r="E19" s="121"/>
      <c r="F19" s="121"/>
      <c r="G19" s="121"/>
      <c r="H19" s="121"/>
      <c r="I19" s="122"/>
      <c r="J19" s="131"/>
      <c r="K19" s="132"/>
      <c r="L19" s="132"/>
      <c r="M19" s="132"/>
      <c r="N19" s="132"/>
      <c r="O19" s="132"/>
      <c r="P19" s="132"/>
      <c r="Q19" s="132"/>
      <c r="R19" s="132"/>
      <c r="S19" s="132"/>
      <c r="T19" s="132"/>
      <c r="U19" s="12"/>
      <c r="V19" s="12"/>
      <c r="W19" s="12"/>
      <c r="X19" s="12"/>
      <c r="Y19" s="12"/>
      <c r="Z19" s="12"/>
      <c r="AA19" s="12"/>
      <c r="AB19" s="12"/>
      <c r="AC19" s="12"/>
      <c r="AD19" s="12"/>
      <c r="AE19" s="12"/>
      <c r="AF19" s="12"/>
      <c r="AG19" s="12"/>
      <c r="AH19" s="12"/>
      <c r="AI19" s="12"/>
      <c r="AJ19" s="12"/>
      <c r="AK19" s="12"/>
      <c r="AL19" s="12"/>
      <c r="AM19" s="12"/>
      <c r="AN19" s="12"/>
      <c r="AO19" s="12"/>
      <c r="AP19" s="12"/>
    </row>
    <row r="20" spans="1:42" ht="15" customHeight="1" x14ac:dyDescent="0.25">
      <c r="A20" s="11"/>
      <c r="B20" s="12"/>
      <c r="C20" s="12"/>
      <c r="D20" s="12"/>
      <c r="E20" s="12"/>
      <c r="F20" s="12"/>
      <c r="G20" s="12"/>
      <c r="H20" s="12"/>
      <c r="I20" s="13"/>
      <c r="J20" s="131"/>
      <c r="K20" s="132"/>
      <c r="L20" s="132"/>
      <c r="M20" s="132"/>
      <c r="N20" s="132"/>
      <c r="O20" s="132"/>
      <c r="P20" s="132"/>
      <c r="Q20" s="132"/>
      <c r="R20" s="132"/>
      <c r="S20" s="132"/>
      <c r="T20" s="132"/>
      <c r="U20" s="12"/>
      <c r="V20" s="12"/>
      <c r="W20" s="12"/>
      <c r="X20" s="12"/>
      <c r="Y20" s="12"/>
      <c r="Z20" s="12"/>
      <c r="AA20" s="12"/>
      <c r="AB20" s="12"/>
      <c r="AC20" s="12"/>
      <c r="AD20" s="12"/>
      <c r="AE20" s="12"/>
      <c r="AF20" s="12"/>
      <c r="AG20" s="12"/>
      <c r="AH20" s="12"/>
      <c r="AI20" s="12"/>
      <c r="AJ20" s="12"/>
      <c r="AK20" s="12"/>
      <c r="AL20" s="12"/>
      <c r="AM20" s="12"/>
      <c r="AN20" s="12"/>
      <c r="AO20" s="12"/>
      <c r="AP20" s="12"/>
    </row>
    <row r="21" spans="1:42" ht="12" customHeight="1" x14ac:dyDescent="0.25">
      <c r="A21" s="11"/>
      <c r="B21" s="12"/>
      <c r="C21" s="12"/>
      <c r="D21" s="12"/>
      <c r="E21" s="12"/>
      <c r="F21" s="12"/>
      <c r="G21" s="12"/>
      <c r="H21" s="12"/>
      <c r="I21" s="13"/>
      <c r="J21" s="131"/>
      <c r="K21" s="132"/>
      <c r="L21" s="132"/>
      <c r="M21" s="132"/>
      <c r="N21" s="132"/>
      <c r="O21" s="132"/>
      <c r="P21" s="132"/>
      <c r="Q21" s="132"/>
      <c r="R21" s="132"/>
      <c r="S21" s="132"/>
      <c r="T21" s="132"/>
      <c r="U21" s="12"/>
      <c r="V21" s="12"/>
      <c r="W21" s="12"/>
      <c r="X21" s="12"/>
      <c r="Y21" s="12"/>
      <c r="Z21" s="12"/>
      <c r="AA21" s="12"/>
      <c r="AB21" s="12"/>
      <c r="AC21" s="12"/>
      <c r="AD21" s="12"/>
      <c r="AE21" s="12"/>
      <c r="AF21" s="12"/>
      <c r="AG21" s="12"/>
      <c r="AH21" s="12"/>
      <c r="AI21" s="12"/>
      <c r="AJ21" s="12"/>
      <c r="AK21" s="12"/>
      <c r="AL21" s="12"/>
      <c r="AM21" s="12"/>
      <c r="AN21" s="12"/>
      <c r="AO21" s="12"/>
      <c r="AP21" s="12"/>
    </row>
    <row r="22" spans="1:42" ht="12" customHeight="1" x14ac:dyDescent="0.25">
      <c r="A22" s="11"/>
      <c r="B22" s="12"/>
      <c r="C22" s="12"/>
      <c r="D22" s="12"/>
      <c r="E22" s="12"/>
      <c r="F22" s="12"/>
      <c r="G22" s="12"/>
      <c r="H22" s="12"/>
      <c r="I22" s="13"/>
      <c r="J22" s="131"/>
      <c r="K22" s="132"/>
      <c r="L22" s="132"/>
      <c r="M22" s="132"/>
      <c r="N22" s="132"/>
      <c r="O22" s="132"/>
      <c r="P22" s="132"/>
      <c r="Q22" s="132"/>
      <c r="R22" s="132"/>
      <c r="S22" s="132"/>
      <c r="T22" s="132"/>
      <c r="U22" s="12"/>
      <c r="V22" s="12"/>
      <c r="W22" s="12"/>
      <c r="X22" s="12"/>
      <c r="Y22" s="12"/>
      <c r="Z22" s="12"/>
      <c r="AA22" s="12"/>
      <c r="AB22" s="12"/>
      <c r="AC22" s="12"/>
      <c r="AD22" s="12"/>
      <c r="AE22" s="12"/>
      <c r="AF22" s="12"/>
      <c r="AG22" s="12"/>
      <c r="AH22" s="12"/>
      <c r="AI22" s="12"/>
      <c r="AJ22" s="12"/>
      <c r="AK22" s="12"/>
      <c r="AL22" s="12"/>
      <c r="AM22" s="12"/>
      <c r="AN22" s="12"/>
      <c r="AO22" s="12"/>
      <c r="AP22" s="12"/>
    </row>
    <row r="23" spans="1:42" ht="10.5" customHeight="1" x14ac:dyDescent="0.25">
      <c r="A23" s="11"/>
      <c r="B23" s="12"/>
      <c r="C23" s="12"/>
      <c r="D23" s="12"/>
      <c r="E23" s="12"/>
      <c r="F23" s="12"/>
      <c r="G23" s="12"/>
      <c r="H23" s="12"/>
      <c r="I23" s="13"/>
      <c r="J23" s="131"/>
      <c r="K23" s="132"/>
      <c r="L23" s="132"/>
      <c r="M23" s="132"/>
      <c r="N23" s="132"/>
      <c r="O23" s="132"/>
      <c r="P23" s="132"/>
      <c r="Q23" s="132"/>
      <c r="R23" s="132"/>
      <c r="S23" s="132"/>
      <c r="T23" s="132"/>
      <c r="U23" s="12"/>
      <c r="V23" s="12"/>
      <c r="W23" s="12"/>
      <c r="X23" s="12"/>
      <c r="Y23" s="12"/>
      <c r="Z23" s="12"/>
      <c r="AA23" s="12"/>
      <c r="AB23" s="12"/>
      <c r="AC23" s="12"/>
      <c r="AD23" s="12"/>
      <c r="AE23" s="12"/>
      <c r="AF23" s="12"/>
      <c r="AG23" s="12"/>
      <c r="AH23" s="12"/>
      <c r="AI23" s="12"/>
      <c r="AJ23" s="12"/>
      <c r="AK23" s="12"/>
      <c r="AL23" s="12"/>
      <c r="AM23" s="12"/>
      <c r="AN23" s="12"/>
      <c r="AO23" s="12"/>
      <c r="AP23" s="12"/>
    </row>
    <row r="24" spans="1:42" ht="12.75" customHeight="1" x14ac:dyDescent="0.25">
      <c r="A24" s="11"/>
      <c r="B24" s="12"/>
      <c r="C24" s="12"/>
      <c r="D24" s="12"/>
      <c r="E24" s="12"/>
      <c r="F24" s="12"/>
      <c r="G24" s="12"/>
      <c r="H24" s="12"/>
      <c r="I24" s="13"/>
      <c r="J24" s="131"/>
      <c r="K24" s="132"/>
      <c r="L24" s="132"/>
      <c r="M24" s="132"/>
      <c r="N24" s="132"/>
      <c r="O24" s="132"/>
      <c r="P24" s="132"/>
      <c r="Q24" s="132"/>
      <c r="R24" s="132"/>
      <c r="S24" s="132"/>
      <c r="T24" s="132"/>
      <c r="U24" s="12"/>
      <c r="V24" s="12"/>
      <c r="W24" s="12"/>
      <c r="X24" s="12"/>
      <c r="Y24" s="12"/>
      <c r="Z24" s="12"/>
      <c r="AA24" s="12"/>
      <c r="AB24" s="12"/>
      <c r="AC24" s="12"/>
      <c r="AD24" s="12"/>
      <c r="AE24" s="12"/>
      <c r="AF24" s="12"/>
      <c r="AG24" s="12"/>
      <c r="AH24" s="12"/>
      <c r="AI24" s="12"/>
      <c r="AJ24" s="12"/>
      <c r="AK24" s="12"/>
      <c r="AL24" s="12"/>
      <c r="AM24" s="12"/>
      <c r="AN24" s="12"/>
      <c r="AO24" s="12"/>
      <c r="AP24" s="12"/>
    </row>
    <row r="25" spans="1:42" ht="11.25" customHeight="1" x14ac:dyDescent="0.25">
      <c r="A25" s="11"/>
      <c r="B25" s="12"/>
      <c r="C25" s="12"/>
      <c r="D25" s="12"/>
      <c r="E25" s="12"/>
      <c r="F25" s="12"/>
      <c r="G25" s="12"/>
      <c r="H25" s="12"/>
      <c r="I25" s="13"/>
      <c r="J25" s="131"/>
      <c r="K25" s="132"/>
      <c r="L25" s="132"/>
      <c r="M25" s="132"/>
      <c r="N25" s="132"/>
      <c r="O25" s="132"/>
      <c r="P25" s="132"/>
      <c r="Q25" s="132"/>
      <c r="R25" s="132"/>
      <c r="S25" s="132"/>
      <c r="T25" s="132"/>
      <c r="U25" s="12"/>
      <c r="V25" s="12"/>
      <c r="W25" s="12"/>
      <c r="X25" s="12"/>
      <c r="Y25" s="12"/>
      <c r="Z25" s="12"/>
      <c r="AA25" s="12"/>
      <c r="AB25" s="12"/>
      <c r="AC25" s="12"/>
      <c r="AD25" s="12"/>
      <c r="AE25" s="12"/>
      <c r="AF25" s="12"/>
      <c r="AG25" s="12"/>
      <c r="AH25" s="12"/>
      <c r="AI25" s="12"/>
      <c r="AJ25" s="12"/>
      <c r="AK25" s="12"/>
      <c r="AL25" s="12"/>
      <c r="AM25" s="12"/>
      <c r="AN25" s="12"/>
      <c r="AO25" s="12"/>
      <c r="AP25" s="12"/>
    </row>
    <row r="26" spans="1:42" ht="12.75" customHeight="1" x14ac:dyDescent="0.25">
      <c r="A26" s="11"/>
      <c r="B26" s="12"/>
      <c r="C26" s="12"/>
      <c r="D26" s="12"/>
      <c r="E26" s="12"/>
      <c r="F26" s="12"/>
      <c r="G26" s="12"/>
      <c r="H26" s="12"/>
      <c r="I26" s="13"/>
      <c r="J26" s="131"/>
      <c r="K26" s="132"/>
      <c r="L26" s="132"/>
      <c r="M26" s="132"/>
      <c r="N26" s="132"/>
      <c r="O26" s="132"/>
      <c r="P26" s="132"/>
      <c r="Q26" s="132"/>
      <c r="R26" s="132"/>
      <c r="S26" s="132"/>
      <c r="T26" s="132"/>
      <c r="U26" s="12"/>
      <c r="V26" s="12"/>
      <c r="W26" s="12"/>
      <c r="X26" s="12"/>
      <c r="Y26" s="12"/>
      <c r="Z26" s="12"/>
      <c r="AA26" s="12"/>
      <c r="AB26" s="12"/>
      <c r="AC26" s="12"/>
      <c r="AD26" s="12"/>
      <c r="AE26" s="12"/>
      <c r="AF26" s="12"/>
      <c r="AG26" s="12"/>
      <c r="AH26" s="12"/>
      <c r="AI26" s="12"/>
      <c r="AJ26" s="12"/>
      <c r="AK26" s="12"/>
      <c r="AL26" s="12"/>
      <c r="AM26" s="12"/>
      <c r="AN26" s="12"/>
      <c r="AO26" s="12"/>
      <c r="AP26" s="12"/>
    </row>
    <row r="27" spans="1:42" ht="15" customHeight="1" x14ac:dyDescent="0.25">
      <c r="A27" s="11"/>
      <c r="B27" s="12"/>
      <c r="C27" s="12"/>
      <c r="D27" s="12"/>
      <c r="E27" s="12"/>
      <c r="F27" s="12"/>
      <c r="G27" s="12"/>
      <c r="H27" s="12"/>
      <c r="I27" s="13"/>
      <c r="J27" s="131"/>
      <c r="K27" s="132"/>
      <c r="L27" s="132"/>
      <c r="M27" s="132"/>
      <c r="N27" s="132"/>
      <c r="O27" s="132"/>
      <c r="P27" s="132"/>
      <c r="Q27" s="132"/>
      <c r="R27" s="132"/>
      <c r="S27" s="132"/>
      <c r="T27" s="132"/>
      <c r="U27" s="12"/>
      <c r="V27" s="12"/>
      <c r="W27" s="12"/>
      <c r="X27" s="12"/>
      <c r="Y27" s="12"/>
      <c r="Z27" s="12"/>
      <c r="AA27" s="12"/>
      <c r="AB27" s="12"/>
      <c r="AC27" s="12"/>
      <c r="AD27" s="12"/>
      <c r="AE27" s="12"/>
      <c r="AF27" s="12"/>
      <c r="AG27" s="12"/>
      <c r="AH27" s="12"/>
      <c r="AI27" s="12"/>
      <c r="AJ27" s="12"/>
      <c r="AK27" s="12"/>
      <c r="AL27" s="12"/>
      <c r="AM27" s="12"/>
      <c r="AN27" s="12"/>
      <c r="AO27" s="12"/>
      <c r="AP27" s="12"/>
    </row>
    <row r="28" spans="1:42" ht="60" customHeight="1" x14ac:dyDescent="0.25">
      <c r="A28" s="11"/>
      <c r="B28" s="12"/>
      <c r="C28" s="12"/>
      <c r="D28" s="12"/>
      <c r="E28" s="12"/>
      <c r="F28" s="12"/>
      <c r="G28" s="12"/>
      <c r="H28" s="12"/>
      <c r="I28" s="13"/>
      <c r="J28" s="131"/>
      <c r="K28" s="132"/>
      <c r="L28" s="132"/>
      <c r="M28" s="132"/>
      <c r="N28" s="132"/>
      <c r="O28" s="132"/>
      <c r="P28" s="132"/>
      <c r="Q28" s="132"/>
      <c r="R28" s="132"/>
      <c r="S28" s="132"/>
      <c r="T28" s="132"/>
      <c r="U28" s="12"/>
      <c r="V28" s="12"/>
      <c r="W28" s="12"/>
      <c r="X28" s="12"/>
      <c r="Y28" s="12"/>
      <c r="Z28" s="12"/>
      <c r="AA28" s="12"/>
      <c r="AB28" s="12"/>
      <c r="AC28" s="12"/>
      <c r="AD28" s="12"/>
      <c r="AE28" s="12"/>
      <c r="AF28" s="12"/>
      <c r="AG28" s="12"/>
      <c r="AH28" s="12"/>
      <c r="AI28" s="12"/>
      <c r="AJ28" s="12"/>
      <c r="AK28" s="12"/>
      <c r="AL28" s="12"/>
      <c r="AM28" s="12"/>
      <c r="AN28" s="12"/>
      <c r="AO28" s="12"/>
      <c r="AP28" s="12"/>
    </row>
    <row r="29" spans="1:42" ht="12.75" customHeight="1" x14ac:dyDescent="0.25">
      <c r="A29" s="11"/>
      <c r="B29" s="12"/>
      <c r="C29" s="12"/>
      <c r="D29" s="12"/>
      <c r="E29" s="12"/>
      <c r="F29" s="12"/>
      <c r="G29" s="12"/>
      <c r="H29" s="12"/>
      <c r="I29" s="13"/>
      <c r="J29" s="131"/>
      <c r="K29" s="132"/>
      <c r="L29" s="132"/>
      <c r="M29" s="132"/>
      <c r="N29" s="132"/>
      <c r="O29" s="132"/>
      <c r="P29" s="132"/>
      <c r="Q29" s="132"/>
      <c r="R29" s="132"/>
      <c r="S29" s="132"/>
      <c r="T29" s="132"/>
      <c r="U29" s="12"/>
      <c r="V29" s="12"/>
      <c r="W29" s="12"/>
      <c r="X29" s="12"/>
      <c r="Y29" s="12"/>
      <c r="Z29" s="12"/>
      <c r="AA29" s="12"/>
      <c r="AB29" s="12"/>
      <c r="AC29" s="12"/>
      <c r="AD29" s="12"/>
      <c r="AE29" s="12"/>
      <c r="AF29" s="12"/>
      <c r="AG29" s="12"/>
      <c r="AH29" s="12"/>
      <c r="AI29" s="12"/>
      <c r="AJ29" s="12"/>
      <c r="AK29" s="12"/>
      <c r="AL29" s="12"/>
      <c r="AM29" s="12"/>
      <c r="AN29" s="12"/>
      <c r="AO29" s="12"/>
      <c r="AP29" s="12"/>
    </row>
    <row r="30" spans="1:42" ht="24.75" customHeight="1" x14ac:dyDescent="0.25">
      <c r="A30" s="11"/>
      <c r="B30" s="12"/>
      <c r="C30" s="12"/>
      <c r="D30" s="12"/>
      <c r="E30" s="12"/>
      <c r="F30" s="12"/>
      <c r="G30" s="12"/>
      <c r="H30" s="12"/>
      <c r="I30" s="13"/>
      <c r="J30" s="131"/>
      <c r="K30" s="132"/>
      <c r="L30" s="132"/>
      <c r="M30" s="132"/>
      <c r="N30" s="132"/>
      <c r="O30" s="132"/>
      <c r="P30" s="132"/>
      <c r="Q30" s="132"/>
      <c r="R30" s="132"/>
      <c r="S30" s="132"/>
      <c r="T30" s="132"/>
      <c r="U30" s="12"/>
      <c r="V30" s="12"/>
      <c r="W30" s="12"/>
      <c r="X30" s="12"/>
      <c r="Y30" s="12"/>
      <c r="Z30" s="12"/>
      <c r="AA30" s="12"/>
      <c r="AB30" s="12"/>
      <c r="AC30" s="12"/>
      <c r="AD30" s="12"/>
      <c r="AE30" s="12"/>
      <c r="AF30" s="12"/>
      <c r="AG30" s="12"/>
      <c r="AH30" s="12"/>
      <c r="AI30" s="12"/>
      <c r="AJ30" s="12"/>
      <c r="AK30" s="12"/>
      <c r="AL30" s="12"/>
      <c r="AM30" s="12"/>
      <c r="AN30" s="12"/>
      <c r="AO30" s="12"/>
      <c r="AP30" s="12"/>
    </row>
    <row r="31" spans="1:42" ht="12.75" customHeight="1" x14ac:dyDescent="0.25">
      <c r="A31" s="11"/>
      <c r="B31" s="12"/>
      <c r="C31" s="12"/>
      <c r="D31" s="12"/>
      <c r="E31" s="12"/>
      <c r="F31" s="12"/>
      <c r="G31" s="12"/>
      <c r="H31" s="12"/>
      <c r="I31" s="13"/>
      <c r="J31" s="131"/>
      <c r="K31" s="132"/>
      <c r="L31" s="132"/>
      <c r="M31" s="132"/>
      <c r="N31" s="132"/>
      <c r="O31" s="132"/>
      <c r="P31" s="132"/>
      <c r="Q31" s="132"/>
      <c r="R31" s="132"/>
      <c r="S31" s="132"/>
      <c r="T31" s="132"/>
      <c r="U31" s="12"/>
      <c r="V31" s="12"/>
      <c r="W31" s="12"/>
      <c r="X31" s="12"/>
      <c r="Y31" s="12"/>
      <c r="Z31" s="12"/>
      <c r="AA31" s="12"/>
      <c r="AB31" s="12"/>
      <c r="AC31" s="12"/>
      <c r="AD31" s="12"/>
      <c r="AE31" s="12"/>
      <c r="AF31" s="12"/>
      <c r="AG31" s="12"/>
      <c r="AH31" s="12"/>
      <c r="AI31" s="12"/>
      <c r="AJ31" s="12"/>
      <c r="AK31" s="12"/>
      <c r="AL31" s="12"/>
      <c r="AM31" s="12"/>
      <c r="AN31" s="12"/>
      <c r="AO31" s="12"/>
      <c r="AP31" s="12"/>
    </row>
    <row r="32" spans="1:42" ht="12.75" customHeight="1" x14ac:dyDescent="0.25">
      <c r="A32" s="11"/>
      <c r="B32" s="12"/>
      <c r="C32" s="12"/>
      <c r="D32" s="12"/>
      <c r="E32" s="12"/>
      <c r="F32" s="12"/>
      <c r="G32" s="12"/>
      <c r="H32" s="12"/>
      <c r="I32" s="13"/>
      <c r="J32" s="131"/>
      <c r="K32" s="132"/>
      <c r="L32" s="132"/>
      <c r="M32" s="132"/>
      <c r="N32" s="132"/>
      <c r="O32" s="132"/>
      <c r="P32" s="132"/>
      <c r="Q32" s="132"/>
      <c r="R32" s="132"/>
      <c r="S32" s="132"/>
      <c r="T32" s="132"/>
      <c r="U32" s="12"/>
      <c r="V32" s="12"/>
      <c r="W32" s="12"/>
      <c r="X32" s="12"/>
      <c r="Y32" s="12"/>
      <c r="Z32" s="12"/>
      <c r="AA32" s="12"/>
      <c r="AB32" s="12"/>
      <c r="AC32" s="12"/>
      <c r="AD32" s="12"/>
      <c r="AE32" s="12"/>
      <c r="AF32" s="12"/>
      <c r="AG32" s="12"/>
      <c r="AH32" s="12"/>
      <c r="AI32" s="12"/>
      <c r="AJ32" s="12"/>
      <c r="AK32" s="12"/>
      <c r="AL32" s="12"/>
      <c r="AM32" s="12"/>
      <c r="AN32" s="12"/>
      <c r="AO32" s="12"/>
      <c r="AP32" s="12"/>
    </row>
    <row r="33" spans="1:42" ht="12.75" customHeight="1" x14ac:dyDescent="0.25">
      <c r="A33" s="11"/>
      <c r="B33" s="12"/>
      <c r="C33" s="12"/>
      <c r="D33" s="12"/>
      <c r="E33" s="12"/>
      <c r="F33" s="12"/>
      <c r="G33" s="12"/>
      <c r="H33" s="12"/>
      <c r="I33" s="13"/>
      <c r="J33" s="131"/>
      <c r="K33" s="132"/>
      <c r="L33" s="132"/>
      <c r="M33" s="132"/>
      <c r="N33" s="132"/>
      <c r="O33" s="132"/>
      <c r="P33" s="132"/>
      <c r="Q33" s="132"/>
      <c r="R33" s="132"/>
      <c r="S33" s="132"/>
      <c r="T33" s="132"/>
      <c r="U33" s="12"/>
      <c r="V33" s="12"/>
      <c r="W33" s="12"/>
      <c r="X33" s="12"/>
      <c r="Y33" s="12"/>
      <c r="Z33" s="12"/>
      <c r="AA33" s="12"/>
      <c r="AB33" s="12"/>
      <c r="AC33" s="12"/>
      <c r="AD33" s="12"/>
      <c r="AE33" s="12"/>
      <c r="AF33" s="12"/>
      <c r="AG33" s="12"/>
      <c r="AH33" s="12"/>
      <c r="AI33" s="12"/>
      <c r="AJ33" s="12"/>
      <c r="AK33" s="12"/>
      <c r="AL33" s="12"/>
      <c r="AM33" s="12"/>
      <c r="AN33" s="12"/>
      <c r="AO33" s="12"/>
      <c r="AP33" s="12"/>
    </row>
    <row r="34" spans="1:42" ht="14.25" customHeight="1" x14ac:dyDescent="0.25">
      <c r="A34" s="11"/>
      <c r="B34" s="12"/>
      <c r="C34" s="12"/>
      <c r="D34" s="12"/>
      <c r="E34" s="12"/>
      <c r="F34" s="12"/>
      <c r="G34" s="12"/>
      <c r="H34" s="12"/>
      <c r="I34" s="13"/>
      <c r="J34" s="131"/>
      <c r="K34" s="132"/>
      <c r="L34" s="132"/>
      <c r="M34" s="132"/>
      <c r="N34" s="132"/>
      <c r="O34" s="132"/>
      <c r="P34" s="132"/>
      <c r="Q34" s="132"/>
      <c r="R34" s="132"/>
      <c r="S34" s="132"/>
      <c r="T34" s="132"/>
      <c r="U34" s="12"/>
      <c r="V34" s="12"/>
      <c r="W34" s="12"/>
      <c r="X34" s="12"/>
      <c r="Y34" s="12"/>
      <c r="Z34" s="12"/>
      <c r="AA34" s="12"/>
      <c r="AB34" s="12"/>
      <c r="AC34" s="12"/>
      <c r="AD34" s="12"/>
      <c r="AE34" s="12"/>
      <c r="AF34" s="12"/>
      <c r="AG34" s="12"/>
      <c r="AH34" s="12"/>
      <c r="AI34" s="12"/>
      <c r="AJ34" s="12"/>
      <c r="AK34" s="12"/>
      <c r="AL34" s="12"/>
      <c r="AM34" s="12"/>
      <c r="AN34" s="12"/>
      <c r="AO34" s="12"/>
      <c r="AP34" s="12"/>
    </row>
    <row r="35" spans="1:42" ht="15.75" customHeight="1" x14ac:dyDescent="0.25">
      <c r="A35" s="11"/>
      <c r="B35" s="12"/>
      <c r="C35" s="12"/>
      <c r="D35" s="12"/>
      <c r="E35" s="12"/>
      <c r="F35" s="12"/>
      <c r="G35" s="12"/>
      <c r="H35" s="12"/>
      <c r="I35" s="13"/>
      <c r="J35" s="131"/>
      <c r="K35" s="132"/>
      <c r="L35" s="132"/>
      <c r="M35" s="132"/>
      <c r="N35" s="132"/>
      <c r="O35" s="132"/>
      <c r="P35" s="132"/>
      <c r="Q35" s="132"/>
      <c r="R35" s="132"/>
      <c r="S35" s="132"/>
      <c r="T35" s="132"/>
      <c r="U35" s="12"/>
      <c r="V35" s="12"/>
      <c r="W35" s="12"/>
      <c r="X35" s="12"/>
      <c r="Y35" s="12"/>
      <c r="Z35" s="12"/>
      <c r="AA35" s="12"/>
      <c r="AB35" s="12"/>
      <c r="AC35" s="12"/>
      <c r="AD35" s="12"/>
      <c r="AE35" s="12"/>
      <c r="AF35" s="12"/>
      <c r="AG35" s="12"/>
      <c r="AH35" s="12"/>
      <c r="AI35" s="12"/>
      <c r="AJ35" s="12"/>
      <c r="AK35" s="12"/>
      <c r="AL35" s="12"/>
      <c r="AM35" s="12"/>
      <c r="AN35" s="12"/>
      <c r="AO35" s="12"/>
      <c r="AP35" s="12"/>
    </row>
    <row r="36" spans="1:42" ht="30" customHeight="1" x14ac:dyDescent="0.25">
      <c r="A36" s="11"/>
      <c r="B36" s="12"/>
      <c r="C36" s="12"/>
      <c r="D36" s="12"/>
      <c r="E36" s="12"/>
      <c r="F36" s="12"/>
      <c r="G36" s="12"/>
      <c r="H36" s="12"/>
      <c r="I36" s="13"/>
      <c r="J36" s="131"/>
      <c r="K36" s="132"/>
      <c r="L36" s="132"/>
      <c r="M36" s="132"/>
      <c r="N36" s="132"/>
      <c r="O36" s="132"/>
      <c r="P36" s="132"/>
      <c r="Q36" s="132"/>
      <c r="R36" s="132"/>
      <c r="S36" s="132"/>
      <c r="T36" s="132"/>
      <c r="U36" s="12"/>
      <c r="V36" s="12"/>
      <c r="W36" s="12"/>
      <c r="X36" s="12"/>
      <c r="Y36" s="12"/>
      <c r="Z36" s="12"/>
      <c r="AA36" s="12"/>
      <c r="AB36" s="12"/>
      <c r="AC36" s="12"/>
      <c r="AD36" s="12"/>
      <c r="AE36" s="12"/>
      <c r="AF36" s="12"/>
      <c r="AG36" s="12"/>
      <c r="AH36" s="12"/>
      <c r="AI36" s="12"/>
      <c r="AJ36" s="12"/>
      <c r="AK36" s="12"/>
      <c r="AL36" s="12"/>
      <c r="AM36" s="12"/>
      <c r="AN36" s="12"/>
      <c r="AO36" s="12"/>
      <c r="AP36" s="12"/>
    </row>
    <row r="37" spans="1:42" ht="7.5" customHeight="1" x14ac:dyDescent="0.25">
      <c r="A37" s="11"/>
      <c r="B37" s="12"/>
      <c r="C37" s="12"/>
      <c r="D37" s="12"/>
      <c r="E37" s="12"/>
      <c r="F37" s="12"/>
      <c r="G37" s="12"/>
      <c r="H37" s="12"/>
      <c r="I37" s="13"/>
      <c r="J37" s="131"/>
      <c r="K37" s="132"/>
      <c r="L37" s="132"/>
      <c r="M37" s="132"/>
      <c r="N37" s="132"/>
      <c r="O37" s="132"/>
      <c r="P37" s="132"/>
      <c r="Q37" s="132"/>
      <c r="R37" s="132"/>
      <c r="S37" s="132"/>
      <c r="T37" s="132"/>
      <c r="U37" s="12"/>
      <c r="V37" s="12"/>
      <c r="W37" s="12"/>
      <c r="X37" s="12"/>
      <c r="Y37" s="12"/>
      <c r="Z37" s="12"/>
      <c r="AA37" s="12"/>
      <c r="AB37" s="12"/>
      <c r="AC37" s="12"/>
      <c r="AD37" s="12"/>
      <c r="AE37" s="12"/>
      <c r="AF37" s="12"/>
      <c r="AG37" s="12"/>
      <c r="AH37" s="12"/>
      <c r="AI37" s="12"/>
      <c r="AJ37" s="12"/>
      <c r="AK37" s="12"/>
      <c r="AL37" s="12"/>
      <c r="AM37" s="12"/>
      <c r="AN37" s="12"/>
      <c r="AO37" s="12"/>
      <c r="AP37" s="12"/>
    </row>
    <row r="38" spans="1:42" ht="40.5" customHeight="1" x14ac:dyDescent="0.25">
      <c r="A38" s="11"/>
      <c r="B38" s="12"/>
      <c r="C38" s="12"/>
      <c r="D38" s="12"/>
      <c r="E38" s="12"/>
      <c r="F38" s="12"/>
      <c r="G38" s="12"/>
      <c r="H38" s="12"/>
      <c r="I38" s="13"/>
      <c r="J38" s="131"/>
      <c r="K38" s="132"/>
      <c r="L38" s="132"/>
      <c r="M38" s="132"/>
      <c r="N38" s="132"/>
      <c r="O38" s="132"/>
      <c r="P38" s="132"/>
      <c r="Q38" s="132"/>
      <c r="R38" s="132"/>
      <c r="S38" s="132"/>
      <c r="T38" s="132"/>
      <c r="U38" s="12"/>
      <c r="V38" s="12"/>
      <c r="W38" s="12"/>
      <c r="X38" s="12"/>
      <c r="Y38" s="12"/>
      <c r="Z38" s="12"/>
      <c r="AA38" s="12"/>
      <c r="AB38" s="12"/>
      <c r="AC38" s="12"/>
      <c r="AD38" s="12"/>
      <c r="AE38" s="12"/>
      <c r="AF38" s="12"/>
      <c r="AG38" s="12"/>
      <c r="AH38" s="12"/>
      <c r="AI38" s="12"/>
      <c r="AJ38" s="12"/>
      <c r="AK38" s="12"/>
      <c r="AL38" s="12"/>
      <c r="AM38" s="12"/>
      <c r="AN38" s="12"/>
      <c r="AO38" s="12"/>
      <c r="AP38" s="12"/>
    </row>
    <row r="39" spans="1:42" ht="12.75" customHeight="1" thickBot="1" x14ac:dyDescent="0.3">
      <c r="A39" s="14"/>
      <c r="B39" s="15"/>
      <c r="C39" s="15"/>
      <c r="D39" s="15"/>
      <c r="E39" s="15"/>
      <c r="F39" s="15"/>
      <c r="G39" s="15"/>
      <c r="H39" s="15"/>
      <c r="I39" s="16"/>
      <c r="J39" s="133"/>
      <c r="K39" s="134"/>
      <c r="L39" s="134"/>
      <c r="M39" s="134"/>
      <c r="N39" s="134"/>
      <c r="O39" s="134"/>
      <c r="P39" s="134"/>
      <c r="Q39" s="134"/>
      <c r="R39" s="134"/>
      <c r="S39" s="134"/>
      <c r="T39" s="134"/>
      <c r="U39" s="12"/>
      <c r="V39" s="12"/>
      <c r="W39" s="12"/>
      <c r="X39" s="12"/>
      <c r="Y39" s="12"/>
      <c r="Z39" s="12"/>
      <c r="AA39" s="12"/>
      <c r="AB39" s="12"/>
      <c r="AC39" s="12"/>
      <c r="AD39" s="12"/>
      <c r="AE39" s="12"/>
      <c r="AF39" s="12"/>
      <c r="AG39" s="12"/>
      <c r="AH39" s="12"/>
      <c r="AI39" s="12"/>
      <c r="AJ39" s="12"/>
      <c r="AK39" s="12"/>
      <c r="AL39" s="12"/>
      <c r="AM39" s="12"/>
      <c r="AN39" s="12"/>
      <c r="AO39" s="12"/>
      <c r="AP39" s="12"/>
    </row>
    <row r="40" spans="1:42" ht="15.75" customHeight="1" x14ac:dyDescent="0.25">
      <c r="U40" s="12"/>
      <c r="V40" s="12"/>
      <c r="W40" s="12"/>
      <c r="X40" s="12"/>
      <c r="Y40" s="12"/>
      <c r="Z40" s="12"/>
      <c r="AA40" s="12"/>
      <c r="AB40" s="12"/>
      <c r="AC40" s="12"/>
      <c r="AD40" s="12"/>
      <c r="AE40" s="12"/>
      <c r="AF40" s="12"/>
      <c r="AG40" s="12"/>
      <c r="AH40" s="12"/>
      <c r="AI40" s="12"/>
      <c r="AJ40" s="12"/>
      <c r="AK40" s="12"/>
      <c r="AL40" s="12"/>
      <c r="AM40" s="12"/>
      <c r="AN40" s="12"/>
      <c r="AO40" s="12"/>
      <c r="AP40" s="12"/>
    </row>
  </sheetData>
  <mergeCells count="8">
    <mergeCell ref="A2:I18"/>
    <mergeCell ref="A1:I1"/>
    <mergeCell ref="A19:I19"/>
    <mergeCell ref="J1:T1"/>
    <mergeCell ref="J2:T2"/>
    <mergeCell ref="J3:T15"/>
    <mergeCell ref="J16:T16"/>
    <mergeCell ref="J17:T39"/>
  </mergeCell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9"/>
  <sheetViews>
    <sheetView topLeftCell="A22" zoomScaleNormal="100" workbookViewId="0">
      <selection activeCell="B37" sqref="B37"/>
    </sheetView>
  </sheetViews>
  <sheetFormatPr defaultRowHeight="15" x14ac:dyDescent="0.25"/>
  <cols>
    <col min="1" max="1" width="23.42578125" style="19" customWidth="1"/>
    <col min="2" max="2" width="9.5703125" style="19" customWidth="1"/>
    <col min="3" max="4" width="12.42578125" style="19" customWidth="1"/>
    <col min="5" max="5" width="15.140625" style="19" customWidth="1"/>
    <col min="6" max="6" width="12.28515625" style="19" customWidth="1"/>
    <col min="7" max="7" width="7.5703125" style="19" customWidth="1"/>
    <col min="8" max="8" width="11.5703125" style="19" customWidth="1"/>
    <col min="9" max="9" width="13.85546875" style="19" customWidth="1"/>
    <col min="10" max="10" width="13.42578125" style="19" customWidth="1"/>
    <col min="11" max="11" width="40.42578125" style="19" customWidth="1"/>
    <col min="12" max="12" width="25.7109375" style="19" customWidth="1"/>
  </cols>
  <sheetData>
    <row r="1" spans="1:12" ht="21" customHeight="1" thickBot="1" x14ac:dyDescent="0.3">
      <c r="A1" s="136" t="s">
        <v>69</v>
      </c>
      <c r="B1" s="137"/>
      <c r="C1" s="137"/>
      <c r="D1" s="137"/>
      <c r="E1" s="137"/>
      <c r="F1" s="137"/>
      <c r="G1" s="137"/>
      <c r="H1" s="137"/>
      <c r="I1" s="137"/>
      <c r="J1" s="138"/>
      <c r="K1" s="108" t="s">
        <v>57</v>
      </c>
      <c r="L1" s="110" t="s">
        <v>75</v>
      </c>
    </row>
    <row r="2" spans="1:12" ht="21" customHeight="1" thickBot="1" x14ac:dyDescent="0.3">
      <c r="A2" s="147" t="s">
        <v>67</v>
      </c>
      <c r="B2" s="148"/>
      <c r="C2" s="148"/>
      <c r="D2" s="148"/>
      <c r="E2" s="148"/>
      <c r="F2" s="148"/>
      <c r="G2" s="148"/>
      <c r="H2" s="148"/>
      <c r="I2" s="148"/>
      <c r="J2" s="149"/>
      <c r="K2" s="108" t="s">
        <v>70</v>
      </c>
      <c r="L2" s="110" t="s">
        <v>74</v>
      </c>
    </row>
    <row r="3" spans="1:12" ht="21" customHeight="1" thickBot="1" x14ac:dyDescent="0.3">
      <c r="A3" s="144" t="s">
        <v>50</v>
      </c>
      <c r="B3" s="145"/>
      <c r="C3" s="145"/>
      <c r="D3" s="145"/>
      <c r="E3" s="145"/>
      <c r="F3" s="145"/>
      <c r="G3" s="145"/>
      <c r="H3" s="145"/>
      <c r="I3" s="145"/>
      <c r="J3" s="146"/>
      <c r="K3" s="108" t="s">
        <v>72</v>
      </c>
      <c r="L3" s="110" t="s">
        <v>73</v>
      </c>
    </row>
    <row r="4" spans="1:12" ht="54.75" customHeight="1" thickBot="1" x14ac:dyDescent="0.3">
      <c r="A4" s="54" t="s">
        <v>26</v>
      </c>
      <c r="B4" s="55" t="s">
        <v>36</v>
      </c>
      <c r="C4" s="56" t="s">
        <v>27</v>
      </c>
      <c r="D4" s="104"/>
      <c r="E4" s="57" t="s">
        <v>28</v>
      </c>
      <c r="F4" s="58" t="s">
        <v>31</v>
      </c>
      <c r="G4" s="59" t="s">
        <v>52</v>
      </c>
      <c r="H4" s="60" t="s">
        <v>38</v>
      </c>
      <c r="I4" s="61" t="s">
        <v>29</v>
      </c>
      <c r="J4" s="62" t="s">
        <v>30</v>
      </c>
    </row>
    <row r="5" spans="1:12" ht="16.5" thickBot="1" x14ac:dyDescent="0.3">
      <c r="A5" s="10" t="s">
        <v>53</v>
      </c>
      <c r="B5" s="2">
        <v>0.26</v>
      </c>
      <c r="C5" s="71">
        <f>ROUND(B5/0.38,2)</f>
        <v>0.68</v>
      </c>
      <c r="D5" s="26"/>
      <c r="E5" s="9">
        <v>0.75</v>
      </c>
      <c r="F5" s="1">
        <f>E5-C5</f>
        <v>6.9999999999999951E-2</v>
      </c>
      <c r="G5" s="10">
        <v>50</v>
      </c>
      <c r="H5" s="3">
        <f t="shared" ref="H5:H27" si="0">SUM(E5*G5)-(C5*G5)</f>
        <v>3.5</v>
      </c>
      <c r="I5" s="20">
        <f>B5*G5</f>
        <v>13</v>
      </c>
      <c r="J5" s="21">
        <f>E5*G5</f>
        <v>37.5</v>
      </c>
      <c r="K5" s="89" t="s">
        <v>3</v>
      </c>
      <c r="L5" s="90"/>
    </row>
    <row r="6" spans="1:12" x14ac:dyDescent="0.25">
      <c r="A6" s="10" t="s">
        <v>5</v>
      </c>
      <c r="B6" s="2">
        <v>0.26</v>
      </c>
      <c r="C6" s="71">
        <f>ROUND(B6/0.38,2)</f>
        <v>0.68</v>
      </c>
      <c r="D6" s="26"/>
      <c r="E6" s="2">
        <v>0.4</v>
      </c>
      <c r="F6" s="1">
        <f t="shared" ref="F6:F27" si="1">E6-C6</f>
        <v>-0.28000000000000003</v>
      </c>
      <c r="G6" s="10">
        <v>350</v>
      </c>
      <c r="H6" s="3">
        <f>SUM(E6*G6)-(C6*G6)</f>
        <v>-98.000000000000028</v>
      </c>
      <c r="I6" s="20">
        <f>B6*G6</f>
        <v>91</v>
      </c>
      <c r="J6" s="21">
        <f t="shared" ref="J6:J27" si="2">E6*G6</f>
        <v>140</v>
      </c>
      <c r="K6" s="87"/>
      <c r="L6" s="88"/>
    </row>
    <row r="7" spans="1:12" x14ac:dyDescent="0.25">
      <c r="A7" s="10" t="s">
        <v>6</v>
      </c>
      <c r="B7" s="2">
        <v>0.35</v>
      </c>
      <c r="C7" s="71">
        <f t="shared" ref="C7:C27" si="3">ROUND(B7/0.38,2)</f>
        <v>0.92</v>
      </c>
      <c r="D7" s="26"/>
      <c r="E7" s="2">
        <v>1</v>
      </c>
      <c r="F7" s="1">
        <f t="shared" si="1"/>
        <v>7.999999999999996E-2</v>
      </c>
      <c r="G7" s="10">
        <v>100</v>
      </c>
      <c r="H7" s="3">
        <f t="shared" si="0"/>
        <v>8</v>
      </c>
      <c r="I7" s="20">
        <f t="shared" ref="I7:I27" si="4">B7*G7</f>
        <v>35</v>
      </c>
      <c r="J7" s="21">
        <f t="shared" si="2"/>
        <v>100</v>
      </c>
      <c r="K7" s="84" t="s">
        <v>44</v>
      </c>
      <c r="L7" s="38">
        <f>I46</f>
        <v>953.05</v>
      </c>
    </row>
    <row r="8" spans="1:12" x14ac:dyDescent="0.25">
      <c r="A8" s="10" t="s">
        <v>7</v>
      </c>
      <c r="B8" s="2">
        <v>0.89</v>
      </c>
      <c r="C8" s="71">
        <f t="shared" si="3"/>
        <v>2.34</v>
      </c>
      <c r="D8" s="26"/>
      <c r="E8" s="2">
        <v>2.25</v>
      </c>
      <c r="F8" s="1">
        <f t="shared" si="1"/>
        <v>-8.9999999999999858E-2</v>
      </c>
      <c r="G8" s="10">
        <v>30</v>
      </c>
      <c r="H8" s="3">
        <f t="shared" si="0"/>
        <v>-2.6999999999999886</v>
      </c>
      <c r="I8" s="20">
        <f t="shared" si="4"/>
        <v>26.7</v>
      </c>
      <c r="J8" s="21">
        <f t="shared" si="2"/>
        <v>67.5</v>
      </c>
      <c r="K8" s="86" t="s">
        <v>48</v>
      </c>
      <c r="L8" s="38">
        <f>I28</f>
        <v>372.74999999999994</v>
      </c>
    </row>
    <row r="9" spans="1:12" x14ac:dyDescent="0.25">
      <c r="A9" s="10" t="s">
        <v>8</v>
      </c>
      <c r="B9" s="2">
        <v>0.88</v>
      </c>
      <c r="C9" s="71">
        <f t="shared" si="3"/>
        <v>2.3199999999999998</v>
      </c>
      <c r="D9" s="26"/>
      <c r="E9" s="2">
        <v>2.25</v>
      </c>
      <c r="F9" s="1">
        <f t="shared" si="1"/>
        <v>-6.999999999999984E-2</v>
      </c>
      <c r="G9" s="10">
        <v>20</v>
      </c>
      <c r="H9" s="3">
        <f t="shared" si="0"/>
        <v>-1.3999999999999986</v>
      </c>
      <c r="I9" s="20">
        <f t="shared" si="4"/>
        <v>17.600000000000001</v>
      </c>
      <c r="J9" s="21">
        <f t="shared" si="2"/>
        <v>45</v>
      </c>
      <c r="K9" s="78" t="s">
        <v>41</v>
      </c>
      <c r="L9" s="39">
        <f>I46+I28</f>
        <v>1325.8</v>
      </c>
    </row>
    <row r="10" spans="1:12" x14ac:dyDescent="0.25">
      <c r="A10" s="10" t="s">
        <v>9</v>
      </c>
      <c r="B10" s="8">
        <v>0.5</v>
      </c>
      <c r="C10" s="71">
        <f t="shared" si="3"/>
        <v>1.32</v>
      </c>
      <c r="D10" s="26"/>
      <c r="E10" s="2">
        <v>1.25</v>
      </c>
      <c r="F10" s="1">
        <f t="shared" si="1"/>
        <v>-7.0000000000000062E-2</v>
      </c>
      <c r="G10" s="10">
        <v>50</v>
      </c>
      <c r="H10" s="3">
        <f t="shared" si="0"/>
        <v>-3.5</v>
      </c>
      <c r="I10" s="20">
        <f t="shared" si="4"/>
        <v>25</v>
      </c>
      <c r="J10" s="21">
        <f t="shared" si="2"/>
        <v>62.5</v>
      </c>
      <c r="K10" s="85" t="s">
        <v>46</v>
      </c>
      <c r="L10" s="40">
        <f>J28</f>
        <v>912.5</v>
      </c>
    </row>
    <row r="11" spans="1:12" x14ac:dyDescent="0.25">
      <c r="A11" s="10" t="s">
        <v>10</v>
      </c>
      <c r="B11" s="8">
        <v>0.35</v>
      </c>
      <c r="C11" s="71">
        <f t="shared" si="3"/>
        <v>0.92</v>
      </c>
      <c r="D11" s="26"/>
      <c r="E11" s="2">
        <v>1.5</v>
      </c>
      <c r="F11" s="1">
        <f t="shared" si="1"/>
        <v>0.57999999999999996</v>
      </c>
      <c r="G11" s="10">
        <v>40</v>
      </c>
      <c r="H11" s="3">
        <f t="shared" si="0"/>
        <v>23.199999999999996</v>
      </c>
      <c r="I11" s="20">
        <f t="shared" si="4"/>
        <v>14</v>
      </c>
      <c r="J11" s="21">
        <f t="shared" si="2"/>
        <v>60</v>
      </c>
      <c r="K11" s="86" t="s">
        <v>47</v>
      </c>
      <c r="L11" s="41">
        <f>J28+J46</f>
        <v>2927.55</v>
      </c>
    </row>
    <row r="12" spans="1:12" ht="25.5" customHeight="1" x14ac:dyDescent="0.25">
      <c r="A12" s="10" t="s">
        <v>11</v>
      </c>
      <c r="B12" s="8">
        <v>1.63</v>
      </c>
      <c r="C12" s="71">
        <f t="shared" si="3"/>
        <v>4.29</v>
      </c>
      <c r="D12" s="26"/>
      <c r="E12" s="2">
        <v>3.4</v>
      </c>
      <c r="F12" s="1">
        <f t="shared" si="1"/>
        <v>-0.89000000000000012</v>
      </c>
      <c r="G12" s="10">
        <v>25</v>
      </c>
      <c r="H12" s="3">
        <f t="shared" si="0"/>
        <v>-22.25</v>
      </c>
      <c r="I12" s="20">
        <f t="shared" si="4"/>
        <v>40.75</v>
      </c>
      <c r="J12" s="21">
        <f t="shared" si="2"/>
        <v>85</v>
      </c>
      <c r="K12" s="83" t="s">
        <v>35</v>
      </c>
      <c r="L12" s="42">
        <f>IF(L9=0,0,(L8/L9))</f>
        <v>0.28115100316789859</v>
      </c>
    </row>
    <row r="13" spans="1:12" ht="25.5" x14ac:dyDescent="0.25">
      <c r="A13" s="10" t="s">
        <v>12</v>
      </c>
      <c r="B13" s="8">
        <v>0.3</v>
      </c>
      <c r="C13" s="71">
        <f t="shared" si="3"/>
        <v>0.79</v>
      </c>
      <c r="D13" s="26"/>
      <c r="E13" s="2">
        <v>1</v>
      </c>
      <c r="F13" s="1">
        <f t="shared" si="1"/>
        <v>0.20999999999999996</v>
      </c>
      <c r="G13" s="10">
        <v>125</v>
      </c>
      <c r="H13" s="3">
        <f t="shared" si="0"/>
        <v>26.25</v>
      </c>
      <c r="I13" s="20">
        <f t="shared" si="4"/>
        <v>37.5</v>
      </c>
      <c r="J13" s="21">
        <f t="shared" si="2"/>
        <v>125</v>
      </c>
      <c r="K13" s="79" t="s">
        <v>42</v>
      </c>
      <c r="L13" s="43">
        <f>L12*L11</f>
        <v>823.08361932418154</v>
      </c>
    </row>
    <row r="14" spans="1:12" ht="15.75" thickBot="1" x14ac:dyDescent="0.3">
      <c r="A14" s="10" t="s">
        <v>13</v>
      </c>
      <c r="B14" s="8">
        <v>0.65</v>
      </c>
      <c r="C14" s="71">
        <f t="shared" si="3"/>
        <v>1.71</v>
      </c>
      <c r="D14" s="26"/>
      <c r="E14" s="2">
        <v>1.75</v>
      </c>
      <c r="F14" s="1">
        <f t="shared" si="1"/>
        <v>4.0000000000000036E-2</v>
      </c>
      <c r="G14" s="10">
        <v>65</v>
      </c>
      <c r="H14" s="3">
        <f t="shared" si="0"/>
        <v>2.6000000000000085</v>
      </c>
      <c r="I14" s="20">
        <f t="shared" si="4"/>
        <v>42.25</v>
      </c>
      <c r="J14" s="21">
        <f t="shared" si="2"/>
        <v>113.75</v>
      </c>
      <c r="K14" s="80" t="s">
        <v>43</v>
      </c>
      <c r="L14" s="44">
        <f xml:space="preserve"> IF((L13-L10)&lt;0,0,L13-L10)</f>
        <v>0</v>
      </c>
    </row>
    <row r="15" spans="1:12" x14ac:dyDescent="0.25">
      <c r="A15" s="10" t="s">
        <v>54</v>
      </c>
      <c r="B15" s="8">
        <v>0.18</v>
      </c>
      <c r="C15" s="71">
        <f t="shared" si="3"/>
        <v>0.47</v>
      </c>
      <c r="D15" s="26"/>
      <c r="E15" s="2">
        <v>0.5</v>
      </c>
      <c r="F15" s="1">
        <f t="shared" si="1"/>
        <v>3.0000000000000027E-2</v>
      </c>
      <c r="G15" s="10">
        <v>40</v>
      </c>
      <c r="H15" s="3">
        <f t="shared" si="0"/>
        <v>1.2000000000000028</v>
      </c>
      <c r="I15" s="20">
        <f t="shared" si="4"/>
        <v>7.1999999999999993</v>
      </c>
      <c r="J15" s="22">
        <f t="shared" si="2"/>
        <v>20</v>
      </c>
    </row>
    <row r="16" spans="1:12" x14ac:dyDescent="0.25">
      <c r="A16" s="10" t="s">
        <v>14</v>
      </c>
      <c r="B16" s="8">
        <v>0.91</v>
      </c>
      <c r="C16" s="71">
        <f t="shared" si="3"/>
        <v>2.39</v>
      </c>
      <c r="D16" s="26"/>
      <c r="E16" s="2">
        <v>2.25</v>
      </c>
      <c r="F16" s="1">
        <f t="shared" si="1"/>
        <v>-0.14000000000000012</v>
      </c>
      <c r="G16" s="10">
        <v>25</v>
      </c>
      <c r="H16" s="3">
        <f t="shared" si="0"/>
        <v>-3.5</v>
      </c>
      <c r="I16" s="20">
        <f t="shared" si="4"/>
        <v>22.75</v>
      </c>
      <c r="J16" s="22">
        <f t="shared" si="2"/>
        <v>56.25</v>
      </c>
    </row>
    <row r="17" spans="1:10" x14ac:dyDescent="0.25">
      <c r="A17" s="10"/>
      <c r="B17" s="8"/>
      <c r="C17" s="71">
        <f t="shared" si="3"/>
        <v>0</v>
      </c>
      <c r="D17" s="26"/>
      <c r="E17" s="2"/>
      <c r="F17" s="1">
        <f t="shared" si="1"/>
        <v>0</v>
      </c>
      <c r="G17" s="10"/>
      <c r="H17" s="3">
        <f t="shared" si="0"/>
        <v>0</v>
      </c>
      <c r="I17" s="20">
        <f t="shared" si="4"/>
        <v>0</v>
      </c>
      <c r="J17" s="22">
        <f t="shared" si="2"/>
        <v>0</v>
      </c>
    </row>
    <row r="18" spans="1:10" x14ac:dyDescent="0.25">
      <c r="A18" s="10"/>
      <c r="B18" s="8"/>
      <c r="C18" s="71">
        <f t="shared" si="3"/>
        <v>0</v>
      </c>
      <c r="D18" s="26"/>
      <c r="E18" s="2"/>
      <c r="F18" s="1">
        <f t="shared" si="1"/>
        <v>0</v>
      </c>
      <c r="G18" s="10"/>
      <c r="H18" s="3">
        <f t="shared" si="0"/>
        <v>0</v>
      </c>
      <c r="I18" s="20">
        <f t="shared" si="4"/>
        <v>0</v>
      </c>
      <c r="J18" s="22">
        <f t="shared" si="2"/>
        <v>0</v>
      </c>
    </row>
    <row r="19" spans="1:10" x14ac:dyDescent="0.25">
      <c r="A19" s="10"/>
      <c r="B19" s="8"/>
      <c r="C19" s="71">
        <f t="shared" si="3"/>
        <v>0</v>
      </c>
      <c r="D19" s="26"/>
      <c r="E19" s="2"/>
      <c r="F19" s="1">
        <f t="shared" si="1"/>
        <v>0</v>
      </c>
      <c r="G19" s="10"/>
      <c r="H19" s="3">
        <f t="shared" si="0"/>
        <v>0</v>
      </c>
      <c r="I19" s="20">
        <f t="shared" si="4"/>
        <v>0</v>
      </c>
      <c r="J19" s="22">
        <f t="shared" si="2"/>
        <v>0</v>
      </c>
    </row>
    <row r="20" spans="1:10" x14ac:dyDescent="0.25">
      <c r="A20" s="10"/>
      <c r="B20" s="8"/>
      <c r="C20" s="71">
        <f t="shared" si="3"/>
        <v>0</v>
      </c>
      <c r="D20" s="26"/>
      <c r="E20" s="2"/>
      <c r="F20" s="1">
        <f t="shared" si="1"/>
        <v>0</v>
      </c>
      <c r="G20" s="10"/>
      <c r="H20" s="3">
        <f t="shared" si="0"/>
        <v>0</v>
      </c>
      <c r="I20" s="20">
        <f t="shared" si="4"/>
        <v>0</v>
      </c>
      <c r="J20" s="22">
        <f t="shared" si="2"/>
        <v>0</v>
      </c>
    </row>
    <row r="21" spans="1:10" x14ac:dyDescent="0.25">
      <c r="A21" s="10"/>
      <c r="B21" s="8"/>
      <c r="C21" s="71">
        <f t="shared" si="3"/>
        <v>0</v>
      </c>
      <c r="D21" s="26"/>
      <c r="E21" s="2"/>
      <c r="F21" s="1">
        <f t="shared" si="1"/>
        <v>0</v>
      </c>
      <c r="G21" s="10"/>
      <c r="H21" s="3">
        <f t="shared" si="0"/>
        <v>0</v>
      </c>
      <c r="I21" s="20">
        <f t="shared" si="4"/>
        <v>0</v>
      </c>
      <c r="J21" s="22">
        <f t="shared" si="2"/>
        <v>0</v>
      </c>
    </row>
    <row r="22" spans="1:10" x14ac:dyDescent="0.25">
      <c r="A22" s="10"/>
      <c r="B22" s="8"/>
      <c r="C22" s="71">
        <f t="shared" si="3"/>
        <v>0</v>
      </c>
      <c r="D22" s="26"/>
      <c r="E22" s="2"/>
      <c r="F22" s="1">
        <f t="shared" si="1"/>
        <v>0</v>
      </c>
      <c r="G22" s="10"/>
      <c r="H22" s="3">
        <f t="shared" si="0"/>
        <v>0</v>
      </c>
      <c r="I22" s="20">
        <f t="shared" si="4"/>
        <v>0</v>
      </c>
      <c r="J22" s="22">
        <f t="shared" si="2"/>
        <v>0</v>
      </c>
    </row>
    <row r="23" spans="1:10" x14ac:dyDescent="0.25">
      <c r="A23" s="10"/>
      <c r="B23" s="8"/>
      <c r="C23" s="71">
        <f t="shared" si="3"/>
        <v>0</v>
      </c>
      <c r="D23" s="26"/>
      <c r="E23" s="2"/>
      <c r="F23" s="1">
        <f t="shared" si="1"/>
        <v>0</v>
      </c>
      <c r="G23" s="10"/>
      <c r="H23" s="3">
        <f t="shared" si="0"/>
        <v>0</v>
      </c>
      <c r="I23" s="20">
        <f t="shared" si="4"/>
        <v>0</v>
      </c>
      <c r="J23" s="22">
        <f t="shared" si="2"/>
        <v>0</v>
      </c>
    </row>
    <row r="24" spans="1:10" x14ac:dyDescent="0.25">
      <c r="A24" s="10"/>
      <c r="B24" s="8"/>
      <c r="C24" s="71">
        <f t="shared" si="3"/>
        <v>0</v>
      </c>
      <c r="D24" s="26"/>
      <c r="E24" s="2"/>
      <c r="F24" s="1">
        <f t="shared" si="1"/>
        <v>0</v>
      </c>
      <c r="G24" s="10"/>
      <c r="H24" s="3">
        <f t="shared" si="0"/>
        <v>0</v>
      </c>
      <c r="I24" s="20">
        <f t="shared" si="4"/>
        <v>0</v>
      </c>
      <c r="J24" s="22">
        <f t="shared" si="2"/>
        <v>0</v>
      </c>
    </row>
    <row r="25" spans="1:10" x14ac:dyDescent="0.25">
      <c r="A25" s="10"/>
      <c r="B25" s="8"/>
      <c r="C25" s="71">
        <f t="shared" si="3"/>
        <v>0</v>
      </c>
      <c r="D25" s="26"/>
      <c r="E25" s="2"/>
      <c r="F25" s="1">
        <f t="shared" si="1"/>
        <v>0</v>
      </c>
      <c r="G25" s="10"/>
      <c r="H25" s="3">
        <f t="shared" si="0"/>
        <v>0</v>
      </c>
      <c r="I25" s="20">
        <f t="shared" si="4"/>
        <v>0</v>
      </c>
      <c r="J25" s="22">
        <f t="shared" si="2"/>
        <v>0</v>
      </c>
    </row>
    <row r="26" spans="1:10" x14ac:dyDescent="0.25">
      <c r="A26" s="10"/>
      <c r="B26" s="8"/>
      <c r="C26" s="71">
        <f t="shared" si="3"/>
        <v>0</v>
      </c>
      <c r="D26" s="26"/>
      <c r="E26" s="2"/>
      <c r="F26" s="1">
        <f t="shared" si="1"/>
        <v>0</v>
      </c>
      <c r="G26" s="10"/>
      <c r="H26" s="3">
        <f t="shared" si="0"/>
        <v>0</v>
      </c>
      <c r="I26" s="20">
        <f t="shared" si="4"/>
        <v>0</v>
      </c>
      <c r="J26" s="22">
        <f t="shared" si="2"/>
        <v>0</v>
      </c>
    </row>
    <row r="27" spans="1:10" ht="15.75" thickBot="1" x14ac:dyDescent="0.3">
      <c r="A27" s="10"/>
      <c r="B27" s="8"/>
      <c r="C27" s="37">
        <f t="shared" si="3"/>
        <v>0</v>
      </c>
      <c r="D27" s="27"/>
      <c r="E27" s="2"/>
      <c r="F27" s="1">
        <f t="shared" si="1"/>
        <v>0</v>
      </c>
      <c r="G27" s="10"/>
      <c r="H27" s="3">
        <f t="shared" si="0"/>
        <v>0</v>
      </c>
      <c r="I27" s="23">
        <f t="shared" si="4"/>
        <v>0</v>
      </c>
      <c r="J27" s="24">
        <f t="shared" si="2"/>
        <v>0</v>
      </c>
    </row>
    <row r="28" spans="1:10" ht="15.75" thickBot="1" x14ac:dyDescent="0.3">
      <c r="A28" s="135"/>
      <c r="B28" s="135"/>
      <c r="C28" s="135"/>
      <c r="D28" s="135"/>
      <c r="E28" s="135"/>
      <c r="F28" s="135"/>
      <c r="G28" s="135"/>
      <c r="H28" s="28">
        <f>SUM(H5:H27)</f>
        <v>-66.600000000000023</v>
      </c>
      <c r="I28" s="29">
        <f>SUM(I5:I27)</f>
        <v>372.74999999999994</v>
      </c>
      <c r="J28" s="30">
        <f>SUM(J5:J27)</f>
        <v>912.5</v>
      </c>
    </row>
    <row r="29" spans="1:10" ht="21" customHeight="1" thickBot="1" x14ac:dyDescent="0.3">
      <c r="A29" s="139" t="s">
        <v>51</v>
      </c>
      <c r="B29" s="140"/>
      <c r="C29" s="140"/>
      <c r="D29" s="140"/>
      <c r="E29" s="140"/>
      <c r="F29" s="140"/>
      <c r="G29" s="140"/>
      <c r="H29" s="140"/>
      <c r="I29" s="140"/>
      <c r="J29" s="141"/>
    </row>
    <row r="30" spans="1:10" s="6" customFormat="1" ht="54.75" customHeight="1" thickBot="1" x14ac:dyDescent="0.25">
      <c r="A30" s="59" t="s">
        <v>32</v>
      </c>
      <c r="B30" s="55" t="s">
        <v>56</v>
      </c>
      <c r="C30" s="63"/>
      <c r="D30" s="64" t="s">
        <v>33</v>
      </c>
      <c r="E30" s="65" t="s">
        <v>66</v>
      </c>
      <c r="F30" s="66"/>
      <c r="G30" s="59" t="s">
        <v>34</v>
      </c>
      <c r="H30" s="67"/>
      <c r="I30" s="68" t="s">
        <v>37</v>
      </c>
      <c r="J30" s="69" t="s">
        <v>49</v>
      </c>
    </row>
    <row r="31" spans="1:10" x14ac:dyDescent="0.25">
      <c r="A31" s="10" t="s">
        <v>19</v>
      </c>
      <c r="B31" s="8">
        <v>1.63</v>
      </c>
      <c r="C31" s="45"/>
      <c r="D31" s="72">
        <v>0</v>
      </c>
      <c r="E31" s="70">
        <v>3.23</v>
      </c>
      <c r="F31" s="48"/>
      <c r="G31" s="10">
        <v>140</v>
      </c>
      <c r="H31" s="51"/>
      <c r="I31" s="20">
        <f>B31*G31</f>
        <v>228.2</v>
      </c>
      <c r="J31" s="22">
        <f>G31*(D31+E31)</f>
        <v>452.2</v>
      </c>
    </row>
    <row r="32" spans="1:10" x14ac:dyDescent="0.25">
      <c r="A32" s="10" t="s">
        <v>0</v>
      </c>
      <c r="B32" s="8">
        <v>1.63</v>
      </c>
      <c r="C32" s="46"/>
      <c r="D32" s="72">
        <v>0.4</v>
      </c>
      <c r="E32" s="70">
        <v>2.83</v>
      </c>
      <c r="F32" s="49"/>
      <c r="G32" s="10">
        <v>40</v>
      </c>
      <c r="H32" s="52"/>
      <c r="I32" s="20">
        <f>B32*G32</f>
        <v>65.199999999999989</v>
      </c>
      <c r="J32" s="22">
        <f t="shared" ref="J32:J45" si="5">G32*(D32+E32)</f>
        <v>129.19999999999999</v>
      </c>
    </row>
    <row r="33" spans="1:10" x14ac:dyDescent="0.25">
      <c r="A33" s="10" t="s">
        <v>24</v>
      </c>
      <c r="B33" s="8">
        <v>1.63</v>
      </c>
      <c r="C33" s="46"/>
      <c r="D33" s="72">
        <v>3.5</v>
      </c>
      <c r="E33" s="70">
        <v>0.31</v>
      </c>
      <c r="F33" s="49"/>
      <c r="G33" s="10">
        <v>275</v>
      </c>
      <c r="H33" s="52"/>
      <c r="I33" s="20">
        <f t="shared" ref="I33:I45" si="6">B33*G33</f>
        <v>448.24999999999994</v>
      </c>
      <c r="J33" s="22">
        <f t="shared" si="5"/>
        <v>1047.75</v>
      </c>
    </row>
    <row r="34" spans="1:10" x14ac:dyDescent="0.25">
      <c r="A34" s="10" t="s">
        <v>23</v>
      </c>
      <c r="B34" s="8">
        <v>1.63</v>
      </c>
      <c r="C34" s="46"/>
      <c r="D34" s="72"/>
      <c r="E34" s="70"/>
      <c r="F34" s="49"/>
      <c r="G34" s="10"/>
      <c r="H34" s="52"/>
      <c r="I34" s="20">
        <f t="shared" si="6"/>
        <v>0</v>
      </c>
      <c r="J34" s="22">
        <f t="shared" si="5"/>
        <v>0</v>
      </c>
    </row>
    <row r="35" spans="1:10" x14ac:dyDescent="0.25">
      <c r="A35" s="10" t="s">
        <v>20</v>
      </c>
      <c r="B35" s="8">
        <v>0.88</v>
      </c>
      <c r="C35" s="46"/>
      <c r="D35" s="72">
        <v>0</v>
      </c>
      <c r="E35" s="70">
        <v>1.75</v>
      </c>
      <c r="F35" s="49"/>
      <c r="G35" s="10">
        <v>50</v>
      </c>
      <c r="H35" s="52"/>
      <c r="I35" s="20">
        <f t="shared" ref="I35" si="7">B35*G35</f>
        <v>44</v>
      </c>
      <c r="J35" s="22">
        <f t="shared" si="5"/>
        <v>87.5</v>
      </c>
    </row>
    <row r="36" spans="1:10" x14ac:dyDescent="0.25">
      <c r="A36" s="10" t="s">
        <v>1</v>
      </c>
      <c r="B36" s="8">
        <v>0.88</v>
      </c>
      <c r="C36" s="46"/>
      <c r="D36" s="72">
        <v>0.3</v>
      </c>
      <c r="E36" s="70">
        <v>1.45</v>
      </c>
      <c r="F36" s="49"/>
      <c r="G36" s="10">
        <v>15</v>
      </c>
      <c r="H36" s="52"/>
      <c r="I36" s="20">
        <f t="shared" ref="I36" si="8">B36*G36</f>
        <v>13.2</v>
      </c>
      <c r="J36" s="22">
        <f t="shared" si="5"/>
        <v>26.25</v>
      </c>
    </row>
    <row r="37" spans="1:10" x14ac:dyDescent="0.25">
      <c r="A37" s="10" t="s">
        <v>21</v>
      </c>
      <c r="B37" s="8">
        <v>0.88</v>
      </c>
      <c r="C37" s="46"/>
      <c r="D37" s="72">
        <v>0</v>
      </c>
      <c r="E37" s="70">
        <v>2.09</v>
      </c>
      <c r="F37" s="49"/>
      <c r="G37" s="10"/>
      <c r="H37" s="52"/>
      <c r="I37" s="20">
        <f t="shared" si="6"/>
        <v>0</v>
      </c>
      <c r="J37" s="22">
        <f t="shared" si="5"/>
        <v>0</v>
      </c>
    </row>
    <row r="38" spans="1:10" x14ac:dyDescent="0.25">
      <c r="A38" s="10" t="s">
        <v>2</v>
      </c>
      <c r="B38" s="8">
        <v>0.88</v>
      </c>
      <c r="C38" s="46"/>
      <c r="D38" s="72">
        <v>0.3</v>
      </c>
      <c r="E38" s="70">
        <v>1.79</v>
      </c>
      <c r="F38" s="49"/>
      <c r="G38" s="10"/>
      <c r="H38" s="52"/>
      <c r="I38" s="20">
        <f t="shared" si="6"/>
        <v>0</v>
      </c>
      <c r="J38" s="22">
        <f t="shared" si="5"/>
        <v>0</v>
      </c>
    </row>
    <row r="39" spans="1:10" x14ac:dyDescent="0.25">
      <c r="A39" s="10" t="s">
        <v>25</v>
      </c>
      <c r="B39" s="8">
        <v>0.88</v>
      </c>
      <c r="C39" s="46"/>
      <c r="D39" s="72">
        <v>1.5</v>
      </c>
      <c r="E39" s="70">
        <v>0.3</v>
      </c>
      <c r="F39" s="49"/>
      <c r="G39" s="10">
        <v>100</v>
      </c>
      <c r="H39" s="52"/>
      <c r="I39" s="20">
        <f t="shared" si="6"/>
        <v>88</v>
      </c>
      <c r="J39" s="22">
        <f t="shared" si="5"/>
        <v>180</v>
      </c>
    </row>
    <row r="40" spans="1:10" x14ac:dyDescent="0.25">
      <c r="A40" s="10" t="s">
        <v>22</v>
      </c>
      <c r="B40" s="8">
        <v>0.88</v>
      </c>
      <c r="C40" s="46"/>
      <c r="D40" s="72"/>
      <c r="E40" s="70">
        <v>0.3</v>
      </c>
      <c r="F40" s="49"/>
      <c r="G40" s="10"/>
      <c r="H40" s="52"/>
      <c r="I40" s="20">
        <f t="shared" ref="I40" si="9">B40*G40</f>
        <v>0</v>
      </c>
      <c r="J40" s="22">
        <f t="shared" si="5"/>
        <v>0</v>
      </c>
    </row>
    <row r="41" spans="1:10" x14ac:dyDescent="0.25">
      <c r="A41" s="10" t="s">
        <v>15</v>
      </c>
      <c r="B41" s="8">
        <v>0.61</v>
      </c>
      <c r="C41" s="46"/>
      <c r="D41" s="72">
        <v>0</v>
      </c>
      <c r="E41" s="70">
        <v>0.88</v>
      </c>
      <c r="F41" s="49"/>
      <c r="G41" s="10">
        <v>100</v>
      </c>
      <c r="H41" s="52"/>
      <c r="I41" s="20">
        <f t="shared" si="6"/>
        <v>61</v>
      </c>
      <c r="J41" s="22">
        <f t="shared" si="5"/>
        <v>88</v>
      </c>
    </row>
    <row r="42" spans="1:10" x14ac:dyDescent="0.25">
      <c r="A42" s="10" t="s">
        <v>16</v>
      </c>
      <c r="B42" s="8">
        <v>0.61</v>
      </c>
      <c r="C42" s="46"/>
      <c r="D42" s="72">
        <v>0.15</v>
      </c>
      <c r="E42" s="70">
        <v>0.44</v>
      </c>
      <c r="F42" s="49"/>
      <c r="G42" s="10"/>
      <c r="H42" s="52"/>
      <c r="I42" s="20">
        <f t="shared" si="6"/>
        <v>0</v>
      </c>
      <c r="J42" s="22">
        <f t="shared" si="5"/>
        <v>0</v>
      </c>
    </row>
    <row r="43" spans="1:10" x14ac:dyDescent="0.25">
      <c r="A43" s="10" t="s">
        <v>17</v>
      </c>
      <c r="B43" s="8">
        <v>0.61</v>
      </c>
      <c r="C43" s="46"/>
      <c r="D43" s="72">
        <v>0.8</v>
      </c>
      <c r="E43" s="70">
        <v>0.08</v>
      </c>
      <c r="F43" s="49"/>
      <c r="G43" s="10"/>
      <c r="H43" s="52"/>
      <c r="I43" s="20">
        <f t="shared" si="6"/>
        <v>0</v>
      </c>
      <c r="J43" s="22">
        <f t="shared" si="5"/>
        <v>0</v>
      </c>
    </row>
    <row r="44" spans="1:10" x14ac:dyDescent="0.25">
      <c r="A44" s="10" t="s">
        <v>60</v>
      </c>
      <c r="B44" s="8">
        <v>0.26</v>
      </c>
      <c r="C44" s="46"/>
      <c r="D44" s="72">
        <v>0.1</v>
      </c>
      <c r="E44" s="73">
        <v>0.20749999999999999</v>
      </c>
      <c r="F44" s="49"/>
      <c r="G44" s="10"/>
      <c r="H44" s="52"/>
      <c r="I44" s="20">
        <f t="shared" si="6"/>
        <v>0</v>
      </c>
      <c r="J44" s="22">
        <f t="shared" si="5"/>
        <v>0</v>
      </c>
    </row>
    <row r="45" spans="1:10" ht="15.75" thickBot="1" x14ac:dyDescent="0.3">
      <c r="A45" s="10" t="s">
        <v>61</v>
      </c>
      <c r="B45" s="8">
        <v>0.26</v>
      </c>
      <c r="C45" s="47"/>
      <c r="D45" s="72">
        <v>0</v>
      </c>
      <c r="E45" s="73">
        <v>0.20749999999999999</v>
      </c>
      <c r="F45" s="50"/>
      <c r="G45" s="10">
        <v>20</v>
      </c>
      <c r="H45" s="53"/>
      <c r="I45" s="23">
        <f t="shared" si="6"/>
        <v>5.2</v>
      </c>
      <c r="J45" s="22">
        <f t="shared" si="5"/>
        <v>4.1499999999999995</v>
      </c>
    </row>
    <row r="46" spans="1:10" ht="15.75" thickBot="1" x14ac:dyDescent="0.3">
      <c r="A46" s="142"/>
      <c r="B46" s="142"/>
      <c r="C46" s="142"/>
      <c r="D46" s="142"/>
      <c r="E46" s="142"/>
      <c r="F46" s="142"/>
      <c r="G46" s="142"/>
      <c r="H46" s="143"/>
      <c r="I46" s="4">
        <f>SUM(I31:I45)</f>
        <v>953.05</v>
      </c>
      <c r="J46" s="5">
        <f>SUM(J31:J45)</f>
        <v>2015.0500000000002</v>
      </c>
    </row>
    <row r="47" spans="1:10" x14ac:dyDescent="0.25">
      <c r="A47" s="25" t="s">
        <v>55</v>
      </c>
    </row>
    <row r="48" spans="1:10" x14ac:dyDescent="0.25">
      <c r="A48" s="19" t="s">
        <v>58</v>
      </c>
    </row>
    <row r="49" spans="1:1" x14ac:dyDescent="0.25">
      <c r="A49" s="19" t="s">
        <v>59</v>
      </c>
    </row>
  </sheetData>
  <sheetProtection selectLockedCells="1"/>
  <mergeCells count="6">
    <mergeCell ref="A28:G28"/>
    <mergeCell ref="A1:J1"/>
    <mergeCell ref="A29:J29"/>
    <mergeCell ref="A46:H46"/>
    <mergeCell ref="A3:J3"/>
    <mergeCell ref="A2:J2"/>
  </mergeCells>
  <conditionalFormatting sqref="F30:F34 F4:F27 H4:H28 H31:H34 H37:H39 F37:F39 F41:F44 H41:H44">
    <cfRule type="cellIs" dxfId="149" priority="70" operator="lessThan">
      <formula>0</formula>
    </cfRule>
    <cfRule type="cellIs" dxfId="148" priority="71" operator="greaterThan">
      <formula>0</formula>
    </cfRule>
  </conditionalFormatting>
  <conditionalFormatting sqref="F30:F34 F4:F27 F37:F39 F41:F44">
    <cfRule type="cellIs" dxfId="147" priority="69" operator="greaterThan">
      <formula>-0.01</formula>
    </cfRule>
  </conditionalFormatting>
  <conditionalFormatting sqref="H5:H28 H31:H34 H37:H39 H41:H44">
    <cfRule type="cellIs" dxfId="146" priority="67" operator="lessThan">
      <formula>0</formula>
    </cfRule>
    <cfRule type="cellIs" dxfId="145" priority="68" operator="greaterThan">
      <formula>-0.01</formula>
    </cfRule>
  </conditionalFormatting>
  <conditionalFormatting sqref="H42 F42">
    <cfRule type="cellIs" dxfId="144" priority="65" operator="lessThan">
      <formula>0</formula>
    </cfRule>
    <cfRule type="cellIs" dxfId="143" priority="66" operator="greaterThan">
      <formula>0</formula>
    </cfRule>
  </conditionalFormatting>
  <conditionalFormatting sqref="F42">
    <cfRule type="cellIs" dxfId="142" priority="64" operator="greaterThan">
      <formula>-0.01</formula>
    </cfRule>
  </conditionalFormatting>
  <conditionalFormatting sqref="H42">
    <cfRule type="cellIs" dxfId="141" priority="62" operator="lessThan">
      <formula>0</formula>
    </cfRule>
    <cfRule type="cellIs" dxfId="140" priority="63" operator="greaterThan">
      <formula>-0.01</formula>
    </cfRule>
  </conditionalFormatting>
  <conditionalFormatting sqref="H43:H44 F43:F44">
    <cfRule type="cellIs" dxfId="139" priority="60" operator="lessThan">
      <formula>0</formula>
    </cfRule>
    <cfRule type="cellIs" dxfId="138" priority="61" operator="greaterThan">
      <formula>0</formula>
    </cfRule>
  </conditionalFormatting>
  <conditionalFormatting sqref="F43:F44">
    <cfRule type="cellIs" dxfId="137" priority="59" operator="greaterThan">
      <formula>-0.01</formula>
    </cfRule>
  </conditionalFormatting>
  <conditionalFormatting sqref="H43:H44">
    <cfRule type="cellIs" dxfId="136" priority="57" operator="lessThan">
      <formula>0</formula>
    </cfRule>
    <cfRule type="cellIs" dxfId="135" priority="58" operator="greaterThan">
      <formula>-0.01</formula>
    </cfRule>
  </conditionalFormatting>
  <conditionalFormatting sqref="H45 F45">
    <cfRule type="cellIs" dxfId="134" priority="55" operator="lessThan">
      <formula>0</formula>
    </cfRule>
    <cfRule type="cellIs" dxfId="133" priority="56" operator="greaterThan">
      <formula>0</formula>
    </cfRule>
  </conditionalFormatting>
  <conditionalFormatting sqref="F45">
    <cfRule type="cellIs" dxfId="132" priority="54" operator="greaterThan">
      <formula>-0.01</formula>
    </cfRule>
  </conditionalFormatting>
  <conditionalFormatting sqref="H45">
    <cfRule type="cellIs" dxfId="131" priority="52" operator="lessThan">
      <formula>0</formula>
    </cfRule>
    <cfRule type="cellIs" dxfId="130" priority="53" operator="greaterThan">
      <formula>-0.01</formula>
    </cfRule>
  </conditionalFormatting>
  <conditionalFormatting sqref="L14">
    <cfRule type="cellIs" dxfId="129" priority="45" operator="lessThan">
      <formula>0.01</formula>
    </cfRule>
    <cfRule type="cellIs" dxfId="128" priority="46" operator="greaterThan">
      <formula>0</formula>
    </cfRule>
  </conditionalFormatting>
  <conditionalFormatting sqref="H36">
    <cfRule type="cellIs" dxfId="127" priority="35" operator="lessThan">
      <formula>0</formula>
    </cfRule>
    <cfRule type="cellIs" dxfId="126" priority="36" operator="greaterThan">
      <formula>-0.01</formula>
    </cfRule>
  </conditionalFormatting>
  <conditionalFormatting sqref="F36 H36">
    <cfRule type="cellIs" dxfId="125" priority="38" operator="lessThan">
      <formula>0</formula>
    </cfRule>
    <cfRule type="cellIs" dxfId="124" priority="39" operator="greaterThan">
      <formula>0</formula>
    </cfRule>
  </conditionalFormatting>
  <conditionalFormatting sqref="F36">
    <cfRule type="cellIs" dxfId="123" priority="37" operator="greaterThan">
      <formula>-0.01</formula>
    </cfRule>
  </conditionalFormatting>
  <conditionalFormatting sqref="H35">
    <cfRule type="cellIs" dxfId="122" priority="15" operator="lessThan">
      <formula>0</formula>
    </cfRule>
    <cfRule type="cellIs" dxfId="121" priority="16" operator="greaterThan">
      <formula>-0.01</formula>
    </cfRule>
  </conditionalFormatting>
  <conditionalFormatting sqref="F35 H35">
    <cfRule type="cellIs" dxfId="120" priority="18" operator="lessThan">
      <formula>0</formula>
    </cfRule>
    <cfRule type="cellIs" dxfId="119" priority="19" operator="greaterThan">
      <formula>0</formula>
    </cfRule>
  </conditionalFormatting>
  <conditionalFormatting sqref="F35">
    <cfRule type="cellIs" dxfId="118" priority="17" operator="greaterThan">
      <formula>-0.01</formula>
    </cfRule>
  </conditionalFormatting>
  <conditionalFormatting sqref="H40">
    <cfRule type="cellIs" dxfId="117" priority="5" operator="lessThan">
      <formula>0</formula>
    </cfRule>
    <cfRule type="cellIs" dxfId="116" priority="6" operator="greaterThan">
      <formula>-0.01</formula>
    </cfRule>
  </conditionalFormatting>
  <conditionalFormatting sqref="H40 F40">
    <cfRule type="cellIs" dxfId="115" priority="8" operator="lessThan">
      <formula>0</formula>
    </cfRule>
    <cfRule type="cellIs" dxfId="114" priority="9" operator="greaterThan">
      <formula>0</formula>
    </cfRule>
  </conditionalFormatting>
  <conditionalFormatting sqref="F40">
    <cfRule type="cellIs" dxfId="113" priority="7" operator="greaterThan">
      <formula>-0.01</formula>
    </cfRule>
  </conditionalFormatting>
  <conditionalFormatting sqref="H30">
    <cfRule type="cellIs" dxfId="112" priority="3" operator="lessThan">
      <formula>0</formula>
    </cfRule>
    <cfRule type="cellIs" dxfId="111" priority="4" operator="greaterThan">
      <formula>0</formula>
    </cfRule>
  </conditionalFormatting>
  <conditionalFormatting sqref="H30">
    <cfRule type="cellIs" dxfId="110" priority="1" operator="lessThan">
      <formula>0</formula>
    </cfRule>
    <cfRule type="cellIs" dxfId="109" priority="2" operator="greaterThan">
      <formula>-0.01</formula>
    </cfRule>
  </conditionalFormatting>
  <hyperlinks>
    <hyperlink ref="K9" location="'Nonprogram Food Revenue Tool'!B61" display="Total Food Costs"/>
  </hyperlinks>
  <pageMargins left="0.7" right="0.7" top="0.25" bottom="0.25" header="0.3" footer="0.3"/>
  <pageSetup scale="62"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5"/>
  <sheetViews>
    <sheetView topLeftCell="B1" workbookViewId="0">
      <selection activeCell="K4" sqref="K4"/>
    </sheetView>
  </sheetViews>
  <sheetFormatPr defaultRowHeight="15" x14ac:dyDescent="0.25"/>
  <cols>
    <col min="1" max="1" width="23.42578125" customWidth="1"/>
    <col min="2" max="2" width="9.5703125" customWidth="1"/>
    <col min="3" max="4" width="12.42578125" customWidth="1"/>
    <col min="5" max="5" width="15.140625" customWidth="1"/>
    <col min="6" max="6" width="12.28515625" customWidth="1"/>
    <col min="7" max="7" width="7.5703125" customWidth="1"/>
    <col min="8" max="8" width="11.5703125" style="7" customWidth="1"/>
    <col min="9" max="9" width="13.85546875" customWidth="1"/>
    <col min="10" max="10" width="13.42578125" customWidth="1"/>
    <col min="11" max="11" width="40.42578125" customWidth="1"/>
    <col min="12" max="12" width="25.28515625" customWidth="1"/>
  </cols>
  <sheetData>
    <row r="1" spans="1:12" ht="21" customHeight="1" thickBot="1" x14ac:dyDescent="0.35">
      <c r="A1" s="150" t="s">
        <v>68</v>
      </c>
      <c r="B1" s="151"/>
      <c r="C1" s="151"/>
      <c r="D1" s="151"/>
      <c r="E1" s="151"/>
      <c r="F1" s="151"/>
      <c r="G1" s="151"/>
      <c r="H1" s="151"/>
      <c r="I1" s="151"/>
      <c r="J1" s="152"/>
      <c r="K1" s="108" t="s">
        <v>71</v>
      </c>
      <c r="L1" s="109"/>
    </row>
    <row r="2" spans="1:12" ht="21" customHeight="1" thickBot="1" x14ac:dyDescent="0.3">
      <c r="A2" s="147" t="s">
        <v>67</v>
      </c>
      <c r="B2" s="148"/>
      <c r="C2" s="148"/>
      <c r="D2" s="148"/>
      <c r="E2" s="148"/>
      <c r="F2" s="148"/>
      <c r="G2" s="148"/>
      <c r="H2" s="148"/>
      <c r="I2" s="148"/>
      <c r="J2" s="149"/>
      <c r="K2" s="108" t="s">
        <v>70</v>
      </c>
      <c r="L2" s="109"/>
    </row>
    <row r="3" spans="1:12" ht="21" customHeight="1" thickBot="1" x14ac:dyDescent="0.3">
      <c r="A3" s="144" t="s">
        <v>50</v>
      </c>
      <c r="B3" s="145"/>
      <c r="C3" s="145"/>
      <c r="D3" s="145"/>
      <c r="E3" s="145"/>
      <c r="F3" s="145"/>
      <c r="G3" s="145"/>
      <c r="H3" s="145"/>
      <c r="I3" s="145"/>
      <c r="J3" s="146"/>
      <c r="K3" s="108" t="s">
        <v>72</v>
      </c>
      <c r="L3" s="109"/>
    </row>
    <row r="4" spans="1:12" ht="54.75" customHeight="1" thickBot="1" x14ac:dyDescent="0.3">
      <c r="A4" s="54" t="s">
        <v>26</v>
      </c>
      <c r="B4" s="55" t="s">
        <v>36</v>
      </c>
      <c r="C4" s="56" t="s">
        <v>27</v>
      </c>
      <c r="D4" s="105"/>
      <c r="E4" s="57" t="s">
        <v>28</v>
      </c>
      <c r="F4" s="58" t="s">
        <v>31</v>
      </c>
      <c r="G4" s="59" t="s">
        <v>52</v>
      </c>
      <c r="H4" s="60" t="s">
        <v>38</v>
      </c>
      <c r="I4" s="61" t="s">
        <v>29</v>
      </c>
      <c r="J4" s="62" t="s">
        <v>30</v>
      </c>
      <c r="L4" s="6"/>
    </row>
    <row r="5" spans="1:12" ht="15" customHeight="1" thickBot="1" x14ac:dyDescent="0.3">
      <c r="A5" s="17"/>
      <c r="B5" s="2"/>
      <c r="C5" s="37">
        <f>ROUND(B5/0.38,2)</f>
        <v>0</v>
      </c>
      <c r="D5" s="106"/>
      <c r="E5" s="9"/>
      <c r="F5" s="33">
        <f>E5-C5</f>
        <v>0</v>
      </c>
      <c r="G5" s="10"/>
      <c r="H5" s="34">
        <f t="shared" ref="H5:H103" si="0">SUM(E5*G5)-(C5*G5)</f>
        <v>0</v>
      </c>
      <c r="I5" s="74">
        <f>B5*G5</f>
        <v>0</v>
      </c>
      <c r="J5" s="75">
        <f>E5*G5</f>
        <v>0</v>
      </c>
      <c r="K5" s="91" t="s">
        <v>3</v>
      </c>
      <c r="L5" s="95"/>
    </row>
    <row r="6" spans="1:12" ht="15" customHeight="1" x14ac:dyDescent="0.25">
      <c r="A6" s="17"/>
      <c r="B6" s="2"/>
      <c r="C6" s="37">
        <f>ROUND(B6/0.38,2)</f>
        <v>0</v>
      </c>
      <c r="D6" s="106"/>
      <c r="E6" s="2"/>
      <c r="F6" s="33">
        <f t="shared" ref="F6:F103" si="1">E6-C6</f>
        <v>0</v>
      </c>
      <c r="G6" s="10"/>
      <c r="H6" s="34">
        <f>SUM(E6*G6)-(C6*G6)</f>
        <v>0</v>
      </c>
      <c r="I6" s="20">
        <f t="shared" ref="I6:I103" si="2">B6*G6</f>
        <v>0</v>
      </c>
      <c r="J6" s="22">
        <f t="shared" ref="J6:J103" si="3">E6*G6</f>
        <v>0</v>
      </c>
      <c r="K6" s="92"/>
      <c r="L6" s="96"/>
    </row>
    <row r="7" spans="1:12" ht="15" customHeight="1" x14ac:dyDescent="0.25">
      <c r="A7" s="17"/>
      <c r="B7" s="2"/>
      <c r="C7" s="37">
        <f t="shared" ref="C7:C103" si="4">ROUND(B7/0.38,2)</f>
        <v>0</v>
      </c>
      <c r="D7" s="106"/>
      <c r="E7" s="2"/>
      <c r="F7" s="33">
        <f t="shared" si="1"/>
        <v>0</v>
      </c>
      <c r="G7" s="10"/>
      <c r="H7" s="34">
        <f t="shared" si="0"/>
        <v>0</v>
      </c>
      <c r="I7" s="20">
        <f t="shared" si="2"/>
        <v>0</v>
      </c>
      <c r="J7" s="22">
        <f t="shared" si="3"/>
        <v>0</v>
      </c>
      <c r="K7" s="93" t="s">
        <v>44</v>
      </c>
      <c r="L7" s="97">
        <f>I122</f>
        <v>0</v>
      </c>
    </row>
    <row r="8" spans="1:12" ht="15" customHeight="1" x14ac:dyDescent="0.25">
      <c r="A8" s="17"/>
      <c r="B8" s="2"/>
      <c r="C8" s="37">
        <f t="shared" si="4"/>
        <v>0</v>
      </c>
      <c r="D8" s="106"/>
      <c r="E8" s="2"/>
      <c r="F8" s="33">
        <f t="shared" si="1"/>
        <v>0</v>
      </c>
      <c r="G8" s="10"/>
      <c r="H8" s="34">
        <f t="shared" si="0"/>
        <v>0</v>
      </c>
      <c r="I8" s="20">
        <f t="shared" si="2"/>
        <v>0</v>
      </c>
      <c r="J8" s="22">
        <f t="shared" si="3"/>
        <v>0</v>
      </c>
      <c r="K8" s="94" t="s">
        <v>40</v>
      </c>
      <c r="L8" s="97">
        <f>I104</f>
        <v>0</v>
      </c>
    </row>
    <row r="9" spans="1:12" ht="15" customHeight="1" x14ac:dyDescent="0.25">
      <c r="A9" s="17"/>
      <c r="B9" s="2"/>
      <c r="C9" s="37">
        <f t="shared" si="4"/>
        <v>0</v>
      </c>
      <c r="D9" s="106"/>
      <c r="E9" s="2"/>
      <c r="F9" s="33">
        <f t="shared" si="1"/>
        <v>0</v>
      </c>
      <c r="G9" s="10"/>
      <c r="H9" s="34">
        <f t="shared" si="0"/>
        <v>0</v>
      </c>
      <c r="I9" s="20">
        <f t="shared" si="2"/>
        <v>0</v>
      </c>
      <c r="J9" s="22">
        <f t="shared" si="3"/>
        <v>0</v>
      </c>
      <c r="K9" s="93" t="s">
        <v>45</v>
      </c>
      <c r="L9" s="98">
        <f>I122+I104</f>
        <v>0</v>
      </c>
    </row>
    <row r="10" spans="1:12" ht="15" customHeight="1" x14ac:dyDescent="0.25">
      <c r="A10" s="17"/>
      <c r="B10" s="8"/>
      <c r="C10" s="37">
        <f t="shared" si="4"/>
        <v>0</v>
      </c>
      <c r="D10" s="106"/>
      <c r="E10" s="2"/>
      <c r="F10" s="33">
        <f t="shared" si="1"/>
        <v>0</v>
      </c>
      <c r="G10" s="10"/>
      <c r="H10" s="34">
        <f t="shared" si="0"/>
        <v>0</v>
      </c>
      <c r="I10" s="20">
        <f t="shared" si="2"/>
        <v>0</v>
      </c>
      <c r="J10" s="22">
        <f t="shared" si="3"/>
        <v>0</v>
      </c>
      <c r="K10" s="93" t="s">
        <v>46</v>
      </c>
      <c r="L10" s="99">
        <f>J104</f>
        <v>0</v>
      </c>
    </row>
    <row r="11" spans="1:12" ht="15" customHeight="1" x14ac:dyDescent="0.25">
      <c r="A11" s="17"/>
      <c r="B11" s="8"/>
      <c r="C11" s="37">
        <f t="shared" si="4"/>
        <v>0</v>
      </c>
      <c r="D11" s="106"/>
      <c r="E11" s="2"/>
      <c r="F11" s="33">
        <f t="shared" si="1"/>
        <v>0</v>
      </c>
      <c r="G11" s="10"/>
      <c r="H11" s="34">
        <f t="shared" si="0"/>
        <v>0</v>
      </c>
      <c r="I11" s="20">
        <f t="shared" si="2"/>
        <v>0</v>
      </c>
      <c r="J11" s="22">
        <f t="shared" si="3"/>
        <v>0</v>
      </c>
      <c r="K11" s="93" t="s">
        <v>47</v>
      </c>
      <c r="L11" s="99">
        <f>J104+J122</f>
        <v>0</v>
      </c>
    </row>
    <row r="12" spans="1:12" ht="25.5" customHeight="1" x14ac:dyDescent="0.25">
      <c r="A12" s="17"/>
      <c r="B12" s="8"/>
      <c r="C12" s="37">
        <f t="shared" si="4"/>
        <v>0</v>
      </c>
      <c r="D12" s="106"/>
      <c r="E12" s="2"/>
      <c r="F12" s="33">
        <f t="shared" si="1"/>
        <v>0</v>
      </c>
      <c r="G12" s="10"/>
      <c r="H12" s="34">
        <f t="shared" si="0"/>
        <v>0</v>
      </c>
      <c r="I12" s="20">
        <f t="shared" si="2"/>
        <v>0</v>
      </c>
      <c r="J12" s="22">
        <f t="shared" si="3"/>
        <v>0</v>
      </c>
      <c r="K12" s="103" t="s">
        <v>35</v>
      </c>
      <c r="L12" s="100">
        <f>IF(L9=0,0,(L8/L9))</f>
        <v>0</v>
      </c>
    </row>
    <row r="13" spans="1:12" ht="25.5" customHeight="1" x14ac:dyDescent="0.25">
      <c r="A13" s="17"/>
      <c r="B13" s="8"/>
      <c r="C13" s="37">
        <f t="shared" si="4"/>
        <v>0</v>
      </c>
      <c r="D13" s="106"/>
      <c r="E13" s="2"/>
      <c r="F13" s="33">
        <f t="shared" si="1"/>
        <v>0</v>
      </c>
      <c r="G13" s="10"/>
      <c r="H13" s="35">
        <f>SUM(E13*G13)-(C13*G13)</f>
        <v>0</v>
      </c>
      <c r="I13" s="20">
        <f t="shared" si="2"/>
        <v>0</v>
      </c>
      <c r="J13" s="22">
        <f t="shared" si="3"/>
        <v>0</v>
      </c>
      <c r="K13" s="81" t="s">
        <v>42</v>
      </c>
      <c r="L13" s="101">
        <f>L12*L11</f>
        <v>0</v>
      </c>
    </row>
    <row r="14" spans="1:12" ht="15" customHeight="1" thickBot="1" x14ac:dyDescent="0.3">
      <c r="A14" s="17"/>
      <c r="B14" s="8"/>
      <c r="C14" s="37">
        <f t="shared" si="4"/>
        <v>0</v>
      </c>
      <c r="D14" s="106"/>
      <c r="E14" s="2"/>
      <c r="F14" s="33">
        <f t="shared" si="1"/>
        <v>0</v>
      </c>
      <c r="G14" s="10"/>
      <c r="H14" s="34">
        <f t="shared" si="0"/>
        <v>0</v>
      </c>
      <c r="I14" s="20">
        <f t="shared" si="2"/>
        <v>0</v>
      </c>
      <c r="J14" s="22">
        <f t="shared" si="3"/>
        <v>0</v>
      </c>
      <c r="K14" s="82" t="s">
        <v>43</v>
      </c>
      <c r="L14" s="102">
        <f xml:space="preserve"> IF((L13-L10)&lt;0,0,L13-L10)</f>
        <v>0</v>
      </c>
    </row>
    <row r="15" spans="1:12" ht="15" customHeight="1" x14ac:dyDescent="0.25">
      <c r="A15" s="17"/>
      <c r="B15" s="8"/>
      <c r="C15" s="37">
        <f t="shared" si="4"/>
        <v>0</v>
      </c>
      <c r="D15" s="106"/>
      <c r="E15" s="2"/>
      <c r="F15" s="33">
        <f t="shared" si="1"/>
        <v>0</v>
      </c>
      <c r="G15" s="10"/>
      <c r="H15" s="34">
        <f t="shared" si="0"/>
        <v>0</v>
      </c>
      <c r="I15" s="20">
        <f t="shared" si="2"/>
        <v>0</v>
      </c>
      <c r="J15" s="22">
        <f t="shared" si="3"/>
        <v>0</v>
      </c>
      <c r="L15" s="6"/>
    </row>
    <row r="16" spans="1:12" ht="15" customHeight="1" x14ac:dyDescent="0.25">
      <c r="A16" s="17"/>
      <c r="B16" s="8"/>
      <c r="C16" s="37">
        <f t="shared" si="4"/>
        <v>0</v>
      </c>
      <c r="D16" s="106"/>
      <c r="E16" s="2"/>
      <c r="F16" s="33">
        <f t="shared" si="1"/>
        <v>0</v>
      </c>
      <c r="G16" s="10"/>
      <c r="H16" s="34">
        <f t="shared" si="0"/>
        <v>0</v>
      </c>
      <c r="I16" s="20">
        <f t="shared" si="2"/>
        <v>0</v>
      </c>
      <c r="J16" s="22">
        <f t="shared" si="3"/>
        <v>0</v>
      </c>
      <c r="L16" s="6"/>
    </row>
    <row r="17" spans="1:12" ht="15" customHeight="1" x14ac:dyDescent="0.25">
      <c r="A17" s="17"/>
      <c r="B17" s="8"/>
      <c r="C17" s="37">
        <f t="shared" si="4"/>
        <v>0</v>
      </c>
      <c r="D17" s="106"/>
      <c r="E17" s="2"/>
      <c r="F17" s="33">
        <f t="shared" si="1"/>
        <v>0</v>
      </c>
      <c r="G17" s="10"/>
      <c r="H17" s="34">
        <f t="shared" si="0"/>
        <v>0</v>
      </c>
      <c r="I17" s="20">
        <f t="shared" si="2"/>
        <v>0</v>
      </c>
      <c r="J17" s="22">
        <f t="shared" si="3"/>
        <v>0</v>
      </c>
      <c r="L17" s="6"/>
    </row>
    <row r="18" spans="1:12" ht="15" customHeight="1" x14ac:dyDescent="0.25">
      <c r="A18" s="17"/>
      <c r="B18" s="8"/>
      <c r="C18" s="37">
        <f t="shared" si="4"/>
        <v>0</v>
      </c>
      <c r="D18" s="106"/>
      <c r="E18" s="2"/>
      <c r="F18" s="33">
        <f t="shared" si="1"/>
        <v>0</v>
      </c>
      <c r="G18" s="10"/>
      <c r="H18" s="34">
        <f t="shared" si="0"/>
        <v>0</v>
      </c>
      <c r="I18" s="20">
        <f t="shared" si="2"/>
        <v>0</v>
      </c>
      <c r="J18" s="22">
        <f t="shared" si="3"/>
        <v>0</v>
      </c>
      <c r="L18" s="6"/>
    </row>
    <row r="19" spans="1:12" ht="15" customHeight="1" x14ac:dyDescent="0.25">
      <c r="A19" s="17"/>
      <c r="B19" s="8"/>
      <c r="C19" s="37">
        <f t="shared" si="4"/>
        <v>0</v>
      </c>
      <c r="D19" s="106"/>
      <c r="E19" s="2"/>
      <c r="F19" s="33">
        <f t="shared" si="1"/>
        <v>0</v>
      </c>
      <c r="G19" s="10"/>
      <c r="H19" s="34">
        <f t="shared" si="0"/>
        <v>0</v>
      </c>
      <c r="I19" s="20">
        <f t="shared" si="2"/>
        <v>0</v>
      </c>
      <c r="J19" s="22">
        <f t="shared" si="3"/>
        <v>0</v>
      </c>
      <c r="L19" s="6"/>
    </row>
    <row r="20" spans="1:12" ht="15" customHeight="1" x14ac:dyDescent="0.25">
      <c r="A20" s="17"/>
      <c r="B20" s="8"/>
      <c r="C20" s="37">
        <f t="shared" si="4"/>
        <v>0</v>
      </c>
      <c r="D20" s="106"/>
      <c r="E20" s="2"/>
      <c r="F20" s="33">
        <f t="shared" si="1"/>
        <v>0</v>
      </c>
      <c r="G20" s="10"/>
      <c r="H20" s="34">
        <f t="shared" si="0"/>
        <v>0</v>
      </c>
      <c r="I20" s="20">
        <f t="shared" si="2"/>
        <v>0</v>
      </c>
      <c r="J20" s="22">
        <f t="shared" si="3"/>
        <v>0</v>
      </c>
      <c r="L20" s="6"/>
    </row>
    <row r="21" spans="1:12" ht="15" customHeight="1" x14ac:dyDescent="0.25">
      <c r="A21" s="17"/>
      <c r="B21" s="8"/>
      <c r="C21" s="37">
        <f t="shared" si="4"/>
        <v>0</v>
      </c>
      <c r="D21" s="106"/>
      <c r="E21" s="2"/>
      <c r="F21" s="33">
        <f t="shared" si="1"/>
        <v>0</v>
      </c>
      <c r="G21" s="10"/>
      <c r="H21" s="34">
        <f t="shared" si="0"/>
        <v>0</v>
      </c>
      <c r="I21" s="20">
        <f t="shared" si="2"/>
        <v>0</v>
      </c>
      <c r="J21" s="22">
        <f t="shared" si="3"/>
        <v>0</v>
      </c>
      <c r="L21" s="6"/>
    </row>
    <row r="22" spans="1:12" ht="15" customHeight="1" x14ac:dyDescent="0.25">
      <c r="A22" s="17"/>
      <c r="B22" s="8"/>
      <c r="C22" s="37">
        <f t="shared" ref="C22:C76" si="5">ROUND(B22/0.38,2)</f>
        <v>0</v>
      </c>
      <c r="D22" s="106"/>
      <c r="E22" s="2"/>
      <c r="F22" s="33">
        <f t="shared" ref="F22:F76" si="6">E22-C22</f>
        <v>0</v>
      </c>
      <c r="G22" s="10"/>
      <c r="H22" s="34">
        <f t="shared" ref="H22:H76" si="7">SUM(E22*G22)-(C22*G22)</f>
        <v>0</v>
      </c>
      <c r="I22" s="20">
        <f t="shared" ref="I22:I76" si="8">B22*G22</f>
        <v>0</v>
      </c>
      <c r="J22" s="22">
        <f t="shared" ref="J22:J76" si="9">E22*G22</f>
        <v>0</v>
      </c>
      <c r="L22" s="6"/>
    </row>
    <row r="23" spans="1:12" ht="15" customHeight="1" x14ac:dyDescent="0.25">
      <c r="A23" s="17"/>
      <c r="B23" s="8"/>
      <c r="C23" s="37">
        <f t="shared" si="5"/>
        <v>0</v>
      </c>
      <c r="D23" s="106"/>
      <c r="E23" s="2"/>
      <c r="F23" s="33">
        <f t="shared" si="6"/>
        <v>0</v>
      </c>
      <c r="G23" s="10"/>
      <c r="H23" s="34">
        <f t="shared" si="7"/>
        <v>0</v>
      </c>
      <c r="I23" s="20">
        <f t="shared" si="8"/>
        <v>0</v>
      </c>
      <c r="J23" s="22">
        <f t="shared" si="9"/>
        <v>0</v>
      </c>
      <c r="L23" s="6"/>
    </row>
    <row r="24" spans="1:12" ht="15" customHeight="1" x14ac:dyDescent="0.25">
      <c r="A24" s="17"/>
      <c r="B24" s="8"/>
      <c r="C24" s="37">
        <f t="shared" si="5"/>
        <v>0</v>
      </c>
      <c r="D24" s="106"/>
      <c r="E24" s="2"/>
      <c r="F24" s="33">
        <f t="shared" si="6"/>
        <v>0</v>
      </c>
      <c r="G24" s="10"/>
      <c r="H24" s="34">
        <f t="shared" si="7"/>
        <v>0</v>
      </c>
      <c r="I24" s="20">
        <f t="shared" si="8"/>
        <v>0</v>
      </c>
      <c r="J24" s="22">
        <f t="shared" si="9"/>
        <v>0</v>
      </c>
      <c r="L24" s="6"/>
    </row>
    <row r="25" spans="1:12" ht="15" customHeight="1" x14ac:dyDescent="0.25">
      <c r="A25" s="17"/>
      <c r="B25" s="8"/>
      <c r="C25" s="37">
        <f t="shared" si="5"/>
        <v>0</v>
      </c>
      <c r="D25" s="106"/>
      <c r="E25" s="2"/>
      <c r="F25" s="33">
        <f t="shared" si="6"/>
        <v>0</v>
      </c>
      <c r="G25" s="10"/>
      <c r="H25" s="34">
        <f t="shared" si="7"/>
        <v>0</v>
      </c>
      <c r="I25" s="20">
        <f t="shared" si="8"/>
        <v>0</v>
      </c>
      <c r="J25" s="22">
        <f t="shared" si="9"/>
        <v>0</v>
      </c>
      <c r="L25" s="6"/>
    </row>
    <row r="26" spans="1:12" ht="15" customHeight="1" x14ac:dyDescent="0.25">
      <c r="A26" s="17"/>
      <c r="B26" s="8"/>
      <c r="C26" s="37">
        <f t="shared" si="5"/>
        <v>0</v>
      </c>
      <c r="D26" s="106"/>
      <c r="E26" s="2"/>
      <c r="F26" s="33">
        <f t="shared" si="6"/>
        <v>0</v>
      </c>
      <c r="G26" s="10"/>
      <c r="H26" s="34">
        <f t="shared" si="7"/>
        <v>0</v>
      </c>
      <c r="I26" s="20">
        <f t="shared" si="8"/>
        <v>0</v>
      </c>
      <c r="J26" s="22">
        <f t="shared" si="9"/>
        <v>0</v>
      </c>
      <c r="L26" s="6"/>
    </row>
    <row r="27" spans="1:12" ht="15" customHeight="1" x14ac:dyDescent="0.25">
      <c r="A27" s="17"/>
      <c r="B27" s="8"/>
      <c r="C27" s="37">
        <f t="shared" si="5"/>
        <v>0</v>
      </c>
      <c r="D27" s="106"/>
      <c r="E27" s="2"/>
      <c r="F27" s="33">
        <f t="shared" si="6"/>
        <v>0</v>
      </c>
      <c r="G27" s="10"/>
      <c r="H27" s="34">
        <f t="shared" si="7"/>
        <v>0</v>
      </c>
      <c r="I27" s="20">
        <f t="shared" si="8"/>
        <v>0</v>
      </c>
      <c r="J27" s="22">
        <f t="shared" si="9"/>
        <v>0</v>
      </c>
      <c r="L27" s="6"/>
    </row>
    <row r="28" spans="1:12" ht="15" customHeight="1" x14ac:dyDescent="0.25">
      <c r="A28" s="17"/>
      <c r="B28" s="8"/>
      <c r="C28" s="37">
        <f t="shared" si="5"/>
        <v>0</v>
      </c>
      <c r="D28" s="106"/>
      <c r="E28" s="2"/>
      <c r="F28" s="33">
        <f t="shared" si="6"/>
        <v>0</v>
      </c>
      <c r="G28" s="10"/>
      <c r="H28" s="34">
        <f t="shared" si="7"/>
        <v>0</v>
      </c>
      <c r="I28" s="20">
        <f t="shared" si="8"/>
        <v>0</v>
      </c>
      <c r="J28" s="22">
        <f t="shared" si="9"/>
        <v>0</v>
      </c>
      <c r="L28" s="6"/>
    </row>
    <row r="29" spans="1:12" ht="15" customHeight="1" x14ac:dyDescent="0.25">
      <c r="A29" s="17"/>
      <c r="B29" s="8"/>
      <c r="C29" s="37">
        <f t="shared" si="5"/>
        <v>0</v>
      </c>
      <c r="D29" s="106"/>
      <c r="E29" s="2"/>
      <c r="F29" s="33">
        <f t="shared" si="6"/>
        <v>0</v>
      </c>
      <c r="G29" s="10"/>
      <c r="H29" s="34">
        <f t="shared" si="7"/>
        <v>0</v>
      </c>
      <c r="I29" s="20">
        <f t="shared" si="8"/>
        <v>0</v>
      </c>
      <c r="J29" s="22">
        <f t="shared" si="9"/>
        <v>0</v>
      </c>
      <c r="L29" s="6"/>
    </row>
    <row r="30" spans="1:12" ht="15" customHeight="1" x14ac:dyDescent="0.25">
      <c r="A30" s="17"/>
      <c r="B30" s="8"/>
      <c r="C30" s="37">
        <f t="shared" si="5"/>
        <v>0</v>
      </c>
      <c r="D30" s="106"/>
      <c r="E30" s="2"/>
      <c r="F30" s="33">
        <f t="shared" si="6"/>
        <v>0</v>
      </c>
      <c r="G30" s="10"/>
      <c r="H30" s="34">
        <f t="shared" si="7"/>
        <v>0</v>
      </c>
      <c r="I30" s="20">
        <f t="shared" si="8"/>
        <v>0</v>
      </c>
      <c r="J30" s="22">
        <f t="shared" si="9"/>
        <v>0</v>
      </c>
      <c r="L30" s="6"/>
    </row>
    <row r="31" spans="1:12" ht="15" customHeight="1" x14ac:dyDescent="0.25">
      <c r="A31" s="17"/>
      <c r="B31" s="8"/>
      <c r="C31" s="37">
        <f t="shared" si="5"/>
        <v>0</v>
      </c>
      <c r="D31" s="106"/>
      <c r="E31" s="2"/>
      <c r="F31" s="33">
        <f t="shared" si="6"/>
        <v>0</v>
      </c>
      <c r="G31" s="10"/>
      <c r="H31" s="34">
        <f t="shared" si="7"/>
        <v>0</v>
      </c>
      <c r="I31" s="20">
        <f t="shared" si="8"/>
        <v>0</v>
      </c>
      <c r="J31" s="22">
        <f t="shared" si="9"/>
        <v>0</v>
      </c>
      <c r="L31" s="6"/>
    </row>
    <row r="32" spans="1:12" ht="15" customHeight="1" x14ac:dyDescent="0.25">
      <c r="A32" s="17"/>
      <c r="B32" s="8"/>
      <c r="C32" s="37">
        <f t="shared" si="5"/>
        <v>0</v>
      </c>
      <c r="D32" s="106"/>
      <c r="E32" s="2"/>
      <c r="F32" s="33">
        <f t="shared" si="6"/>
        <v>0</v>
      </c>
      <c r="G32" s="10"/>
      <c r="H32" s="34">
        <f t="shared" si="7"/>
        <v>0</v>
      </c>
      <c r="I32" s="20">
        <f t="shared" si="8"/>
        <v>0</v>
      </c>
      <c r="J32" s="22">
        <f t="shared" si="9"/>
        <v>0</v>
      </c>
      <c r="L32" s="6"/>
    </row>
    <row r="33" spans="1:12" ht="15" customHeight="1" x14ac:dyDescent="0.25">
      <c r="A33" s="17"/>
      <c r="B33" s="8"/>
      <c r="C33" s="37">
        <f t="shared" si="5"/>
        <v>0</v>
      </c>
      <c r="D33" s="106"/>
      <c r="E33" s="2"/>
      <c r="F33" s="33">
        <f t="shared" si="6"/>
        <v>0</v>
      </c>
      <c r="G33" s="10"/>
      <c r="H33" s="34">
        <f t="shared" si="7"/>
        <v>0</v>
      </c>
      <c r="I33" s="20">
        <f t="shared" si="8"/>
        <v>0</v>
      </c>
      <c r="J33" s="22">
        <f t="shared" si="9"/>
        <v>0</v>
      </c>
      <c r="L33" s="6"/>
    </row>
    <row r="34" spans="1:12" ht="15" customHeight="1" x14ac:dyDescent="0.25">
      <c r="A34" s="17"/>
      <c r="B34" s="8"/>
      <c r="C34" s="37">
        <f t="shared" si="5"/>
        <v>0</v>
      </c>
      <c r="D34" s="106"/>
      <c r="E34" s="2"/>
      <c r="F34" s="33">
        <f t="shared" si="6"/>
        <v>0</v>
      </c>
      <c r="G34" s="10"/>
      <c r="H34" s="34">
        <f t="shared" si="7"/>
        <v>0</v>
      </c>
      <c r="I34" s="20">
        <f t="shared" si="8"/>
        <v>0</v>
      </c>
      <c r="J34" s="22">
        <f t="shared" si="9"/>
        <v>0</v>
      </c>
      <c r="L34" s="6"/>
    </row>
    <row r="35" spans="1:12" ht="15" customHeight="1" x14ac:dyDescent="0.25">
      <c r="A35" s="17"/>
      <c r="B35" s="8"/>
      <c r="C35" s="37">
        <f t="shared" si="5"/>
        <v>0</v>
      </c>
      <c r="D35" s="106"/>
      <c r="E35" s="2"/>
      <c r="F35" s="33">
        <f t="shared" si="6"/>
        <v>0</v>
      </c>
      <c r="G35" s="10"/>
      <c r="H35" s="34">
        <f t="shared" si="7"/>
        <v>0</v>
      </c>
      <c r="I35" s="20">
        <f t="shared" si="8"/>
        <v>0</v>
      </c>
      <c r="J35" s="22">
        <f t="shared" si="9"/>
        <v>0</v>
      </c>
      <c r="L35" s="6"/>
    </row>
    <row r="36" spans="1:12" ht="15" customHeight="1" x14ac:dyDescent="0.25">
      <c r="A36" s="17"/>
      <c r="B36" s="8"/>
      <c r="C36" s="37">
        <f t="shared" si="5"/>
        <v>0</v>
      </c>
      <c r="D36" s="106"/>
      <c r="E36" s="2"/>
      <c r="F36" s="33">
        <f t="shared" si="6"/>
        <v>0</v>
      </c>
      <c r="G36" s="10"/>
      <c r="H36" s="34">
        <f t="shared" si="7"/>
        <v>0</v>
      </c>
      <c r="I36" s="20">
        <f t="shared" si="8"/>
        <v>0</v>
      </c>
      <c r="J36" s="22">
        <f t="shared" si="9"/>
        <v>0</v>
      </c>
      <c r="L36" s="6"/>
    </row>
    <row r="37" spans="1:12" ht="15" customHeight="1" x14ac:dyDescent="0.25">
      <c r="A37" s="17"/>
      <c r="B37" s="8"/>
      <c r="C37" s="37">
        <f t="shared" si="5"/>
        <v>0</v>
      </c>
      <c r="D37" s="106"/>
      <c r="E37" s="2"/>
      <c r="F37" s="33">
        <f t="shared" si="6"/>
        <v>0</v>
      </c>
      <c r="G37" s="10"/>
      <c r="H37" s="34">
        <f t="shared" si="7"/>
        <v>0</v>
      </c>
      <c r="I37" s="20">
        <f t="shared" si="8"/>
        <v>0</v>
      </c>
      <c r="J37" s="22">
        <f t="shared" si="9"/>
        <v>0</v>
      </c>
      <c r="L37" s="6"/>
    </row>
    <row r="38" spans="1:12" ht="15" customHeight="1" x14ac:dyDescent="0.25">
      <c r="A38" s="17"/>
      <c r="B38" s="8"/>
      <c r="C38" s="37">
        <f t="shared" si="5"/>
        <v>0</v>
      </c>
      <c r="D38" s="106"/>
      <c r="E38" s="2"/>
      <c r="F38" s="33">
        <f t="shared" si="6"/>
        <v>0</v>
      </c>
      <c r="G38" s="10"/>
      <c r="H38" s="34">
        <f t="shared" si="7"/>
        <v>0</v>
      </c>
      <c r="I38" s="20">
        <f t="shared" si="8"/>
        <v>0</v>
      </c>
      <c r="J38" s="22">
        <f t="shared" si="9"/>
        <v>0</v>
      </c>
      <c r="L38" s="6"/>
    </row>
    <row r="39" spans="1:12" ht="15" customHeight="1" x14ac:dyDescent="0.25">
      <c r="A39" s="17"/>
      <c r="B39" s="8"/>
      <c r="C39" s="37">
        <f t="shared" si="5"/>
        <v>0</v>
      </c>
      <c r="D39" s="106"/>
      <c r="E39" s="2"/>
      <c r="F39" s="33">
        <f t="shared" si="6"/>
        <v>0</v>
      </c>
      <c r="G39" s="10"/>
      <c r="H39" s="34">
        <f t="shared" si="7"/>
        <v>0</v>
      </c>
      <c r="I39" s="20">
        <f t="shared" si="8"/>
        <v>0</v>
      </c>
      <c r="J39" s="22">
        <f t="shared" si="9"/>
        <v>0</v>
      </c>
      <c r="L39" s="6"/>
    </row>
    <row r="40" spans="1:12" ht="15" customHeight="1" x14ac:dyDescent="0.25">
      <c r="A40" s="17"/>
      <c r="B40" s="8"/>
      <c r="C40" s="37">
        <f t="shared" si="5"/>
        <v>0</v>
      </c>
      <c r="D40" s="106"/>
      <c r="E40" s="2"/>
      <c r="F40" s="33">
        <f t="shared" si="6"/>
        <v>0</v>
      </c>
      <c r="G40" s="10"/>
      <c r="H40" s="34">
        <f t="shared" si="7"/>
        <v>0</v>
      </c>
      <c r="I40" s="20">
        <f t="shared" si="8"/>
        <v>0</v>
      </c>
      <c r="J40" s="22">
        <f t="shared" si="9"/>
        <v>0</v>
      </c>
      <c r="L40" s="6"/>
    </row>
    <row r="41" spans="1:12" ht="15" customHeight="1" x14ac:dyDescent="0.25">
      <c r="A41" s="17"/>
      <c r="B41" s="8"/>
      <c r="C41" s="37">
        <f t="shared" si="5"/>
        <v>0</v>
      </c>
      <c r="D41" s="106"/>
      <c r="E41" s="2"/>
      <c r="F41" s="33">
        <f t="shared" si="6"/>
        <v>0</v>
      </c>
      <c r="G41" s="10"/>
      <c r="H41" s="34">
        <f t="shared" si="7"/>
        <v>0</v>
      </c>
      <c r="I41" s="20">
        <f t="shared" si="8"/>
        <v>0</v>
      </c>
      <c r="J41" s="22">
        <f t="shared" si="9"/>
        <v>0</v>
      </c>
      <c r="L41" s="6"/>
    </row>
    <row r="42" spans="1:12" ht="15" customHeight="1" x14ac:dyDescent="0.25">
      <c r="A42" s="17"/>
      <c r="B42" s="8"/>
      <c r="C42" s="37">
        <f t="shared" si="5"/>
        <v>0</v>
      </c>
      <c r="D42" s="106"/>
      <c r="E42" s="2"/>
      <c r="F42" s="33">
        <f t="shared" si="6"/>
        <v>0</v>
      </c>
      <c r="G42" s="10"/>
      <c r="H42" s="34">
        <f t="shared" si="7"/>
        <v>0</v>
      </c>
      <c r="I42" s="20">
        <f t="shared" si="8"/>
        <v>0</v>
      </c>
      <c r="J42" s="22">
        <f t="shared" si="9"/>
        <v>0</v>
      </c>
      <c r="L42" s="6"/>
    </row>
    <row r="43" spans="1:12" ht="15" customHeight="1" x14ac:dyDescent="0.25">
      <c r="A43" s="17"/>
      <c r="B43" s="8"/>
      <c r="C43" s="37">
        <f t="shared" ref="C43:C75" si="10">ROUND(B43/0.38,2)</f>
        <v>0</v>
      </c>
      <c r="D43" s="106"/>
      <c r="E43" s="2"/>
      <c r="F43" s="33">
        <f t="shared" ref="F43:F75" si="11">E43-C43</f>
        <v>0</v>
      </c>
      <c r="G43" s="10"/>
      <c r="H43" s="34">
        <f t="shared" ref="H43:H75" si="12">SUM(E43*G43)-(C43*G43)</f>
        <v>0</v>
      </c>
      <c r="I43" s="20">
        <f t="shared" ref="I43:I75" si="13">B43*G43</f>
        <v>0</v>
      </c>
      <c r="J43" s="22">
        <f t="shared" ref="J43:J75" si="14">E43*G43</f>
        <v>0</v>
      </c>
      <c r="L43" s="6"/>
    </row>
    <row r="44" spans="1:12" ht="15" customHeight="1" x14ac:dyDescent="0.25">
      <c r="A44" s="17"/>
      <c r="B44" s="8"/>
      <c r="C44" s="37">
        <f t="shared" si="10"/>
        <v>0</v>
      </c>
      <c r="D44" s="106"/>
      <c r="E44" s="2"/>
      <c r="F44" s="33">
        <f t="shared" si="11"/>
        <v>0</v>
      </c>
      <c r="G44" s="10"/>
      <c r="H44" s="34">
        <f t="shared" si="12"/>
        <v>0</v>
      </c>
      <c r="I44" s="20">
        <f t="shared" si="13"/>
        <v>0</v>
      </c>
      <c r="J44" s="22">
        <f t="shared" si="14"/>
        <v>0</v>
      </c>
      <c r="L44" s="6"/>
    </row>
    <row r="45" spans="1:12" ht="15" customHeight="1" x14ac:dyDescent="0.25">
      <c r="A45" s="17"/>
      <c r="B45" s="8"/>
      <c r="C45" s="37">
        <f t="shared" si="10"/>
        <v>0</v>
      </c>
      <c r="D45" s="106"/>
      <c r="E45" s="2"/>
      <c r="F45" s="33">
        <f t="shared" si="11"/>
        <v>0</v>
      </c>
      <c r="G45" s="10"/>
      <c r="H45" s="34">
        <f t="shared" si="12"/>
        <v>0</v>
      </c>
      <c r="I45" s="20">
        <f t="shared" si="13"/>
        <v>0</v>
      </c>
      <c r="J45" s="22">
        <f t="shared" si="14"/>
        <v>0</v>
      </c>
      <c r="L45" s="6"/>
    </row>
    <row r="46" spans="1:12" ht="15" customHeight="1" x14ac:dyDescent="0.25">
      <c r="A46" s="17"/>
      <c r="B46" s="8"/>
      <c r="C46" s="37">
        <f t="shared" si="10"/>
        <v>0</v>
      </c>
      <c r="D46" s="106"/>
      <c r="E46" s="2"/>
      <c r="F46" s="33">
        <f t="shared" si="11"/>
        <v>0</v>
      </c>
      <c r="G46" s="10"/>
      <c r="H46" s="34">
        <f t="shared" si="12"/>
        <v>0</v>
      </c>
      <c r="I46" s="20">
        <f t="shared" si="13"/>
        <v>0</v>
      </c>
      <c r="J46" s="22">
        <f t="shared" si="14"/>
        <v>0</v>
      </c>
      <c r="L46" s="6"/>
    </row>
    <row r="47" spans="1:12" ht="15" customHeight="1" x14ac:dyDescent="0.25">
      <c r="A47" s="17"/>
      <c r="B47" s="8"/>
      <c r="C47" s="37">
        <f t="shared" si="10"/>
        <v>0</v>
      </c>
      <c r="D47" s="106"/>
      <c r="E47" s="2"/>
      <c r="F47" s="33">
        <f t="shared" si="11"/>
        <v>0</v>
      </c>
      <c r="G47" s="10"/>
      <c r="H47" s="34">
        <f t="shared" si="12"/>
        <v>0</v>
      </c>
      <c r="I47" s="20">
        <f t="shared" si="13"/>
        <v>0</v>
      </c>
      <c r="J47" s="22">
        <f t="shared" si="14"/>
        <v>0</v>
      </c>
      <c r="L47" s="6"/>
    </row>
    <row r="48" spans="1:12" ht="15" customHeight="1" x14ac:dyDescent="0.25">
      <c r="A48" s="17"/>
      <c r="B48" s="8"/>
      <c r="C48" s="37">
        <f t="shared" si="10"/>
        <v>0</v>
      </c>
      <c r="D48" s="106"/>
      <c r="E48" s="2"/>
      <c r="F48" s="33">
        <f t="shared" si="11"/>
        <v>0</v>
      </c>
      <c r="G48" s="10"/>
      <c r="H48" s="34">
        <f t="shared" si="12"/>
        <v>0</v>
      </c>
      <c r="I48" s="20">
        <f t="shared" si="13"/>
        <v>0</v>
      </c>
      <c r="J48" s="22">
        <f t="shared" si="14"/>
        <v>0</v>
      </c>
      <c r="L48" s="6"/>
    </row>
    <row r="49" spans="1:12" ht="15" customHeight="1" x14ac:dyDescent="0.25">
      <c r="A49" s="17"/>
      <c r="B49" s="8"/>
      <c r="C49" s="37">
        <f t="shared" si="10"/>
        <v>0</v>
      </c>
      <c r="D49" s="106"/>
      <c r="E49" s="2"/>
      <c r="F49" s="33">
        <f t="shared" si="11"/>
        <v>0</v>
      </c>
      <c r="G49" s="10"/>
      <c r="H49" s="34">
        <f t="shared" si="12"/>
        <v>0</v>
      </c>
      <c r="I49" s="20">
        <f t="shared" si="13"/>
        <v>0</v>
      </c>
      <c r="J49" s="22">
        <f t="shared" si="14"/>
        <v>0</v>
      </c>
      <c r="L49" s="6"/>
    </row>
    <row r="50" spans="1:12" ht="15" customHeight="1" x14ac:dyDescent="0.25">
      <c r="A50" s="17"/>
      <c r="B50" s="8"/>
      <c r="C50" s="37">
        <f t="shared" si="10"/>
        <v>0</v>
      </c>
      <c r="D50" s="106"/>
      <c r="E50" s="2"/>
      <c r="F50" s="33">
        <f t="shared" si="11"/>
        <v>0</v>
      </c>
      <c r="G50" s="10"/>
      <c r="H50" s="34">
        <f t="shared" si="12"/>
        <v>0</v>
      </c>
      <c r="I50" s="20">
        <f t="shared" si="13"/>
        <v>0</v>
      </c>
      <c r="J50" s="22">
        <f t="shared" si="14"/>
        <v>0</v>
      </c>
      <c r="L50" s="6"/>
    </row>
    <row r="51" spans="1:12" ht="15" customHeight="1" x14ac:dyDescent="0.25">
      <c r="A51" s="17"/>
      <c r="B51" s="8"/>
      <c r="C51" s="37">
        <f t="shared" si="10"/>
        <v>0</v>
      </c>
      <c r="D51" s="106"/>
      <c r="E51" s="2"/>
      <c r="F51" s="33">
        <f t="shared" si="11"/>
        <v>0</v>
      </c>
      <c r="G51" s="10"/>
      <c r="H51" s="34">
        <f t="shared" si="12"/>
        <v>0</v>
      </c>
      <c r="I51" s="20">
        <f t="shared" si="13"/>
        <v>0</v>
      </c>
      <c r="J51" s="22">
        <f t="shared" si="14"/>
        <v>0</v>
      </c>
      <c r="L51" s="6"/>
    </row>
    <row r="52" spans="1:12" ht="15" customHeight="1" x14ac:dyDescent="0.25">
      <c r="A52" s="17"/>
      <c r="B52" s="8"/>
      <c r="C52" s="37">
        <f t="shared" si="10"/>
        <v>0</v>
      </c>
      <c r="D52" s="106"/>
      <c r="E52" s="2"/>
      <c r="F52" s="33">
        <f t="shared" si="11"/>
        <v>0</v>
      </c>
      <c r="G52" s="10"/>
      <c r="H52" s="34">
        <f t="shared" si="12"/>
        <v>0</v>
      </c>
      <c r="I52" s="20">
        <f t="shared" si="13"/>
        <v>0</v>
      </c>
      <c r="J52" s="22">
        <f t="shared" si="14"/>
        <v>0</v>
      </c>
      <c r="L52" s="6"/>
    </row>
    <row r="53" spans="1:12" ht="15" customHeight="1" x14ac:dyDescent="0.25">
      <c r="A53" s="17"/>
      <c r="B53" s="8"/>
      <c r="C53" s="37">
        <f t="shared" si="10"/>
        <v>0</v>
      </c>
      <c r="D53" s="106"/>
      <c r="E53" s="2"/>
      <c r="F53" s="33">
        <f t="shared" si="11"/>
        <v>0</v>
      </c>
      <c r="G53" s="10"/>
      <c r="H53" s="34">
        <f t="shared" si="12"/>
        <v>0</v>
      </c>
      <c r="I53" s="20">
        <f t="shared" si="13"/>
        <v>0</v>
      </c>
      <c r="J53" s="22">
        <f t="shared" si="14"/>
        <v>0</v>
      </c>
      <c r="L53" s="6"/>
    </row>
    <row r="54" spans="1:12" ht="15" customHeight="1" x14ac:dyDescent="0.25">
      <c r="A54" s="17"/>
      <c r="B54" s="8"/>
      <c r="C54" s="37">
        <f t="shared" si="10"/>
        <v>0</v>
      </c>
      <c r="D54" s="106"/>
      <c r="E54" s="2"/>
      <c r="F54" s="33">
        <f t="shared" si="11"/>
        <v>0</v>
      </c>
      <c r="G54" s="10"/>
      <c r="H54" s="34">
        <f t="shared" si="12"/>
        <v>0</v>
      </c>
      <c r="I54" s="20">
        <f t="shared" si="13"/>
        <v>0</v>
      </c>
      <c r="J54" s="22">
        <f t="shared" si="14"/>
        <v>0</v>
      </c>
      <c r="L54" s="6"/>
    </row>
    <row r="55" spans="1:12" ht="15" customHeight="1" x14ac:dyDescent="0.25">
      <c r="A55" s="17"/>
      <c r="B55" s="8"/>
      <c r="C55" s="37">
        <f t="shared" si="10"/>
        <v>0</v>
      </c>
      <c r="D55" s="106"/>
      <c r="E55" s="2"/>
      <c r="F55" s="33">
        <f t="shared" si="11"/>
        <v>0</v>
      </c>
      <c r="G55" s="10"/>
      <c r="H55" s="34">
        <f t="shared" si="12"/>
        <v>0</v>
      </c>
      <c r="I55" s="20">
        <f t="shared" si="13"/>
        <v>0</v>
      </c>
      <c r="J55" s="22">
        <f t="shared" si="14"/>
        <v>0</v>
      </c>
      <c r="L55" s="6"/>
    </row>
    <row r="56" spans="1:12" ht="15" customHeight="1" x14ac:dyDescent="0.25">
      <c r="A56" s="17"/>
      <c r="B56" s="8"/>
      <c r="C56" s="37">
        <f t="shared" si="10"/>
        <v>0</v>
      </c>
      <c r="D56" s="106"/>
      <c r="E56" s="2"/>
      <c r="F56" s="33">
        <f t="shared" si="11"/>
        <v>0</v>
      </c>
      <c r="G56" s="10"/>
      <c r="H56" s="34">
        <f t="shared" si="12"/>
        <v>0</v>
      </c>
      <c r="I56" s="20">
        <f t="shared" si="13"/>
        <v>0</v>
      </c>
      <c r="J56" s="22">
        <f t="shared" si="14"/>
        <v>0</v>
      </c>
      <c r="L56" s="6"/>
    </row>
    <row r="57" spans="1:12" ht="15" customHeight="1" x14ac:dyDescent="0.25">
      <c r="A57" s="17"/>
      <c r="B57" s="8"/>
      <c r="C57" s="37">
        <f t="shared" si="10"/>
        <v>0</v>
      </c>
      <c r="D57" s="106"/>
      <c r="E57" s="2"/>
      <c r="F57" s="33">
        <f t="shared" si="11"/>
        <v>0</v>
      </c>
      <c r="G57" s="10"/>
      <c r="H57" s="34">
        <f t="shared" si="12"/>
        <v>0</v>
      </c>
      <c r="I57" s="20">
        <f t="shared" si="13"/>
        <v>0</v>
      </c>
      <c r="J57" s="22">
        <f t="shared" si="14"/>
        <v>0</v>
      </c>
      <c r="L57" s="6"/>
    </row>
    <row r="58" spans="1:12" ht="15" customHeight="1" x14ac:dyDescent="0.25">
      <c r="A58" s="17"/>
      <c r="B58" s="8"/>
      <c r="C58" s="37">
        <f t="shared" si="10"/>
        <v>0</v>
      </c>
      <c r="D58" s="106"/>
      <c r="E58" s="2"/>
      <c r="F58" s="33">
        <f t="shared" si="11"/>
        <v>0</v>
      </c>
      <c r="G58" s="10"/>
      <c r="H58" s="34">
        <f t="shared" si="12"/>
        <v>0</v>
      </c>
      <c r="I58" s="20">
        <f t="shared" si="13"/>
        <v>0</v>
      </c>
      <c r="J58" s="22">
        <f t="shared" si="14"/>
        <v>0</v>
      </c>
      <c r="L58" s="6"/>
    </row>
    <row r="59" spans="1:12" ht="15" customHeight="1" x14ac:dyDescent="0.25">
      <c r="A59" s="17"/>
      <c r="B59" s="8"/>
      <c r="C59" s="37">
        <f t="shared" si="10"/>
        <v>0</v>
      </c>
      <c r="D59" s="106"/>
      <c r="E59" s="2"/>
      <c r="F59" s="33">
        <f t="shared" si="11"/>
        <v>0</v>
      </c>
      <c r="G59" s="10"/>
      <c r="H59" s="34">
        <f t="shared" si="12"/>
        <v>0</v>
      </c>
      <c r="I59" s="20">
        <f t="shared" si="13"/>
        <v>0</v>
      </c>
      <c r="J59" s="22">
        <f t="shared" si="14"/>
        <v>0</v>
      </c>
      <c r="L59" s="6"/>
    </row>
    <row r="60" spans="1:12" ht="15" customHeight="1" x14ac:dyDescent="0.25">
      <c r="A60" s="17"/>
      <c r="B60" s="8"/>
      <c r="C60" s="37">
        <f t="shared" si="10"/>
        <v>0</v>
      </c>
      <c r="D60" s="106"/>
      <c r="E60" s="2"/>
      <c r="F60" s="33">
        <f t="shared" si="11"/>
        <v>0</v>
      </c>
      <c r="G60" s="10"/>
      <c r="H60" s="34">
        <f t="shared" si="12"/>
        <v>0</v>
      </c>
      <c r="I60" s="20">
        <f t="shared" si="13"/>
        <v>0</v>
      </c>
      <c r="J60" s="22">
        <f t="shared" si="14"/>
        <v>0</v>
      </c>
      <c r="L60" s="6"/>
    </row>
    <row r="61" spans="1:12" ht="15" customHeight="1" x14ac:dyDescent="0.25">
      <c r="A61" s="17"/>
      <c r="B61" s="8"/>
      <c r="C61" s="37">
        <f t="shared" si="10"/>
        <v>0</v>
      </c>
      <c r="D61" s="106"/>
      <c r="E61" s="2"/>
      <c r="F61" s="33">
        <f t="shared" si="11"/>
        <v>0</v>
      </c>
      <c r="G61" s="10"/>
      <c r="H61" s="34">
        <f t="shared" si="12"/>
        <v>0</v>
      </c>
      <c r="I61" s="20">
        <f t="shared" si="13"/>
        <v>0</v>
      </c>
      <c r="J61" s="22">
        <f t="shared" si="14"/>
        <v>0</v>
      </c>
      <c r="L61" s="6"/>
    </row>
    <row r="62" spans="1:12" ht="15" customHeight="1" x14ac:dyDescent="0.25">
      <c r="A62" s="17"/>
      <c r="B62" s="8"/>
      <c r="C62" s="37">
        <f t="shared" si="10"/>
        <v>0</v>
      </c>
      <c r="D62" s="106"/>
      <c r="E62" s="2"/>
      <c r="F62" s="33">
        <f t="shared" si="11"/>
        <v>0</v>
      </c>
      <c r="G62" s="10"/>
      <c r="H62" s="34">
        <f t="shared" si="12"/>
        <v>0</v>
      </c>
      <c r="I62" s="20">
        <f t="shared" si="13"/>
        <v>0</v>
      </c>
      <c r="J62" s="22">
        <f t="shared" si="14"/>
        <v>0</v>
      </c>
      <c r="L62" s="6"/>
    </row>
    <row r="63" spans="1:12" ht="15" customHeight="1" x14ac:dyDescent="0.25">
      <c r="A63" s="17"/>
      <c r="B63" s="8"/>
      <c r="C63" s="37">
        <f t="shared" si="10"/>
        <v>0</v>
      </c>
      <c r="D63" s="106"/>
      <c r="E63" s="2"/>
      <c r="F63" s="33">
        <f t="shared" si="11"/>
        <v>0</v>
      </c>
      <c r="G63" s="10"/>
      <c r="H63" s="34">
        <f t="shared" si="12"/>
        <v>0</v>
      </c>
      <c r="I63" s="20">
        <f t="shared" si="13"/>
        <v>0</v>
      </c>
      <c r="J63" s="22">
        <f t="shared" si="14"/>
        <v>0</v>
      </c>
      <c r="L63" s="6"/>
    </row>
    <row r="64" spans="1:12" ht="15" customHeight="1" x14ac:dyDescent="0.25">
      <c r="A64" s="17"/>
      <c r="B64" s="8"/>
      <c r="C64" s="37">
        <f t="shared" si="10"/>
        <v>0</v>
      </c>
      <c r="D64" s="106"/>
      <c r="E64" s="2"/>
      <c r="F64" s="33">
        <f t="shared" si="11"/>
        <v>0</v>
      </c>
      <c r="G64" s="10"/>
      <c r="H64" s="34">
        <f t="shared" si="12"/>
        <v>0</v>
      </c>
      <c r="I64" s="20">
        <f t="shared" si="13"/>
        <v>0</v>
      </c>
      <c r="J64" s="22">
        <f t="shared" si="14"/>
        <v>0</v>
      </c>
      <c r="L64" s="6"/>
    </row>
    <row r="65" spans="1:12" ht="15" customHeight="1" x14ac:dyDescent="0.25">
      <c r="A65" s="17"/>
      <c r="B65" s="8"/>
      <c r="C65" s="37">
        <f t="shared" si="10"/>
        <v>0</v>
      </c>
      <c r="D65" s="106"/>
      <c r="E65" s="2"/>
      <c r="F65" s="33">
        <f t="shared" si="11"/>
        <v>0</v>
      </c>
      <c r="G65" s="10"/>
      <c r="H65" s="34">
        <f t="shared" si="12"/>
        <v>0</v>
      </c>
      <c r="I65" s="20">
        <f t="shared" si="13"/>
        <v>0</v>
      </c>
      <c r="J65" s="22">
        <f t="shared" si="14"/>
        <v>0</v>
      </c>
      <c r="L65" s="6"/>
    </row>
    <row r="66" spans="1:12" ht="15" customHeight="1" x14ac:dyDescent="0.25">
      <c r="A66" s="17"/>
      <c r="B66" s="8"/>
      <c r="C66" s="37">
        <f t="shared" si="10"/>
        <v>0</v>
      </c>
      <c r="D66" s="106"/>
      <c r="E66" s="2"/>
      <c r="F66" s="33">
        <f t="shared" si="11"/>
        <v>0</v>
      </c>
      <c r="G66" s="10"/>
      <c r="H66" s="34">
        <f t="shared" si="12"/>
        <v>0</v>
      </c>
      <c r="I66" s="20">
        <f t="shared" si="13"/>
        <v>0</v>
      </c>
      <c r="J66" s="22">
        <f t="shared" si="14"/>
        <v>0</v>
      </c>
      <c r="L66" s="6"/>
    </row>
    <row r="67" spans="1:12" ht="15" customHeight="1" x14ac:dyDescent="0.25">
      <c r="A67" s="17"/>
      <c r="B67" s="8"/>
      <c r="C67" s="37">
        <f t="shared" si="10"/>
        <v>0</v>
      </c>
      <c r="D67" s="106"/>
      <c r="E67" s="2"/>
      <c r="F67" s="33">
        <f t="shared" si="11"/>
        <v>0</v>
      </c>
      <c r="G67" s="10"/>
      <c r="H67" s="34">
        <f t="shared" si="12"/>
        <v>0</v>
      </c>
      <c r="I67" s="20">
        <f t="shared" si="13"/>
        <v>0</v>
      </c>
      <c r="J67" s="22">
        <f t="shared" si="14"/>
        <v>0</v>
      </c>
      <c r="L67" s="6"/>
    </row>
    <row r="68" spans="1:12" ht="15" customHeight="1" x14ac:dyDescent="0.25">
      <c r="A68" s="17"/>
      <c r="B68" s="8"/>
      <c r="C68" s="37">
        <f t="shared" si="10"/>
        <v>0</v>
      </c>
      <c r="D68" s="106"/>
      <c r="E68" s="2"/>
      <c r="F68" s="33">
        <f t="shared" si="11"/>
        <v>0</v>
      </c>
      <c r="G68" s="10"/>
      <c r="H68" s="34">
        <f t="shared" si="12"/>
        <v>0</v>
      </c>
      <c r="I68" s="20">
        <f t="shared" si="13"/>
        <v>0</v>
      </c>
      <c r="J68" s="22">
        <f t="shared" si="14"/>
        <v>0</v>
      </c>
      <c r="L68" s="6"/>
    </row>
    <row r="69" spans="1:12" ht="15" customHeight="1" x14ac:dyDescent="0.25">
      <c r="A69" s="17"/>
      <c r="B69" s="8"/>
      <c r="C69" s="37">
        <f t="shared" si="10"/>
        <v>0</v>
      </c>
      <c r="D69" s="106"/>
      <c r="E69" s="2"/>
      <c r="F69" s="33">
        <f t="shared" si="11"/>
        <v>0</v>
      </c>
      <c r="G69" s="10"/>
      <c r="H69" s="34">
        <f t="shared" si="12"/>
        <v>0</v>
      </c>
      <c r="I69" s="20">
        <f t="shared" si="13"/>
        <v>0</v>
      </c>
      <c r="J69" s="22">
        <f t="shared" si="14"/>
        <v>0</v>
      </c>
      <c r="L69" s="6"/>
    </row>
    <row r="70" spans="1:12" ht="15" customHeight="1" x14ac:dyDescent="0.25">
      <c r="A70" s="17"/>
      <c r="B70" s="8"/>
      <c r="C70" s="37">
        <f t="shared" si="10"/>
        <v>0</v>
      </c>
      <c r="D70" s="106"/>
      <c r="E70" s="2"/>
      <c r="F70" s="33">
        <f t="shared" si="11"/>
        <v>0</v>
      </c>
      <c r="G70" s="10"/>
      <c r="H70" s="34">
        <f t="shared" si="12"/>
        <v>0</v>
      </c>
      <c r="I70" s="20">
        <f t="shared" si="13"/>
        <v>0</v>
      </c>
      <c r="J70" s="22">
        <f t="shared" si="14"/>
        <v>0</v>
      </c>
      <c r="L70" s="6"/>
    </row>
    <row r="71" spans="1:12" ht="15" customHeight="1" x14ac:dyDescent="0.25">
      <c r="A71" s="17"/>
      <c r="B71" s="8"/>
      <c r="C71" s="37">
        <f t="shared" si="10"/>
        <v>0</v>
      </c>
      <c r="D71" s="106"/>
      <c r="E71" s="2"/>
      <c r="F71" s="33">
        <f t="shared" si="11"/>
        <v>0</v>
      </c>
      <c r="G71" s="10"/>
      <c r="H71" s="34">
        <f t="shared" si="12"/>
        <v>0</v>
      </c>
      <c r="I71" s="20">
        <f t="shared" si="13"/>
        <v>0</v>
      </c>
      <c r="J71" s="22">
        <f t="shared" si="14"/>
        <v>0</v>
      </c>
      <c r="L71" s="6"/>
    </row>
    <row r="72" spans="1:12" ht="15" customHeight="1" x14ac:dyDescent="0.25">
      <c r="A72" s="17"/>
      <c r="B72" s="8"/>
      <c r="C72" s="37">
        <f t="shared" si="10"/>
        <v>0</v>
      </c>
      <c r="D72" s="106"/>
      <c r="E72" s="2"/>
      <c r="F72" s="33">
        <f t="shared" si="11"/>
        <v>0</v>
      </c>
      <c r="G72" s="10"/>
      <c r="H72" s="34">
        <f t="shared" si="12"/>
        <v>0</v>
      </c>
      <c r="I72" s="20">
        <f t="shared" si="13"/>
        <v>0</v>
      </c>
      <c r="J72" s="22">
        <f t="shared" si="14"/>
        <v>0</v>
      </c>
      <c r="L72" s="6"/>
    </row>
    <row r="73" spans="1:12" ht="15" customHeight="1" x14ac:dyDescent="0.25">
      <c r="A73" s="17"/>
      <c r="B73" s="8"/>
      <c r="C73" s="37">
        <f t="shared" si="10"/>
        <v>0</v>
      </c>
      <c r="D73" s="106"/>
      <c r="E73" s="2"/>
      <c r="F73" s="33">
        <f t="shared" si="11"/>
        <v>0</v>
      </c>
      <c r="G73" s="10"/>
      <c r="H73" s="34">
        <f t="shared" si="12"/>
        <v>0</v>
      </c>
      <c r="I73" s="20">
        <f t="shared" si="13"/>
        <v>0</v>
      </c>
      <c r="J73" s="22">
        <f t="shared" si="14"/>
        <v>0</v>
      </c>
      <c r="L73" s="6"/>
    </row>
    <row r="74" spans="1:12" ht="15" customHeight="1" x14ac:dyDescent="0.25">
      <c r="A74" s="17"/>
      <c r="B74" s="8"/>
      <c r="C74" s="37">
        <f t="shared" si="10"/>
        <v>0</v>
      </c>
      <c r="D74" s="106"/>
      <c r="E74" s="2"/>
      <c r="F74" s="33">
        <f t="shared" si="11"/>
        <v>0</v>
      </c>
      <c r="G74" s="10"/>
      <c r="H74" s="34">
        <f t="shared" si="12"/>
        <v>0</v>
      </c>
      <c r="I74" s="20">
        <f t="shared" si="13"/>
        <v>0</v>
      </c>
      <c r="J74" s="22">
        <f t="shared" si="14"/>
        <v>0</v>
      </c>
      <c r="L74" s="6"/>
    </row>
    <row r="75" spans="1:12" ht="15" customHeight="1" x14ac:dyDescent="0.25">
      <c r="A75" s="17"/>
      <c r="B75" s="8"/>
      <c r="C75" s="37">
        <f t="shared" si="10"/>
        <v>0</v>
      </c>
      <c r="D75" s="106"/>
      <c r="E75" s="2"/>
      <c r="F75" s="33">
        <f t="shared" si="11"/>
        <v>0</v>
      </c>
      <c r="G75" s="10"/>
      <c r="H75" s="34">
        <f t="shared" si="12"/>
        <v>0</v>
      </c>
      <c r="I75" s="20">
        <f t="shared" si="13"/>
        <v>0</v>
      </c>
      <c r="J75" s="22">
        <f t="shared" si="14"/>
        <v>0</v>
      </c>
      <c r="L75" s="6"/>
    </row>
    <row r="76" spans="1:12" ht="15" customHeight="1" x14ac:dyDescent="0.25">
      <c r="A76" s="17"/>
      <c r="B76" s="8"/>
      <c r="C76" s="37">
        <f t="shared" si="5"/>
        <v>0</v>
      </c>
      <c r="D76" s="106"/>
      <c r="E76" s="2"/>
      <c r="F76" s="33">
        <f t="shared" si="6"/>
        <v>0</v>
      </c>
      <c r="G76" s="10"/>
      <c r="H76" s="34">
        <f t="shared" si="7"/>
        <v>0</v>
      </c>
      <c r="I76" s="20">
        <f t="shared" si="8"/>
        <v>0</v>
      </c>
      <c r="J76" s="22">
        <f t="shared" si="9"/>
        <v>0</v>
      </c>
      <c r="L76" s="6"/>
    </row>
    <row r="77" spans="1:12" ht="15" customHeight="1" x14ac:dyDescent="0.25">
      <c r="A77" s="17"/>
      <c r="B77" s="8"/>
      <c r="C77" s="37">
        <f t="shared" ref="C77:C91" si="15">ROUND(B77/0.38,2)</f>
        <v>0</v>
      </c>
      <c r="D77" s="106"/>
      <c r="E77" s="2"/>
      <c r="F77" s="33">
        <f t="shared" ref="F77:F91" si="16">E77-C77</f>
        <v>0</v>
      </c>
      <c r="G77" s="10"/>
      <c r="H77" s="34">
        <f t="shared" ref="H77:H91" si="17">SUM(E77*G77)-(C77*G77)</f>
        <v>0</v>
      </c>
      <c r="I77" s="20">
        <f t="shared" ref="I77:I91" si="18">B77*G77</f>
        <v>0</v>
      </c>
      <c r="J77" s="22">
        <f t="shared" ref="J77:J91" si="19">E77*G77</f>
        <v>0</v>
      </c>
      <c r="L77" s="6"/>
    </row>
    <row r="78" spans="1:12" ht="15" customHeight="1" x14ac:dyDescent="0.25">
      <c r="A78" s="17"/>
      <c r="B78" s="8"/>
      <c r="C78" s="37">
        <f t="shared" si="15"/>
        <v>0</v>
      </c>
      <c r="D78" s="106"/>
      <c r="E78" s="2"/>
      <c r="F78" s="33">
        <f t="shared" si="16"/>
        <v>0</v>
      </c>
      <c r="G78" s="10"/>
      <c r="H78" s="34">
        <f t="shared" si="17"/>
        <v>0</v>
      </c>
      <c r="I78" s="20">
        <f t="shared" si="18"/>
        <v>0</v>
      </c>
      <c r="J78" s="22">
        <f t="shared" si="19"/>
        <v>0</v>
      </c>
      <c r="L78" s="6"/>
    </row>
    <row r="79" spans="1:12" ht="15" customHeight="1" x14ac:dyDescent="0.25">
      <c r="A79" s="17"/>
      <c r="B79" s="8"/>
      <c r="C79" s="37">
        <f t="shared" si="15"/>
        <v>0</v>
      </c>
      <c r="D79" s="106"/>
      <c r="E79" s="2"/>
      <c r="F79" s="33">
        <f t="shared" si="16"/>
        <v>0</v>
      </c>
      <c r="G79" s="10"/>
      <c r="H79" s="34">
        <f t="shared" si="17"/>
        <v>0</v>
      </c>
      <c r="I79" s="20">
        <f t="shared" si="18"/>
        <v>0</v>
      </c>
      <c r="J79" s="22">
        <f t="shared" si="19"/>
        <v>0</v>
      </c>
      <c r="L79" s="6"/>
    </row>
    <row r="80" spans="1:12" ht="15" customHeight="1" x14ac:dyDescent="0.25">
      <c r="A80" s="17"/>
      <c r="B80" s="8"/>
      <c r="C80" s="37">
        <f t="shared" si="15"/>
        <v>0</v>
      </c>
      <c r="D80" s="106"/>
      <c r="E80" s="2"/>
      <c r="F80" s="33">
        <f t="shared" si="16"/>
        <v>0</v>
      </c>
      <c r="G80" s="10"/>
      <c r="H80" s="34">
        <f t="shared" si="17"/>
        <v>0</v>
      </c>
      <c r="I80" s="20">
        <f t="shared" si="18"/>
        <v>0</v>
      </c>
      <c r="J80" s="22">
        <f t="shared" si="19"/>
        <v>0</v>
      </c>
      <c r="L80" s="6"/>
    </row>
    <row r="81" spans="1:12" ht="15" customHeight="1" x14ac:dyDescent="0.25">
      <c r="A81" s="17"/>
      <c r="B81" s="8"/>
      <c r="C81" s="37">
        <f t="shared" si="15"/>
        <v>0</v>
      </c>
      <c r="D81" s="106"/>
      <c r="E81" s="2"/>
      <c r="F81" s="33">
        <f t="shared" si="16"/>
        <v>0</v>
      </c>
      <c r="G81" s="10"/>
      <c r="H81" s="34">
        <f t="shared" si="17"/>
        <v>0</v>
      </c>
      <c r="I81" s="20">
        <f t="shared" si="18"/>
        <v>0</v>
      </c>
      <c r="J81" s="22">
        <f t="shared" si="19"/>
        <v>0</v>
      </c>
      <c r="L81" s="6"/>
    </row>
    <row r="82" spans="1:12" ht="15" customHeight="1" x14ac:dyDescent="0.25">
      <c r="A82" s="17"/>
      <c r="B82" s="8"/>
      <c r="C82" s="37">
        <f t="shared" si="15"/>
        <v>0</v>
      </c>
      <c r="D82" s="106"/>
      <c r="E82" s="2"/>
      <c r="F82" s="33">
        <f t="shared" si="16"/>
        <v>0</v>
      </c>
      <c r="G82" s="10"/>
      <c r="H82" s="34">
        <f t="shared" si="17"/>
        <v>0</v>
      </c>
      <c r="I82" s="20">
        <f t="shared" si="18"/>
        <v>0</v>
      </c>
      <c r="J82" s="22">
        <f t="shared" si="19"/>
        <v>0</v>
      </c>
      <c r="L82" s="6"/>
    </row>
    <row r="83" spans="1:12" ht="15" customHeight="1" x14ac:dyDescent="0.25">
      <c r="A83" s="17"/>
      <c r="B83" s="8"/>
      <c r="C83" s="37">
        <f t="shared" si="15"/>
        <v>0</v>
      </c>
      <c r="D83" s="106"/>
      <c r="E83" s="2"/>
      <c r="F83" s="33">
        <f t="shared" si="16"/>
        <v>0</v>
      </c>
      <c r="G83" s="10"/>
      <c r="H83" s="34">
        <f t="shared" si="17"/>
        <v>0</v>
      </c>
      <c r="I83" s="20">
        <f t="shared" si="18"/>
        <v>0</v>
      </c>
      <c r="J83" s="22">
        <f t="shared" si="19"/>
        <v>0</v>
      </c>
      <c r="L83" s="6"/>
    </row>
    <row r="84" spans="1:12" ht="15" customHeight="1" x14ac:dyDescent="0.25">
      <c r="A84" s="17"/>
      <c r="B84" s="8"/>
      <c r="C84" s="37">
        <f t="shared" si="15"/>
        <v>0</v>
      </c>
      <c r="D84" s="106"/>
      <c r="E84" s="2"/>
      <c r="F84" s="33">
        <f t="shared" si="16"/>
        <v>0</v>
      </c>
      <c r="G84" s="10"/>
      <c r="H84" s="34">
        <f t="shared" si="17"/>
        <v>0</v>
      </c>
      <c r="I84" s="20">
        <f t="shared" si="18"/>
        <v>0</v>
      </c>
      <c r="J84" s="22">
        <f t="shared" si="19"/>
        <v>0</v>
      </c>
      <c r="L84" s="6"/>
    </row>
    <row r="85" spans="1:12" ht="15" customHeight="1" x14ac:dyDescent="0.25">
      <c r="A85" s="17"/>
      <c r="B85" s="8"/>
      <c r="C85" s="37">
        <f t="shared" si="15"/>
        <v>0</v>
      </c>
      <c r="D85" s="106"/>
      <c r="E85" s="2"/>
      <c r="F85" s="33">
        <f t="shared" si="16"/>
        <v>0</v>
      </c>
      <c r="G85" s="10"/>
      <c r="H85" s="34">
        <f t="shared" si="17"/>
        <v>0</v>
      </c>
      <c r="I85" s="20">
        <f t="shared" si="18"/>
        <v>0</v>
      </c>
      <c r="J85" s="22">
        <f t="shared" si="19"/>
        <v>0</v>
      </c>
      <c r="L85" s="6"/>
    </row>
    <row r="86" spans="1:12" ht="15" customHeight="1" x14ac:dyDescent="0.25">
      <c r="A86" s="17"/>
      <c r="B86" s="8"/>
      <c r="C86" s="37">
        <f t="shared" si="15"/>
        <v>0</v>
      </c>
      <c r="D86" s="106"/>
      <c r="E86" s="2"/>
      <c r="F86" s="33">
        <f t="shared" si="16"/>
        <v>0</v>
      </c>
      <c r="G86" s="10"/>
      <c r="H86" s="34">
        <f t="shared" si="17"/>
        <v>0</v>
      </c>
      <c r="I86" s="20">
        <f t="shared" si="18"/>
        <v>0</v>
      </c>
      <c r="J86" s="22">
        <f t="shared" si="19"/>
        <v>0</v>
      </c>
      <c r="L86" s="6"/>
    </row>
    <row r="87" spans="1:12" ht="15" customHeight="1" x14ac:dyDescent="0.25">
      <c r="A87" s="17"/>
      <c r="B87" s="8"/>
      <c r="C87" s="37">
        <f t="shared" si="15"/>
        <v>0</v>
      </c>
      <c r="D87" s="106"/>
      <c r="E87" s="2"/>
      <c r="F87" s="33">
        <f t="shared" si="16"/>
        <v>0</v>
      </c>
      <c r="G87" s="10"/>
      <c r="H87" s="34">
        <f t="shared" si="17"/>
        <v>0</v>
      </c>
      <c r="I87" s="20">
        <f t="shared" si="18"/>
        <v>0</v>
      </c>
      <c r="J87" s="22">
        <f t="shared" si="19"/>
        <v>0</v>
      </c>
      <c r="L87" s="6"/>
    </row>
    <row r="88" spans="1:12" ht="15" customHeight="1" x14ac:dyDescent="0.25">
      <c r="A88" s="17"/>
      <c r="B88" s="8"/>
      <c r="C88" s="37">
        <f t="shared" si="15"/>
        <v>0</v>
      </c>
      <c r="D88" s="106"/>
      <c r="E88" s="2"/>
      <c r="F88" s="33">
        <f t="shared" si="16"/>
        <v>0</v>
      </c>
      <c r="G88" s="10"/>
      <c r="H88" s="34">
        <f t="shared" si="17"/>
        <v>0</v>
      </c>
      <c r="I88" s="20">
        <f t="shared" si="18"/>
        <v>0</v>
      </c>
      <c r="J88" s="22">
        <f t="shared" si="19"/>
        <v>0</v>
      </c>
      <c r="L88" s="6"/>
    </row>
    <row r="89" spans="1:12" ht="15" customHeight="1" x14ac:dyDescent="0.25">
      <c r="A89" s="17"/>
      <c r="B89" s="8"/>
      <c r="C89" s="37">
        <f t="shared" si="15"/>
        <v>0</v>
      </c>
      <c r="D89" s="106"/>
      <c r="E89" s="2"/>
      <c r="F89" s="33">
        <f t="shared" si="16"/>
        <v>0</v>
      </c>
      <c r="G89" s="10"/>
      <c r="H89" s="34">
        <f t="shared" si="17"/>
        <v>0</v>
      </c>
      <c r="I89" s="20">
        <f t="shared" si="18"/>
        <v>0</v>
      </c>
      <c r="J89" s="22">
        <f t="shared" si="19"/>
        <v>0</v>
      </c>
      <c r="L89" s="6"/>
    </row>
    <row r="90" spans="1:12" ht="15" customHeight="1" x14ac:dyDescent="0.25">
      <c r="A90" s="17"/>
      <c r="B90" s="8"/>
      <c r="C90" s="37">
        <f t="shared" si="15"/>
        <v>0</v>
      </c>
      <c r="D90" s="106"/>
      <c r="E90" s="2"/>
      <c r="F90" s="33">
        <f t="shared" si="16"/>
        <v>0</v>
      </c>
      <c r="G90" s="10"/>
      <c r="H90" s="34">
        <f t="shared" si="17"/>
        <v>0</v>
      </c>
      <c r="I90" s="20">
        <f t="shared" si="18"/>
        <v>0</v>
      </c>
      <c r="J90" s="22">
        <f t="shared" si="19"/>
        <v>0</v>
      </c>
      <c r="L90" s="6"/>
    </row>
    <row r="91" spans="1:12" ht="15" customHeight="1" x14ac:dyDescent="0.25">
      <c r="A91" s="17"/>
      <c r="B91" s="8"/>
      <c r="C91" s="37">
        <f t="shared" si="15"/>
        <v>0</v>
      </c>
      <c r="D91" s="106"/>
      <c r="E91" s="2"/>
      <c r="F91" s="33">
        <f t="shared" si="16"/>
        <v>0</v>
      </c>
      <c r="G91" s="10"/>
      <c r="H91" s="34">
        <f t="shared" si="17"/>
        <v>0</v>
      </c>
      <c r="I91" s="20">
        <f t="shared" si="18"/>
        <v>0</v>
      </c>
      <c r="J91" s="22">
        <f t="shared" si="19"/>
        <v>0</v>
      </c>
      <c r="L91" s="6"/>
    </row>
    <row r="92" spans="1:12" ht="15" customHeight="1" x14ac:dyDescent="0.25">
      <c r="A92" s="17"/>
      <c r="B92" s="8"/>
      <c r="C92" s="37">
        <f t="shared" si="4"/>
        <v>0</v>
      </c>
      <c r="D92" s="106"/>
      <c r="E92" s="2"/>
      <c r="F92" s="33">
        <f t="shared" si="1"/>
        <v>0</v>
      </c>
      <c r="G92" s="10"/>
      <c r="H92" s="34">
        <f t="shared" si="0"/>
        <v>0</v>
      </c>
      <c r="I92" s="20">
        <f t="shared" si="2"/>
        <v>0</v>
      </c>
      <c r="J92" s="22">
        <f t="shared" si="3"/>
        <v>0</v>
      </c>
      <c r="L92" s="6"/>
    </row>
    <row r="93" spans="1:12" ht="15" customHeight="1" x14ac:dyDescent="0.25">
      <c r="A93" s="17"/>
      <c r="B93" s="8"/>
      <c r="C93" s="37">
        <f t="shared" si="4"/>
        <v>0</v>
      </c>
      <c r="D93" s="106"/>
      <c r="E93" s="2"/>
      <c r="F93" s="33">
        <f t="shared" si="1"/>
        <v>0</v>
      </c>
      <c r="G93" s="10"/>
      <c r="H93" s="34">
        <f t="shared" si="0"/>
        <v>0</v>
      </c>
      <c r="I93" s="20">
        <f t="shared" si="2"/>
        <v>0</v>
      </c>
      <c r="J93" s="22">
        <f t="shared" si="3"/>
        <v>0</v>
      </c>
      <c r="L93" s="6"/>
    </row>
    <row r="94" spans="1:12" ht="15" customHeight="1" x14ac:dyDescent="0.25">
      <c r="A94" s="17"/>
      <c r="B94" s="8"/>
      <c r="C94" s="37">
        <f t="shared" si="4"/>
        <v>0</v>
      </c>
      <c r="D94" s="106"/>
      <c r="E94" s="2"/>
      <c r="F94" s="33">
        <f t="shared" si="1"/>
        <v>0</v>
      </c>
      <c r="G94" s="10"/>
      <c r="H94" s="34">
        <f t="shared" si="0"/>
        <v>0</v>
      </c>
      <c r="I94" s="20">
        <f t="shared" si="2"/>
        <v>0</v>
      </c>
      <c r="J94" s="22">
        <f t="shared" si="3"/>
        <v>0</v>
      </c>
      <c r="L94" s="6"/>
    </row>
    <row r="95" spans="1:12" ht="15" customHeight="1" x14ac:dyDescent="0.25">
      <c r="A95" s="17"/>
      <c r="B95" s="8"/>
      <c r="C95" s="37">
        <f t="shared" si="4"/>
        <v>0</v>
      </c>
      <c r="D95" s="106"/>
      <c r="E95" s="2"/>
      <c r="F95" s="33">
        <f t="shared" si="1"/>
        <v>0</v>
      </c>
      <c r="G95" s="10"/>
      <c r="H95" s="34">
        <f t="shared" si="0"/>
        <v>0</v>
      </c>
      <c r="I95" s="20">
        <f t="shared" si="2"/>
        <v>0</v>
      </c>
      <c r="J95" s="22">
        <f t="shared" si="3"/>
        <v>0</v>
      </c>
      <c r="L95" s="6"/>
    </row>
    <row r="96" spans="1:12" ht="15" customHeight="1" x14ac:dyDescent="0.25">
      <c r="A96" s="17"/>
      <c r="B96" s="8"/>
      <c r="C96" s="37">
        <f t="shared" si="4"/>
        <v>0</v>
      </c>
      <c r="D96" s="106"/>
      <c r="E96" s="2"/>
      <c r="F96" s="33">
        <f t="shared" si="1"/>
        <v>0</v>
      </c>
      <c r="G96" s="10"/>
      <c r="H96" s="34">
        <f t="shared" si="0"/>
        <v>0</v>
      </c>
      <c r="I96" s="20">
        <f t="shared" si="2"/>
        <v>0</v>
      </c>
      <c r="J96" s="22">
        <f t="shared" si="3"/>
        <v>0</v>
      </c>
      <c r="L96" s="6"/>
    </row>
    <row r="97" spans="1:12" ht="15" customHeight="1" x14ac:dyDescent="0.25">
      <c r="A97" s="17"/>
      <c r="B97" s="8"/>
      <c r="C97" s="37">
        <f t="shared" si="4"/>
        <v>0</v>
      </c>
      <c r="D97" s="106"/>
      <c r="E97" s="2"/>
      <c r="F97" s="33">
        <f t="shared" si="1"/>
        <v>0</v>
      </c>
      <c r="G97" s="10"/>
      <c r="H97" s="34">
        <f t="shared" si="0"/>
        <v>0</v>
      </c>
      <c r="I97" s="20">
        <f t="shared" si="2"/>
        <v>0</v>
      </c>
      <c r="J97" s="22">
        <f t="shared" si="3"/>
        <v>0</v>
      </c>
      <c r="L97" s="6"/>
    </row>
    <row r="98" spans="1:12" ht="15" customHeight="1" x14ac:dyDescent="0.25">
      <c r="A98" s="17"/>
      <c r="B98" s="8"/>
      <c r="C98" s="37">
        <f t="shared" si="4"/>
        <v>0</v>
      </c>
      <c r="D98" s="106"/>
      <c r="E98" s="2"/>
      <c r="F98" s="33">
        <f t="shared" si="1"/>
        <v>0</v>
      </c>
      <c r="G98" s="10"/>
      <c r="H98" s="34">
        <f t="shared" si="0"/>
        <v>0</v>
      </c>
      <c r="I98" s="20">
        <f t="shared" si="2"/>
        <v>0</v>
      </c>
      <c r="J98" s="22">
        <f t="shared" si="3"/>
        <v>0</v>
      </c>
      <c r="L98" s="6"/>
    </row>
    <row r="99" spans="1:12" ht="15" customHeight="1" x14ac:dyDescent="0.25">
      <c r="A99" s="17"/>
      <c r="B99" s="8"/>
      <c r="C99" s="37">
        <f t="shared" si="4"/>
        <v>0</v>
      </c>
      <c r="D99" s="106"/>
      <c r="E99" s="2"/>
      <c r="F99" s="33">
        <f t="shared" si="1"/>
        <v>0</v>
      </c>
      <c r="G99" s="10"/>
      <c r="H99" s="34">
        <f t="shared" si="0"/>
        <v>0</v>
      </c>
      <c r="I99" s="20">
        <f t="shared" si="2"/>
        <v>0</v>
      </c>
      <c r="J99" s="22">
        <f t="shared" si="3"/>
        <v>0</v>
      </c>
      <c r="L99" s="6"/>
    </row>
    <row r="100" spans="1:12" ht="15" customHeight="1" x14ac:dyDescent="0.25">
      <c r="A100" s="17"/>
      <c r="B100" s="8"/>
      <c r="C100" s="37">
        <f t="shared" ref="C100" si="20">ROUND(B100/0.38,2)</f>
        <v>0</v>
      </c>
      <c r="D100" s="106"/>
      <c r="E100" s="2"/>
      <c r="F100" s="33">
        <f t="shared" ref="F100" si="21">E100-C100</f>
        <v>0</v>
      </c>
      <c r="G100" s="10"/>
      <c r="H100" s="34">
        <f t="shared" ref="H100" si="22">SUM(E100*G100)-(C100*G100)</f>
        <v>0</v>
      </c>
      <c r="I100" s="20">
        <f t="shared" ref="I100" si="23">B100*G100</f>
        <v>0</v>
      </c>
      <c r="J100" s="22">
        <f t="shared" ref="J100" si="24">E100*G100</f>
        <v>0</v>
      </c>
      <c r="L100" s="6"/>
    </row>
    <row r="101" spans="1:12" ht="15" customHeight="1" x14ac:dyDescent="0.25">
      <c r="A101" s="17"/>
      <c r="B101" s="8"/>
      <c r="C101" s="37">
        <f t="shared" ref="C101" si="25">ROUND(B101/0.38,2)</f>
        <v>0</v>
      </c>
      <c r="D101" s="106"/>
      <c r="E101" s="2"/>
      <c r="F101" s="33">
        <f t="shared" ref="F101" si="26">E101-C101</f>
        <v>0</v>
      </c>
      <c r="G101" s="10"/>
      <c r="H101" s="34">
        <f t="shared" ref="H101" si="27">SUM(E101*G101)-(C101*G101)</f>
        <v>0</v>
      </c>
      <c r="I101" s="20">
        <f t="shared" ref="I101" si="28">B101*G101</f>
        <v>0</v>
      </c>
      <c r="J101" s="22">
        <f t="shared" ref="J101" si="29">E101*G101</f>
        <v>0</v>
      </c>
      <c r="L101" s="6"/>
    </row>
    <row r="102" spans="1:12" ht="15" customHeight="1" x14ac:dyDescent="0.25">
      <c r="A102" s="17"/>
      <c r="B102" s="8"/>
      <c r="C102" s="37">
        <f t="shared" si="4"/>
        <v>0</v>
      </c>
      <c r="D102" s="106"/>
      <c r="E102" s="2"/>
      <c r="F102" s="33">
        <f t="shared" si="1"/>
        <v>0</v>
      </c>
      <c r="G102" s="10"/>
      <c r="H102" s="34">
        <f t="shared" si="0"/>
        <v>0</v>
      </c>
      <c r="I102" s="20">
        <f t="shared" si="2"/>
        <v>0</v>
      </c>
      <c r="J102" s="22">
        <f t="shared" si="3"/>
        <v>0</v>
      </c>
      <c r="L102" s="6"/>
    </row>
    <row r="103" spans="1:12" ht="15" customHeight="1" thickBot="1" x14ac:dyDescent="0.3">
      <c r="A103" s="17"/>
      <c r="B103" s="8"/>
      <c r="C103" s="37">
        <f t="shared" si="4"/>
        <v>0</v>
      </c>
      <c r="D103" s="107"/>
      <c r="E103" s="2"/>
      <c r="F103" s="33">
        <f t="shared" si="1"/>
        <v>0</v>
      </c>
      <c r="G103" s="10"/>
      <c r="H103" s="34">
        <f t="shared" si="0"/>
        <v>0</v>
      </c>
      <c r="I103" s="76">
        <f t="shared" si="2"/>
        <v>0</v>
      </c>
      <c r="J103" s="77">
        <f t="shared" si="3"/>
        <v>0</v>
      </c>
      <c r="L103" s="6"/>
    </row>
    <row r="104" spans="1:12" ht="15" customHeight="1" thickBot="1" x14ac:dyDescent="0.3">
      <c r="A104" s="153"/>
      <c r="B104" s="154"/>
      <c r="C104" s="154"/>
      <c r="D104" s="154"/>
      <c r="E104" s="154"/>
      <c r="F104" s="154"/>
      <c r="G104" s="155"/>
      <c r="H104" s="36">
        <f>SUM(H5:H103)</f>
        <v>0</v>
      </c>
      <c r="I104" s="4">
        <f>SUM(I5:I103)</f>
        <v>0</v>
      </c>
      <c r="J104" s="5">
        <f>SUM(J5:J103)</f>
        <v>0</v>
      </c>
      <c r="L104" s="6"/>
    </row>
    <row r="105" spans="1:12" ht="21" customHeight="1" thickBot="1" x14ac:dyDescent="0.3">
      <c r="A105" s="139" t="s">
        <v>51</v>
      </c>
      <c r="B105" s="140"/>
      <c r="C105" s="140"/>
      <c r="D105" s="140"/>
      <c r="E105" s="140"/>
      <c r="F105" s="140"/>
      <c r="G105" s="140"/>
      <c r="H105" s="140"/>
      <c r="I105" s="140"/>
      <c r="J105" s="141"/>
      <c r="L105" s="6"/>
    </row>
    <row r="106" spans="1:12" s="31" customFormat="1" ht="54.75" customHeight="1" thickBot="1" x14ac:dyDescent="0.3">
      <c r="A106" s="59" t="s">
        <v>32</v>
      </c>
      <c r="B106" s="55" t="s">
        <v>56</v>
      </c>
      <c r="C106" s="63"/>
      <c r="D106" s="64" t="s">
        <v>33</v>
      </c>
      <c r="E106" s="65" t="s">
        <v>39</v>
      </c>
      <c r="F106" s="66"/>
      <c r="G106" s="59" t="s">
        <v>34</v>
      </c>
      <c r="H106" s="67"/>
      <c r="I106" s="68" t="s">
        <v>37</v>
      </c>
      <c r="J106" s="69" t="s">
        <v>49</v>
      </c>
      <c r="L106" s="32"/>
    </row>
    <row r="107" spans="1:12" ht="15" customHeight="1" x14ac:dyDescent="0.25">
      <c r="A107" s="10" t="s">
        <v>19</v>
      </c>
      <c r="B107" s="8"/>
      <c r="C107" s="45"/>
      <c r="D107" s="72"/>
      <c r="E107" s="70"/>
      <c r="F107" s="48"/>
      <c r="G107" s="10"/>
      <c r="H107" s="51"/>
      <c r="I107" s="20">
        <f>B107*G107</f>
        <v>0</v>
      </c>
      <c r="J107" s="22">
        <f>G107*(D107+E107)</f>
        <v>0</v>
      </c>
      <c r="L107" s="6"/>
    </row>
    <row r="108" spans="1:12" ht="15" customHeight="1" x14ac:dyDescent="0.25">
      <c r="A108" s="10" t="s">
        <v>0</v>
      </c>
      <c r="B108" s="8"/>
      <c r="C108" s="46"/>
      <c r="D108" s="72"/>
      <c r="E108" s="70"/>
      <c r="F108" s="49"/>
      <c r="G108" s="10"/>
      <c r="H108" s="52"/>
      <c r="I108" s="20">
        <f>B108*G108</f>
        <v>0</v>
      </c>
      <c r="J108" s="22">
        <f t="shared" ref="J108:J121" si="30">G108*(D108+E108)</f>
        <v>0</v>
      </c>
      <c r="L108" s="6"/>
    </row>
    <row r="109" spans="1:12" ht="15" customHeight="1" x14ac:dyDescent="0.25">
      <c r="A109" s="10" t="s">
        <v>24</v>
      </c>
      <c r="B109" s="8"/>
      <c r="C109" s="46"/>
      <c r="D109" s="72"/>
      <c r="E109" s="70"/>
      <c r="F109" s="49"/>
      <c r="G109" s="10"/>
      <c r="H109" s="52"/>
      <c r="I109" s="20">
        <f t="shared" ref="I109:I121" si="31">B109*G109</f>
        <v>0</v>
      </c>
      <c r="J109" s="22">
        <f t="shared" si="30"/>
        <v>0</v>
      </c>
      <c r="L109" s="6"/>
    </row>
    <row r="110" spans="1:12" ht="15" customHeight="1" x14ac:dyDescent="0.25">
      <c r="A110" s="10" t="s">
        <v>23</v>
      </c>
      <c r="B110" s="8"/>
      <c r="C110" s="46"/>
      <c r="D110" s="72"/>
      <c r="E110" s="70"/>
      <c r="F110" s="49"/>
      <c r="G110" s="10"/>
      <c r="H110" s="52"/>
      <c r="I110" s="20">
        <f t="shared" si="31"/>
        <v>0</v>
      </c>
      <c r="J110" s="22">
        <f t="shared" si="30"/>
        <v>0</v>
      </c>
      <c r="L110" s="6"/>
    </row>
    <row r="111" spans="1:12" ht="15" customHeight="1" x14ac:dyDescent="0.25">
      <c r="A111" s="10" t="s">
        <v>20</v>
      </c>
      <c r="B111" s="8"/>
      <c r="C111" s="46"/>
      <c r="D111" s="72"/>
      <c r="E111" s="70"/>
      <c r="F111" s="49"/>
      <c r="G111" s="10"/>
      <c r="H111" s="52"/>
      <c r="I111" s="20">
        <f t="shared" si="31"/>
        <v>0</v>
      </c>
      <c r="J111" s="22">
        <f t="shared" si="30"/>
        <v>0</v>
      </c>
      <c r="L111" s="6"/>
    </row>
    <row r="112" spans="1:12" ht="15" customHeight="1" x14ac:dyDescent="0.25">
      <c r="A112" s="10" t="s">
        <v>1</v>
      </c>
      <c r="B112" s="8"/>
      <c r="C112" s="46"/>
      <c r="D112" s="72"/>
      <c r="E112" s="70"/>
      <c r="F112" s="49"/>
      <c r="G112" s="10"/>
      <c r="H112" s="52"/>
      <c r="I112" s="20">
        <f t="shared" si="31"/>
        <v>0</v>
      </c>
      <c r="J112" s="22">
        <f t="shared" si="30"/>
        <v>0</v>
      </c>
      <c r="L112" s="6"/>
    </row>
    <row r="113" spans="1:12" ht="15" customHeight="1" x14ac:dyDescent="0.25">
      <c r="A113" s="10" t="s">
        <v>21</v>
      </c>
      <c r="B113" s="8"/>
      <c r="C113" s="46"/>
      <c r="D113" s="72"/>
      <c r="E113" s="70"/>
      <c r="F113" s="49"/>
      <c r="G113" s="10"/>
      <c r="H113" s="52"/>
      <c r="I113" s="20">
        <f t="shared" si="31"/>
        <v>0</v>
      </c>
      <c r="J113" s="22">
        <f t="shared" si="30"/>
        <v>0</v>
      </c>
      <c r="L113" s="6"/>
    </row>
    <row r="114" spans="1:12" ht="15" customHeight="1" x14ac:dyDescent="0.25">
      <c r="A114" s="10" t="s">
        <v>2</v>
      </c>
      <c r="B114" s="8"/>
      <c r="C114" s="46"/>
      <c r="D114" s="72"/>
      <c r="E114" s="70"/>
      <c r="F114" s="49"/>
      <c r="G114" s="10"/>
      <c r="H114" s="52"/>
      <c r="I114" s="20">
        <f t="shared" si="31"/>
        <v>0</v>
      </c>
      <c r="J114" s="22">
        <f t="shared" si="30"/>
        <v>0</v>
      </c>
      <c r="L114" s="6"/>
    </row>
    <row r="115" spans="1:12" ht="15" customHeight="1" x14ac:dyDescent="0.25">
      <c r="A115" s="10" t="s">
        <v>25</v>
      </c>
      <c r="B115" s="8"/>
      <c r="C115" s="46"/>
      <c r="D115" s="72"/>
      <c r="E115" s="70"/>
      <c r="F115" s="49"/>
      <c r="G115" s="10"/>
      <c r="H115" s="52"/>
      <c r="I115" s="20">
        <f t="shared" si="31"/>
        <v>0</v>
      </c>
      <c r="J115" s="22">
        <f t="shared" si="30"/>
        <v>0</v>
      </c>
      <c r="L115" s="6"/>
    </row>
    <row r="116" spans="1:12" ht="15" customHeight="1" x14ac:dyDescent="0.25">
      <c r="A116" s="10" t="s">
        <v>22</v>
      </c>
      <c r="B116" s="8"/>
      <c r="C116" s="46"/>
      <c r="D116" s="72"/>
      <c r="E116" s="70"/>
      <c r="F116" s="49"/>
      <c r="G116" s="10"/>
      <c r="H116" s="52"/>
      <c r="I116" s="20">
        <f t="shared" si="31"/>
        <v>0</v>
      </c>
      <c r="J116" s="22">
        <f t="shared" si="30"/>
        <v>0</v>
      </c>
      <c r="L116" s="6"/>
    </row>
    <row r="117" spans="1:12" ht="15" customHeight="1" x14ac:dyDescent="0.25">
      <c r="A117" s="10" t="s">
        <v>15</v>
      </c>
      <c r="B117" s="8"/>
      <c r="C117" s="46"/>
      <c r="D117" s="72"/>
      <c r="E117" s="70"/>
      <c r="F117" s="49"/>
      <c r="G117" s="10"/>
      <c r="H117" s="52"/>
      <c r="I117" s="20">
        <f t="shared" si="31"/>
        <v>0</v>
      </c>
      <c r="J117" s="22">
        <f t="shared" si="30"/>
        <v>0</v>
      </c>
      <c r="L117" s="6"/>
    </row>
    <row r="118" spans="1:12" ht="15" customHeight="1" x14ac:dyDescent="0.25">
      <c r="A118" s="10" t="s">
        <v>16</v>
      </c>
      <c r="B118" s="8"/>
      <c r="C118" s="46"/>
      <c r="D118" s="72"/>
      <c r="E118" s="70"/>
      <c r="F118" s="49"/>
      <c r="G118" s="10"/>
      <c r="H118" s="52"/>
      <c r="I118" s="20">
        <f t="shared" si="31"/>
        <v>0</v>
      </c>
      <c r="J118" s="22">
        <f t="shared" si="30"/>
        <v>0</v>
      </c>
      <c r="L118" s="6"/>
    </row>
    <row r="119" spans="1:12" ht="15" customHeight="1" x14ac:dyDescent="0.25">
      <c r="A119" s="10" t="s">
        <v>17</v>
      </c>
      <c r="B119" s="8"/>
      <c r="C119" s="46"/>
      <c r="D119" s="72"/>
      <c r="E119" s="70"/>
      <c r="F119" s="49"/>
      <c r="G119" s="10"/>
      <c r="H119" s="52"/>
      <c r="I119" s="20">
        <f t="shared" si="31"/>
        <v>0</v>
      </c>
      <c r="J119" s="22">
        <f t="shared" si="30"/>
        <v>0</v>
      </c>
      <c r="L119" s="6"/>
    </row>
    <row r="120" spans="1:12" ht="15" customHeight="1" x14ac:dyDescent="0.25">
      <c r="A120" s="10" t="s">
        <v>60</v>
      </c>
      <c r="B120" s="8"/>
      <c r="C120" s="46"/>
      <c r="D120" s="72"/>
      <c r="E120" s="73"/>
      <c r="F120" s="49"/>
      <c r="G120" s="10"/>
      <c r="H120" s="52"/>
      <c r="I120" s="20">
        <f t="shared" si="31"/>
        <v>0</v>
      </c>
      <c r="J120" s="22">
        <f t="shared" si="30"/>
        <v>0</v>
      </c>
      <c r="L120" s="6"/>
    </row>
    <row r="121" spans="1:12" ht="15" customHeight="1" thickBot="1" x14ac:dyDescent="0.3">
      <c r="A121" s="10" t="s">
        <v>61</v>
      </c>
      <c r="B121" s="8"/>
      <c r="C121" s="47"/>
      <c r="D121" s="72"/>
      <c r="E121" s="73"/>
      <c r="F121" s="50"/>
      <c r="G121" s="10"/>
      <c r="H121" s="53"/>
      <c r="I121" s="23">
        <f t="shared" si="31"/>
        <v>0</v>
      </c>
      <c r="J121" s="22">
        <f t="shared" si="30"/>
        <v>0</v>
      </c>
      <c r="L121" s="6"/>
    </row>
    <row r="122" spans="1:12" ht="15" customHeight="1" thickBot="1" x14ac:dyDescent="0.3">
      <c r="A122" s="142"/>
      <c r="B122" s="142"/>
      <c r="C122" s="142"/>
      <c r="D122" s="142"/>
      <c r="E122" s="142"/>
      <c r="F122" s="142"/>
      <c r="G122" s="142"/>
      <c r="H122" s="143"/>
      <c r="I122" s="4">
        <f>SUM(I107:I121)</f>
        <v>0</v>
      </c>
      <c r="J122" s="5">
        <f>SUM(J107:J121)</f>
        <v>0</v>
      </c>
      <c r="L122" s="6"/>
    </row>
    <row r="123" spans="1:12" ht="15.75" x14ac:dyDescent="0.25">
      <c r="A123" s="18" t="s">
        <v>18</v>
      </c>
    </row>
    <row r="124" spans="1:12" x14ac:dyDescent="0.25">
      <c r="A124" s="19" t="s">
        <v>58</v>
      </c>
    </row>
    <row r="125" spans="1:12" x14ac:dyDescent="0.25">
      <c r="A125" s="19" t="s">
        <v>59</v>
      </c>
    </row>
  </sheetData>
  <sheetProtection selectLockedCells="1"/>
  <mergeCells count="6">
    <mergeCell ref="A122:H122"/>
    <mergeCell ref="A1:J1"/>
    <mergeCell ref="A3:J3"/>
    <mergeCell ref="A104:G104"/>
    <mergeCell ref="A105:J105"/>
    <mergeCell ref="A2:J2"/>
  </mergeCells>
  <conditionalFormatting sqref="L14">
    <cfRule type="cellIs" dxfId="108" priority="140" operator="lessThan">
      <formula>0.01</formula>
    </cfRule>
    <cfRule type="cellIs" dxfId="107" priority="141" operator="greaterThan">
      <formula>0</formula>
    </cfRule>
  </conditionalFormatting>
  <conditionalFormatting sqref="F5:F21 H5:H21 H92:H104 F92:F103">
    <cfRule type="cellIs" dxfId="106" priority="160" operator="lessThan">
      <formula>0</formula>
    </cfRule>
    <cfRule type="cellIs" dxfId="105" priority="161" operator="greaterThan">
      <formula>0</formula>
    </cfRule>
  </conditionalFormatting>
  <conditionalFormatting sqref="F5:F21 F92:F103">
    <cfRule type="cellIs" dxfId="104" priority="159" operator="greaterThan">
      <formula>-0.01</formula>
    </cfRule>
  </conditionalFormatting>
  <conditionalFormatting sqref="H5:H21 H92:H104">
    <cfRule type="cellIs" dxfId="103" priority="157" operator="lessThan">
      <formula>0</formula>
    </cfRule>
    <cfRule type="cellIs" dxfId="102" priority="158" operator="greaterThan">
      <formula>-0.01</formula>
    </cfRule>
  </conditionalFormatting>
  <conditionalFormatting sqref="F22:F28 H22:H28">
    <cfRule type="cellIs" dxfId="101" priority="118" operator="lessThan">
      <formula>0</formula>
    </cfRule>
    <cfRule type="cellIs" dxfId="100" priority="119" operator="greaterThan">
      <formula>0</formula>
    </cfRule>
  </conditionalFormatting>
  <conditionalFormatting sqref="F22:F28">
    <cfRule type="cellIs" dxfId="99" priority="117" operator="greaterThan">
      <formula>-0.01</formula>
    </cfRule>
  </conditionalFormatting>
  <conditionalFormatting sqref="H22:H28">
    <cfRule type="cellIs" dxfId="98" priority="115" operator="lessThan">
      <formula>0</formula>
    </cfRule>
    <cfRule type="cellIs" dxfId="97" priority="116" operator="greaterThan">
      <formula>-0.01</formula>
    </cfRule>
  </conditionalFormatting>
  <conditionalFormatting sqref="F29:F35 H29:H35">
    <cfRule type="cellIs" dxfId="96" priority="113" operator="lessThan">
      <formula>0</formula>
    </cfRule>
    <cfRule type="cellIs" dxfId="95" priority="114" operator="greaterThan">
      <formula>0</formula>
    </cfRule>
  </conditionalFormatting>
  <conditionalFormatting sqref="F29:F35">
    <cfRule type="cellIs" dxfId="94" priority="112" operator="greaterThan">
      <formula>-0.01</formula>
    </cfRule>
  </conditionalFormatting>
  <conditionalFormatting sqref="H29:H35">
    <cfRule type="cellIs" dxfId="93" priority="110" operator="lessThan">
      <formula>0</formula>
    </cfRule>
    <cfRule type="cellIs" dxfId="92" priority="111" operator="greaterThan">
      <formula>-0.01</formula>
    </cfRule>
  </conditionalFormatting>
  <conditionalFormatting sqref="F36:F38 H36:H38">
    <cfRule type="cellIs" dxfId="91" priority="108" operator="lessThan">
      <formula>0</formula>
    </cfRule>
    <cfRule type="cellIs" dxfId="90" priority="109" operator="greaterThan">
      <formula>0</formula>
    </cfRule>
  </conditionalFormatting>
  <conditionalFormatting sqref="F36:F38">
    <cfRule type="cellIs" dxfId="89" priority="107" operator="greaterThan">
      <formula>-0.01</formula>
    </cfRule>
  </conditionalFormatting>
  <conditionalFormatting sqref="H36:H38">
    <cfRule type="cellIs" dxfId="88" priority="105" operator="lessThan">
      <formula>0</formula>
    </cfRule>
    <cfRule type="cellIs" dxfId="87" priority="106" operator="greaterThan">
      <formula>-0.01</formula>
    </cfRule>
  </conditionalFormatting>
  <conditionalFormatting sqref="F39:F76 H39:H76">
    <cfRule type="cellIs" dxfId="86" priority="103" operator="lessThan">
      <formula>0</formula>
    </cfRule>
    <cfRule type="cellIs" dxfId="85" priority="104" operator="greaterThan">
      <formula>0</formula>
    </cfRule>
  </conditionalFormatting>
  <conditionalFormatting sqref="F39:F76">
    <cfRule type="cellIs" dxfId="84" priority="102" operator="greaterThan">
      <formula>-0.01</formula>
    </cfRule>
  </conditionalFormatting>
  <conditionalFormatting sqref="H39:H76">
    <cfRule type="cellIs" dxfId="83" priority="100" operator="lessThan">
      <formula>0</formula>
    </cfRule>
    <cfRule type="cellIs" dxfId="82" priority="101" operator="greaterThan">
      <formula>-0.01</formula>
    </cfRule>
  </conditionalFormatting>
  <conditionalFormatting sqref="F77:F83 H77:H83">
    <cfRule type="cellIs" dxfId="81" priority="83" operator="lessThan">
      <formula>0</formula>
    </cfRule>
    <cfRule type="cellIs" dxfId="80" priority="84" operator="greaterThan">
      <formula>0</formula>
    </cfRule>
  </conditionalFormatting>
  <conditionalFormatting sqref="F77:F83">
    <cfRule type="cellIs" dxfId="79" priority="82" operator="greaterThan">
      <formula>-0.01</formula>
    </cfRule>
  </conditionalFormatting>
  <conditionalFormatting sqref="H77:H83">
    <cfRule type="cellIs" dxfId="78" priority="80" operator="lessThan">
      <formula>0</formula>
    </cfRule>
    <cfRule type="cellIs" dxfId="77" priority="81" operator="greaterThan">
      <formula>-0.01</formula>
    </cfRule>
  </conditionalFormatting>
  <conditionalFormatting sqref="F84:F86 H84:H86">
    <cfRule type="cellIs" dxfId="76" priority="78" operator="lessThan">
      <formula>0</formula>
    </cfRule>
    <cfRule type="cellIs" dxfId="75" priority="79" operator="greaterThan">
      <formula>0</formula>
    </cfRule>
  </conditionalFormatting>
  <conditionalFormatting sqref="F84:F86">
    <cfRule type="cellIs" dxfId="74" priority="77" operator="greaterThan">
      <formula>-0.01</formula>
    </cfRule>
  </conditionalFormatting>
  <conditionalFormatting sqref="H84:H86">
    <cfRule type="cellIs" dxfId="73" priority="75" operator="lessThan">
      <formula>0</formula>
    </cfRule>
    <cfRule type="cellIs" dxfId="72" priority="76" operator="greaterThan">
      <formula>-0.01</formula>
    </cfRule>
  </conditionalFormatting>
  <conditionalFormatting sqref="F87:F91 H87:H91">
    <cfRule type="cellIs" dxfId="71" priority="73" operator="lessThan">
      <formula>0</formula>
    </cfRule>
    <cfRule type="cellIs" dxfId="70" priority="74" operator="greaterThan">
      <formula>0</formula>
    </cfRule>
  </conditionalFormatting>
  <conditionalFormatting sqref="F87:F91">
    <cfRule type="cellIs" dxfId="69" priority="72" operator="greaterThan">
      <formula>-0.01</formula>
    </cfRule>
  </conditionalFormatting>
  <conditionalFormatting sqref="H87:H91">
    <cfRule type="cellIs" dxfId="68" priority="70" operator="lessThan">
      <formula>0</formula>
    </cfRule>
    <cfRule type="cellIs" dxfId="67" priority="71" operator="greaterThan">
      <formula>-0.01</formula>
    </cfRule>
  </conditionalFormatting>
  <conditionalFormatting sqref="F44:F50 H44:H50">
    <cfRule type="cellIs" dxfId="66" priority="68" operator="lessThan">
      <formula>0</formula>
    </cfRule>
    <cfRule type="cellIs" dxfId="65" priority="69" operator="greaterThan">
      <formula>0</formula>
    </cfRule>
  </conditionalFormatting>
  <conditionalFormatting sqref="F44:F50">
    <cfRule type="cellIs" dxfId="64" priority="67" operator="greaterThan">
      <formula>-0.01</formula>
    </cfRule>
  </conditionalFormatting>
  <conditionalFormatting sqref="H44:H50">
    <cfRule type="cellIs" dxfId="63" priority="65" operator="lessThan">
      <formula>0</formula>
    </cfRule>
    <cfRule type="cellIs" dxfId="62" priority="66" operator="greaterThan">
      <formula>-0.01</formula>
    </cfRule>
  </conditionalFormatting>
  <conditionalFormatting sqref="F51:F75 H51:H75">
    <cfRule type="cellIs" dxfId="61" priority="63" operator="lessThan">
      <formula>0</formula>
    </cfRule>
    <cfRule type="cellIs" dxfId="60" priority="64" operator="greaterThan">
      <formula>0</formula>
    </cfRule>
  </conditionalFormatting>
  <conditionalFormatting sqref="F51:F75">
    <cfRule type="cellIs" dxfId="59" priority="62" operator="greaterThan">
      <formula>-0.01</formula>
    </cfRule>
  </conditionalFormatting>
  <conditionalFormatting sqref="H51:H75">
    <cfRule type="cellIs" dxfId="58" priority="60" operator="lessThan">
      <formula>0</formula>
    </cfRule>
    <cfRule type="cellIs" dxfId="57" priority="61" operator="greaterThan">
      <formula>-0.01</formula>
    </cfRule>
  </conditionalFormatting>
  <conditionalFormatting sqref="F44:F50 H44:H50">
    <cfRule type="cellIs" dxfId="56" priority="58" operator="lessThan">
      <formula>0</formula>
    </cfRule>
    <cfRule type="cellIs" dxfId="55" priority="59" operator="greaterThan">
      <formula>0</formula>
    </cfRule>
  </conditionalFormatting>
  <conditionalFormatting sqref="F44:F50">
    <cfRule type="cellIs" dxfId="54" priority="57" operator="greaterThan">
      <formula>-0.01</formula>
    </cfRule>
  </conditionalFormatting>
  <conditionalFormatting sqref="H44:H50">
    <cfRule type="cellIs" dxfId="53" priority="55" operator="lessThan">
      <formula>0</formula>
    </cfRule>
    <cfRule type="cellIs" dxfId="52" priority="56" operator="greaterThan">
      <formula>-0.01</formula>
    </cfRule>
  </conditionalFormatting>
  <conditionalFormatting sqref="F51:F75 H51:H75">
    <cfRule type="cellIs" dxfId="51" priority="53" operator="lessThan">
      <formula>0</formula>
    </cfRule>
    <cfRule type="cellIs" dxfId="50" priority="54" operator="greaterThan">
      <formula>0</formula>
    </cfRule>
  </conditionalFormatting>
  <conditionalFormatting sqref="F51:F75">
    <cfRule type="cellIs" dxfId="49" priority="52" operator="greaterThan">
      <formula>-0.01</formula>
    </cfRule>
  </conditionalFormatting>
  <conditionalFormatting sqref="H51:H75">
    <cfRule type="cellIs" dxfId="48" priority="50" operator="lessThan">
      <formula>0</formula>
    </cfRule>
    <cfRule type="cellIs" dxfId="47" priority="51" operator="greaterThan">
      <formula>-0.01</formula>
    </cfRule>
  </conditionalFormatting>
  <conditionalFormatting sqref="F42 H42">
    <cfRule type="cellIs" dxfId="46" priority="48" operator="lessThan">
      <formula>0</formula>
    </cfRule>
    <cfRule type="cellIs" dxfId="45" priority="49" operator="greaterThan">
      <formula>0</formula>
    </cfRule>
  </conditionalFormatting>
  <conditionalFormatting sqref="F42">
    <cfRule type="cellIs" dxfId="44" priority="47" operator="greaterThan">
      <formula>-0.01</formula>
    </cfRule>
  </conditionalFormatting>
  <conditionalFormatting sqref="H42">
    <cfRule type="cellIs" dxfId="43" priority="45" operator="lessThan">
      <formula>0</formula>
    </cfRule>
    <cfRule type="cellIs" dxfId="42" priority="46" operator="greaterThan">
      <formula>-0.01</formula>
    </cfRule>
  </conditionalFormatting>
  <conditionalFormatting sqref="F4 H4">
    <cfRule type="cellIs" dxfId="41" priority="41" operator="lessThan">
      <formula>0</formula>
    </cfRule>
    <cfRule type="cellIs" dxfId="40" priority="42" operator="greaterThan">
      <formula>0</formula>
    </cfRule>
  </conditionalFormatting>
  <conditionalFormatting sqref="F4">
    <cfRule type="cellIs" dxfId="39" priority="40" operator="greaterThan">
      <formula>-0.01</formula>
    </cfRule>
  </conditionalFormatting>
  <conditionalFormatting sqref="F106:F110 H107:H110 H113:H115 F113:F115 F117:F120 H117:H120">
    <cfRule type="cellIs" dxfId="38" priority="38" operator="lessThan">
      <formula>0</formula>
    </cfRule>
    <cfRule type="cellIs" dxfId="37" priority="39" operator="greaterThan">
      <formula>0</formula>
    </cfRule>
  </conditionalFormatting>
  <conditionalFormatting sqref="F106:F110 F113:F115 F117:F120">
    <cfRule type="cellIs" dxfId="36" priority="37" operator="greaterThan">
      <formula>-0.01</formula>
    </cfRule>
  </conditionalFormatting>
  <conditionalFormatting sqref="H107:H110 H113:H115 H117:H120">
    <cfRule type="cellIs" dxfId="35" priority="35" operator="lessThan">
      <formula>0</formula>
    </cfRule>
    <cfRule type="cellIs" dxfId="34" priority="36" operator="greaterThan">
      <formula>-0.01</formula>
    </cfRule>
  </conditionalFormatting>
  <conditionalFormatting sqref="H118 F118">
    <cfRule type="cellIs" dxfId="33" priority="33" operator="lessThan">
      <formula>0</formula>
    </cfRule>
    <cfRule type="cellIs" dxfId="32" priority="34" operator="greaterThan">
      <formula>0</formula>
    </cfRule>
  </conditionalFormatting>
  <conditionalFormatting sqref="F118">
    <cfRule type="cellIs" dxfId="31" priority="32" operator="greaterThan">
      <formula>-0.01</formula>
    </cfRule>
  </conditionalFormatting>
  <conditionalFormatting sqref="H118">
    <cfRule type="cellIs" dxfId="30" priority="30" operator="lessThan">
      <formula>0</formula>
    </cfRule>
    <cfRule type="cellIs" dxfId="29" priority="31" operator="greaterThan">
      <formula>-0.01</formula>
    </cfRule>
  </conditionalFormatting>
  <conditionalFormatting sqref="H119:H120 F119:F120">
    <cfRule type="cellIs" dxfId="28" priority="28" operator="lessThan">
      <formula>0</formula>
    </cfRule>
    <cfRule type="cellIs" dxfId="27" priority="29" operator="greaterThan">
      <formula>0</formula>
    </cfRule>
  </conditionalFormatting>
  <conditionalFormatting sqref="F119:F120">
    <cfRule type="cellIs" dxfId="26" priority="27" operator="greaterThan">
      <formula>-0.01</formula>
    </cfRule>
  </conditionalFormatting>
  <conditionalFormatting sqref="H119:H120">
    <cfRule type="cellIs" dxfId="25" priority="25" operator="lessThan">
      <formula>0</formula>
    </cfRule>
    <cfRule type="cellIs" dxfId="24" priority="26" operator="greaterThan">
      <formula>-0.01</formula>
    </cfRule>
  </conditionalFormatting>
  <conditionalFormatting sqref="H121 F121">
    <cfRule type="cellIs" dxfId="23" priority="23" operator="lessThan">
      <formula>0</formula>
    </cfRule>
    <cfRule type="cellIs" dxfId="22" priority="24" operator="greaterThan">
      <formula>0</formula>
    </cfRule>
  </conditionalFormatting>
  <conditionalFormatting sqref="F121">
    <cfRule type="cellIs" dxfId="21" priority="22" operator="greaterThan">
      <formula>-0.01</formula>
    </cfRule>
  </conditionalFormatting>
  <conditionalFormatting sqref="H121">
    <cfRule type="cellIs" dxfId="20" priority="20" operator="lessThan">
      <formula>0</formula>
    </cfRule>
    <cfRule type="cellIs" dxfId="19" priority="21" operator="greaterThan">
      <formula>-0.01</formula>
    </cfRule>
  </conditionalFormatting>
  <conditionalFormatting sqref="H112">
    <cfRule type="cellIs" dxfId="18" priority="15" operator="lessThan">
      <formula>0</formula>
    </cfRule>
    <cfRule type="cellIs" dxfId="17" priority="16" operator="greaterThan">
      <formula>-0.01</formula>
    </cfRule>
  </conditionalFormatting>
  <conditionalFormatting sqref="F112 H112">
    <cfRule type="cellIs" dxfId="16" priority="18" operator="lessThan">
      <formula>0</formula>
    </cfRule>
    <cfRule type="cellIs" dxfId="15" priority="19" operator="greaterThan">
      <formula>0</formula>
    </cfRule>
  </conditionalFormatting>
  <conditionalFormatting sqref="F112">
    <cfRule type="cellIs" dxfId="14" priority="17" operator="greaterThan">
      <formula>-0.01</formula>
    </cfRule>
  </conditionalFormatting>
  <conditionalFormatting sqref="H111">
    <cfRule type="cellIs" dxfId="13" priority="10" operator="lessThan">
      <formula>0</formula>
    </cfRule>
    <cfRule type="cellIs" dxfId="12" priority="11" operator="greaterThan">
      <formula>-0.01</formula>
    </cfRule>
  </conditionalFormatting>
  <conditionalFormatting sqref="F111 H111">
    <cfRule type="cellIs" dxfId="11" priority="13" operator="lessThan">
      <formula>0</formula>
    </cfRule>
    <cfRule type="cellIs" dxfId="10" priority="14" operator="greaterThan">
      <formula>0</formula>
    </cfRule>
  </conditionalFormatting>
  <conditionalFormatting sqref="F111">
    <cfRule type="cellIs" dxfId="9" priority="12" operator="greaterThan">
      <formula>-0.01</formula>
    </cfRule>
  </conditionalFormatting>
  <conditionalFormatting sqref="H116">
    <cfRule type="cellIs" dxfId="8" priority="5" operator="lessThan">
      <formula>0</formula>
    </cfRule>
    <cfRule type="cellIs" dxfId="7" priority="6" operator="greaterThan">
      <formula>-0.01</formula>
    </cfRule>
  </conditionalFormatting>
  <conditionalFormatting sqref="H116 F116">
    <cfRule type="cellIs" dxfId="6" priority="8" operator="lessThan">
      <formula>0</formula>
    </cfRule>
    <cfRule type="cellIs" dxfId="5" priority="9" operator="greaterThan">
      <formula>0</formula>
    </cfRule>
  </conditionalFormatting>
  <conditionalFormatting sqref="F116">
    <cfRule type="cellIs" dxfId="4" priority="7" operator="greaterThan">
      <formula>-0.01</formula>
    </cfRule>
  </conditionalFormatting>
  <conditionalFormatting sqref="H106">
    <cfRule type="cellIs" dxfId="3" priority="3" operator="lessThan">
      <formula>0</formula>
    </cfRule>
    <cfRule type="cellIs" dxfId="2" priority="4" operator="greaterThan">
      <formula>0</formula>
    </cfRule>
  </conditionalFormatting>
  <conditionalFormatting sqref="H106">
    <cfRule type="cellIs" dxfId="1" priority="1" operator="lessThan">
      <formula>0</formula>
    </cfRule>
    <cfRule type="cellIs" dxfId="0" priority="2" operator="greaterThan">
      <formula>-0.01</formula>
    </cfRule>
  </conditionalFormatting>
  <pageMargins left="0.7" right="0.7" top="0.25" bottom="0.25" header="0.3" footer="0.05"/>
  <pageSetup scale="45"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7457C9221D0340B8D5CA9726A131CC" ma:contentTypeVersion="7" ma:contentTypeDescription="Create a new document." ma:contentTypeScope="" ma:versionID="5dfc938b34e4116f9fe97bd443af5214">
  <xsd:schema xmlns:xsd="http://www.w3.org/2001/XMLSchema" xmlns:xs="http://www.w3.org/2001/XMLSchema" xmlns:p="http://schemas.microsoft.com/office/2006/metadata/properties" xmlns:ns1="http://schemas.microsoft.com/sharepoint/v3" xmlns:ns2="5555b13e-5550-4a64-82c9-4795d4b5fce9" xmlns:ns3="54031767-dd6d-417c-ab73-583408f47564" targetNamespace="http://schemas.microsoft.com/office/2006/metadata/properties" ma:root="true" ma:fieldsID="c871f720fd984a021f16a99f3d42a1e5" ns1:_="" ns2:_="" ns3:_="">
    <xsd:import namespace="http://schemas.microsoft.com/sharepoint/v3"/>
    <xsd:import namespace="5555b13e-5550-4a64-82c9-4795d4b5fce9"/>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555b13e-5550-4a64-82c9-4795d4b5fce9"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Remediation_x0020_Date xmlns="5555b13e-5550-4a64-82c9-4795d4b5fce9">2019-02-15T08:00:00+00:00</Remediation_x0020_Date>
    <Priority xmlns="5555b13e-5550-4a64-82c9-4795d4b5fce9">New</Priority>
    <Estimated_x0020_Creation_x0020_Date xmlns="5555b13e-5550-4a64-82c9-4795d4b5fce9">2019-02-13T08:00:00+00:00</Estimated_x0020_Creation_x0020_Date>
  </documentManagement>
</p:properties>
</file>

<file path=customXml/itemProps1.xml><?xml version="1.0" encoding="utf-8"?>
<ds:datastoreItem xmlns:ds="http://schemas.openxmlformats.org/officeDocument/2006/customXml" ds:itemID="{C06A02E5-2114-4BE7-B40F-0E3C1B1B1178}"/>
</file>

<file path=customXml/itemProps2.xml><?xml version="1.0" encoding="utf-8"?>
<ds:datastoreItem xmlns:ds="http://schemas.openxmlformats.org/officeDocument/2006/customXml" ds:itemID="{A9C044EF-0B5B-458E-B823-07FAFA5BF74B}"/>
</file>

<file path=customXml/itemProps3.xml><?xml version="1.0" encoding="utf-8"?>
<ds:datastoreItem xmlns:ds="http://schemas.openxmlformats.org/officeDocument/2006/customXml" ds:itemID="{12728C8B-0D22-4912-ADAF-C930E1912D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Practice Tool</vt:lpstr>
      <vt:lpstr>Nonprogram Food Revenue Tool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2019-01-30T21:32:45Z</dcterms:created>
  <dcterms:modified xsi:type="dcterms:W3CDTF">2019-02-15T01:51:48Z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0x010100FC7457C9221D0340B8D5CA9726A131CC</vt:lpwstr>
  </property>
</Properties>
</file>