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defs\OSS\Nutrition\_SNP\_Fresh Fruit and Vegetable Program\2025-2026\Claims\"/>
    </mc:Choice>
  </mc:AlternateContent>
  <xr:revisionPtr revIDLastSave="0" documentId="13_ncr:1_{6AC968F2-00CF-401E-9A44-543967EF8A85}" xr6:coauthVersionLast="47" xr6:coauthVersionMax="47" xr10:uidLastSave="{00000000-0000-0000-0000-000000000000}"/>
  <bookViews>
    <workbookView xWindow="735" yWindow="735" windowWidth="21600" windowHeight="11175" xr2:uid="{00000000-000D-0000-FFFF-FFFF00000000}"/>
  </bookViews>
  <sheets>
    <sheet name="Instructions" sheetId="8" r:id="rId1"/>
    <sheet name="Deadlines" sheetId="9" r:id="rId2"/>
    <sheet name="FOOD" sheetId="5" r:id="rId3"/>
    <sheet name="Operating Costs" sheetId="2" r:id="rId4"/>
    <sheet name="Direct Labor" sheetId="7" r:id="rId5"/>
    <sheet name="Administrative Labor" sheetId="6" r:id="rId6"/>
    <sheet name="TOTALS" sheetId="3" r:id="rId7"/>
  </sheets>
  <externalReferences>
    <externalReference r:id="rId8"/>
  </externalReferences>
  <definedNames>
    <definedName name="howqualified">'[1]claim worksheet'!$F$2:$F$4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5" l="1"/>
  <c r="I25" i="5"/>
  <c r="I28" i="5"/>
  <c r="I13" i="5"/>
  <c r="I14" i="5"/>
  <c r="I15" i="5"/>
  <c r="I16" i="5"/>
  <c r="I17" i="5"/>
  <c r="I18" i="5"/>
  <c r="I19" i="5"/>
  <c r="I20" i="5"/>
  <c r="I21" i="5"/>
  <c r="I22" i="5"/>
  <c r="I23" i="5"/>
  <c r="I24" i="5"/>
  <c r="I26" i="5"/>
  <c r="I27" i="5"/>
  <c r="I29" i="5"/>
  <c r="I30" i="5"/>
  <c r="I31" i="5"/>
  <c r="I32" i="5"/>
  <c r="I33" i="5"/>
  <c r="I34" i="5"/>
  <c r="I12" i="5"/>
  <c r="B7" i="3"/>
  <c r="C14" i="3"/>
  <c r="E13" i="3"/>
  <c r="E12" i="3"/>
  <c r="J39" i="6"/>
  <c r="J35" i="6"/>
  <c r="J36" i="6"/>
  <c r="J37" i="6"/>
  <c r="J38" i="6"/>
  <c r="J34" i="6"/>
  <c r="G35" i="6"/>
  <c r="G36" i="6"/>
  <c r="G37" i="6"/>
  <c r="G38" i="6"/>
  <c r="G34" i="6"/>
  <c r="D35" i="6"/>
  <c r="D36" i="6"/>
  <c r="D37" i="6"/>
  <c r="D38" i="6"/>
  <c r="D34" i="6"/>
  <c r="J39" i="7"/>
  <c r="J35" i="7"/>
  <c r="J36" i="7"/>
  <c r="J37" i="7"/>
  <c r="J38" i="7"/>
  <c r="J34" i="7"/>
  <c r="D35" i="7"/>
  <c r="D36" i="7"/>
  <c r="D37" i="7"/>
  <c r="D38" i="7"/>
  <c r="D34" i="7"/>
  <c r="G34" i="7" s="1"/>
  <c r="G35" i="7"/>
  <c r="G36" i="7"/>
  <c r="G37" i="7"/>
  <c r="G38" i="7"/>
  <c r="F35" i="2"/>
  <c r="F32" i="2"/>
  <c r="F4" i="2"/>
  <c r="F21" i="2" s="1"/>
  <c r="F5" i="2"/>
  <c r="F6" i="2"/>
  <c r="F7" i="2"/>
  <c r="F8" i="2"/>
  <c r="F9" i="2"/>
  <c r="F10" i="2"/>
  <c r="F11" i="2"/>
  <c r="F12" i="2"/>
  <c r="F13" i="2"/>
  <c r="F14" i="2"/>
  <c r="F15" i="2"/>
  <c r="F16" i="2"/>
  <c r="F17" i="2"/>
  <c r="F18" i="2"/>
  <c r="F19" i="2"/>
  <c r="F20" i="2"/>
  <c r="F3" i="2"/>
  <c r="I6" i="8" l="1"/>
  <c r="I7" i="8"/>
  <c r="I8" i="8"/>
  <c r="I9" i="8"/>
  <c r="I28" i="8"/>
  <c r="I27" i="8"/>
  <c r="I26" i="8"/>
  <c r="I25" i="8"/>
  <c r="I24" i="8"/>
  <c r="I23" i="8"/>
  <c r="I22" i="8"/>
  <c r="I21" i="8"/>
  <c r="I20" i="8"/>
  <c r="I19" i="8"/>
  <c r="I18" i="8"/>
  <c r="I17" i="8"/>
  <c r="I16" i="8"/>
  <c r="I15" i="8"/>
  <c r="I14" i="8"/>
  <c r="I13" i="8"/>
  <c r="I12" i="8"/>
  <c r="I11" i="8"/>
  <c r="I10" i="8"/>
  <c r="I5" i="8"/>
  <c r="I29" i="8" l="1"/>
  <c r="A29" i="7" l="1"/>
  <c r="A28" i="7"/>
  <c r="A27" i="7"/>
  <c r="A26" i="7"/>
  <c r="A25" i="7"/>
  <c r="A24" i="7"/>
  <c r="A23" i="7"/>
  <c r="A22" i="7"/>
  <c r="A21" i="7"/>
  <c r="A20" i="7"/>
  <c r="A19" i="7"/>
  <c r="A18" i="7"/>
  <c r="A17" i="7"/>
  <c r="A16" i="7"/>
  <c r="A15" i="7"/>
  <c r="A14" i="7"/>
  <c r="A13" i="7"/>
  <c r="A12" i="7"/>
  <c r="A11" i="7"/>
  <c r="A10" i="7"/>
  <c r="E5" i="7"/>
  <c r="G5" i="7" s="1"/>
  <c r="I5" i="7" s="1"/>
  <c r="K5" i="7" s="1"/>
  <c r="C10" i="7" s="1"/>
  <c r="E10" i="7" s="1"/>
  <c r="G10" i="7" s="1"/>
  <c r="I10" i="7" s="1"/>
  <c r="K10" i="7" s="1"/>
  <c r="C15" i="7" s="1"/>
  <c r="E15" i="7" s="1"/>
  <c r="G15" i="7" s="1"/>
  <c r="I15" i="7" s="1"/>
  <c r="K15" i="7" s="1"/>
  <c r="C20" i="7" s="1"/>
  <c r="E20" i="7" s="1"/>
  <c r="G20" i="7" s="1"/>
  <c r="I20" i="7" s="1"/>
  <c r="K20" i="7" s="1"/>
  <c r="C25" i="7" s="1"/>
  <c r="E25" i="7" s="1"/>
  <c r="G25" i="7" s="1"/>
  <c r="I25" i="7" s="1"/>
  <c r="K25" i="7" s="1"/>
  <c r="B38" i="6" l="1"/>
  <c r="A38" i="6"/>
  <c r="B37" i="6"/>
  <c r="A37" i="6"/>
  <c r="B36" i="6"/>
  <c r="A36" i="6"/>
  <c r="B35" i="6"/>
  <c r="A35" i="6"/>
  <c r="B34" i="6"/>
  <c r="A34" i="6"/>
  <c r="D13" i="3" l="1"/>
  <c r="A29" i="6"/>
  <c r="A28" i="6"/>
  <c r="A27" i="6"/>
  <c r="A26" i="6"/>
  <c r="A25" i="6"/>
  <c r="A24" i="6"/>
  <c r="A23" i="6"/>
  <c r="A22" i="6"/>
  <c r="A21" i="6"/>
  <c r="A20" i="6"/>
  <c r="A19" i="6"/>
  <c r="A18" i="6"/>
  <c r="A17" i="6"/>
  <c r="A16" i="6"/>
  <c r="A15" i="6"/>
  <c r="A14" i="6"/>
  <c r="A13" i="6"/>
  <c r="A12" i="6"/>
  <c r="A11" i="6"/>
  <c r="A10" i="6"/>
  <c r="E5" i="6"/>
  <c r="G5" i="6" s="1"/>
  <c r="I5" i="6" s="1"/>
  <c r="K5" i="6" s="1"/>
  <c r="C10" i="6" s="1"/>
  <c r="E10" i="6" s="1"/>
  <c r="G10" i="6" s="1"/>
  <c r="I10" i="6" s="1"/>
  <c r="K10" i="6" s="1"/>
  <c r="C15" i="6" s="1"/>
  <c r="E15" i="6" s="1"/>
  <c r="G15" i="6" s="1"/>
  <c r="I15" i="6" s="1"/>
  <c r="K15" i="6" s="1"/>
  <c r="C20" i="6" s="1"/>
  <c r="E20" i="6" s="1"/>
  <c r="G20" i="6" s="1"/>
  <c r="I20" i="6" s="1"/>
  <c r="K20" i="6" s="1"/>
  <c r="C25" i="6" s="1"/>
  <c r="E25" i="6" s="1"/>
  <c r="G25" i="6" s="1"/>
  <c r="I25" i="6" s="1"/>
  <c r="K25" i="6" s="1"/>
  <c r="B38" i="7"/>
  <c r="A38" i="7"/>
  <c r="B37" i="7"/>
  <c r="A37" i="7"/>
  <c r="B36" i="7"/>
  <c r="A36" i="7"/>
  <c r="B35" i="7"/>
  <c r="A35" i="7"/>
  <c r="B34" i="7"/>
  <c r="A34" i="7"/>
  <c r="B4" i="3" l="1"/>
  <c r="B5" i="3"/>
  <c r="B6" i="3"/>
  <c r="B3" i="3"/>
  <c r="D11" i="3" l="1"/>
  <c r="D14" i="3" l="1"/>
  <c r="E11" i="3"/>
  <c r="E14" i="3" s="1"/>
  <c r="F14" i="3" s="1"/>
  <c r="D12" i="3"/>
  <c r="H13" i="3"/>
  <c r="G12" i="3" l="1"/>
</calcChain>
</file>

<file path=xl/sharedStrings.xml><?xml version="1.0" encoding="utf-8"?>
<sst xmlns="http://schemas.openxmlformats.org/spreadsheetml/2006/main" count="231" uniqueCount="140">
  <si>
    <t>CONTACT:</t>
  </si>
  <si>
    <t>PHONE:</t>
  </si>
  <si>
    <t>Invoice Date</t>
  </si>
  <si>
    <t xml:space="preserve"> </t>
  </si>
  <si>
    <t>Previous claims</t>
  </si>
  <si>
    <t>This claim</t>
  </si>
  <si>
    <t>Total claimed</t>
  </si>
  <si>
    <t>Remaining balance</t>
  </si>
  <si>
    <t>SCHOOL:</t>
  </si>
  <si>
    <t>SCHOOL DISTRICT</t>
  </si>
  <si>
    <t>Operating Costs</t>
  </si>
  <si>
    <t>Date</t>
  </si>
  <si>
    <t>Total Cost</t>
  </si>
  <si>
    <t>Cost per Unit</t>
  </si>
  <si>
    <t>Vendor</t>
  </si>
  <si>
    <t>Fuel Surcharges</t>
  </si>
  <si>
    <t>Monthly Time Sheet</t>
  </si>
  <si>
    <t>Employee</t>
  </si>
  <si>
    <t>Monday</t>
  </si>
  <si>
    <t>Tuesday</t>
  </si>
  <si>
    <t>Wednesday</t>
  </si>
  <si>
    <t>Thursday</t>
  </si>
  <si>
    <t>Friday</t>
  </si>
  <si>
    <t>Name C</t>
  </si>
  <si>
    <t>Name D</t>
  </si>
  <si>
    <t>Name E</t>
  </si>
  <si>
    <t>Hours</t>
  </si>
  <si>
    <t>Hourly Rate</t>
  </si>
  <si>
    <t>Benefit Rate</t>
  </si>
  <si>
    <t>Total</t>
  </si>
  <si>
    <t xml:space="preserve">Month: </t>
  </si>
  <si>
    <t>FOOD</t>
  </si>
  <si>
    <t>AWARD</t>
  </si>
  <si>
    <t>TOTALS</t>
  </si>
  <si>
    <t>Service Date</t>
  </si>
  <si>
    <t>NOTE: Cannot exceed 30% of this claim</t>
  </si>
  <si>
    <t>% for YTD</t>
  </si>
  <si>
    <t>each person here as %.</t>
  </si>
  <si>
    <t>Name B</t>
  </si>
  <si>
    <t>Name A</t>
  </si>
  <si>
    <t>Equipment Purchase</t>
  </si>
  <si>
    <t>Item</t>
  </si>
  <si>
    <t>Description and Usage</t>
  </si>
  <si>
    <t>Cost</t>
  </si>
  <si>
    <t>Item - product description</t>
  </si>
  <si>
    <t xml:space="preserve">Vendor </t>
  </si>
  <si>
    <t>Jett</t>
  </si>
  <si>
    <t xml:space="preserve">Enter hourly rate </t>
  </si>
  <si>
    <t>Enter benefit rate for</t>
  </si>
  <si>
    <t>% of this claim</t>
  </si>
  <si>
    <t>NOTE: Cannot exceed 10% of award</t>
  </si>
  <si>
    <t>Only enter hours in current month in light grey shaded areas.</t>
  </si>
  <si>
    <t>for each person here.</t>
  </si>
  <si>
    <r>
      <rPr>
        <b/>
        <sz val="11"/>
        <color theme="1"/>
        <rFont val="Calibri"/>
        <family val="2"/>
        <scheme val="minor"/>
      </rPr>
      <t>Description</t>
    </r>
    <r>
      <rPr>
        <sz val="11"/>
        <color theme="1"/>
        <rFont val="Calibri"/>
        <family val="2"/>
        <scheme val="minor"/>
      </rPr>
      <t xml:space="preserve"> (napkins, paper plates, utensils, bowls, small equipment, etc.)</t>
    </r>
  </si>
  <si>
    <t>Number of Units</t>
  </si>
  <si>
    <t>Fuel Charge</t>
  </si>
  <si>
    <t>Secondary Source (farm or producer, if different than vendor)</t>
  </si>
  <si>
    <t>Total for Item</t>
  </si>
  <si>
    <t>Unit Type (case, ea, lbs, etc.)</t>
  </si>
  <si>
    <t>Quantity (number of units)</t>
  </si>
  <si>
    <t>Examples for food purchases ONLY. Enter items on yellow "FOOD" tab below.</t>
  </si>
  <si>
    <t>Randy's Radishes</t>
  </si>
  <si>
    <t>US Foods</t>
  </si>
  <si>
    <t>case</t>
  </si>
  <si>
    <t>Vendor (distributor or producer)</t>
  </si>
  <si>
    <t>G's grapes</t>
  </si>
  <si>
    <t>lbs</t>
  </si>
  <si>
    <t>radish daikon</t>
  </si>
  <si>
    <t>radish easter egg</t>
  </si>
  <si>
    <t>radish watermelon</t>
  </si>
  <si>
    <t>carrots rainbow</t>
  </si>
  <si>
    <t>grapes cotton candy</t>
  </si>
  <si>
    <t>FFVP Equipment Request Form</t>
  </si>
  <si>
    <t>SCHOOL NAME:</t>
  </si>
  <si>
    <t xml:space="preserve">CLAIM PERIOD (Month/Year): </t>
  </si>
  <si>
    <t>Secondary Source (brand, farm, or producer name, if different than vendor)</t>
  </si>
  <si>
    <t>SUBTOTAL</t>
  </si>
  <si>
    <t>SUBTOTAL OPERATING COSTS</t>
  </si>
  <si>
    <t>SUBTOTAL DIRECT LABOR COSTS</t>
  </si>
  <si>
    <t>SUBTOTAL for this section</t>
  </si>
  <si>
    <t>SUBTOTAL ADMINISTRATIVE LABOR COSTS</t>
  </si>
  <si>
    <t>Benefit Rate Calculation Formula:</t>
  </si>
  <si>
    <t>Benefit Rate = (Gross Benefit Cost for Period Worked ÷ Gross Wage for Period Worked) × 100</t>
  </si>
  <si>
    <t>Example Calculation:</t>
  </si>
  <si>
    <t>Total Benefits: $614.40</t>
  </si>
  <si>
    <t>Total Gross Wages: $1,920</t>
  </si>
  <si>
    <t>Calculation: ($614.40 / $1,920) x 100 = 32%</t>
  </si>
  <si>
    <r>
      <t xml:space="preserve">Enter </t>
    </r>
    <r>
      <rPr>
        <b/>
        <sz val="12"/>
        <color theme="1"/>
        <rFont val="Calibri"/>
        <family val="2"/>
        <scheme val="minor"/>
      </rPr>
      <t>32</t>
    </r>
    <r>
      <rPr>
        <sz val="12"/>
        <color theme="1"/>
        <rFont val="Calibri"/>
        <family val="2"/>
        <scheme val="minor"/>
      </rPr>
      <t xml:space="preserve"> in the Benefit Rate field</t>
    </r>
  </si>
  <si>
    <t>CLAIM PERIOD:</t>
  </si>
  <si>
    <t>Do not enter the claim into EGMS until it has been submitted to ODE.FFVP@ode.oregon.gov for review and you have received emailed approval.</t>
  </si>
  <si>
    <t>ODE will update this tab with your ending balances and send back the file with your EGMS entry approval.</t>
  </si>
  <si>
    <t>OPERATING &amp; DIRECT LABOR</t>
  </si>
  <si>
    <t>ADMINISTRATIVE</t>
  </si>
  <si>
    <t>Check box to indentify items that were served cooked</t>
  </si>
  <si>
    <t>SCHOOL DISTRICT:</t>
  </si>
  <si>
    <r>
      <t>Item - product description (</t>
    </r>
    <r>
      <rPr>
        <i/>
        <sz val="11"/>
        <color theme="1"/>
        <rFont val="Calibri"/>
        <family val="2"/>
        <scheme val="minor"/>
      </rPr>
      <t>ex. Apple honeycrisp; carrot rainbow; orange blood</t>
    </r>
    <r>
      <rPr>
        <sz val="11"/>
        <color theme="1"/>
        <rFont val="Calibri"/>
        <family val="2"/>
        <scheme val="minor"/>
      </rPr>
      <t>)</t>
    </r>
  </si>
  <si>
    <t>Monthly Claim Sheet Template for ODE Fresh Fruit &amp; Vegetable Program (FFVP) FY 2025-2026</t>
  </si>
  <si>
    <t>Claim sheets must be submitted for review within 30 days of the end of the claim month.</t>
  </si>
  <si>
    <t xml:space="preserve">Submit claim sheet Excel files as attachments to ODE.FFVP@ode.oregon.gov </t>
  </si>
  <si>
    <t>Brock Lee's Produce Hub</t>
  </si>
  <si>
    <t>chard rainbow</t>
  </si>
  <si>
    <t>Complete a separate claim sheet for each school.</t>
  </si>
  <si>
    <t>FFVP Programming Deadlines</t>
  </si>
  <si>
    <r>
      <rPr>
        <b/>
        <sz val="12"/>
        <color theme="1"/>
        <rFont val="Calibri"/>
        <family val="2"/>
        <scheme val="minor"/>
      </rPr>
      <t>Returning</t>
    </r>
    <r>
      <rPr>
        <sz val="12"/>
        <color theme="1"/>
        <rFont val="Calibri"/>
        <family val="2"/>
        <scheme val="minor"/>
      </rPr>
      <t xml:space="preserve"> grantees must begin FFVP programming within the </t>
    </r>
    <r>
      <rPr>
        <b/>
        <sz val="12"/>
        <color theme="1"/>
        <rFont val="Calibri"/>
        <family val="2"/>
        <scheme val="minor"/>
      </rPr>
      <t>first month</t>
    </r>
    <r>
      <rPr>
        <sz val="12"/>
        <color theme="1"/>
        <rFont val="Calibri"/>
        <family val="2"/>
        <scheme val="minor"/>
      </rPr>
      <t xml:space="preserve"> of the grant period (</t>
    </r>
    <r>
      <rPr>
        <b/>
        <sz val="12"/>
        <color theme="1"/>
        <rFont val="Calibri"/>
        <family val="2"/>
        <scheme val="minor"/>
      </rPr>
      <t>October</t>
    </r>
    <r>
      <rPr>
        <sz val="12"/>
        <color theme="1"/>
        <rFont val="Calibri"/>
        <family val="2"/>
        <scheme val="minor"/>
      </rPr>
      <t>).</t>
    </r>
  </si>
  <si>
    <r>
      <rPr>
        <b/>
        <sz val="12"/>
        <color theme="1"/>
        <rFont val="Calibri"/>
        <family val="2"/>
        <scheme val="minor"/>
      </rPr>
      <t>New</t>
    </r>
    <r>
      <rPr>
        <sz val="12"/>
        <color theme="1"/>
        <rFont val="Calibri"/>
        <family val="2"/>
        <scheme val="minor"/>
      </rPr>
      <t xml:space="preserve"> grantees must begin FFVP programming by the </t>
    </r>
    <r>
      <rPr>
        <b/>
        <sz val="12"/>
        <color theme="1"/>
        <rFont val="Calibri"/>
        <family val="2"/>
        <scheme val="minor"/>
      </rPr>
      <t>second month</t>
    </r>
    <r>
      <rPr>
        <sz val="12"/>
        <color theme="1"/>
        <rFont val="Calibri"/>
        <family val="2"/>
        <scheme val="minor"/>
      </rPr>
      <t xml:space="preserve"> of the grant period (</t>
    </r>
    <r>
      <rPr>
        <b/>
        <sz val="12"/>
        <color theme="1"/>
        <rFont val="Calibri"/>
        <family val="2"/>
        <scheme val="minor"/>
      </rPr>
      <t>November</t>
    </r>
    <r>
      <rPr>
        <sz val="12"/>
        <color theme="1"/>
        <rFont val="Calibri"/>
        <family val="2"/>
        <scheme val="minor"/>
      </rPr>
      <t>).</t>
    </r>
  </si>
  <si>
    <t>Claim Deadlines</t>
  </si>
  <si>
    <r>
      <t>October 2025</t>
    </r>
    <r>
      <rPr>
        <sz val="11"/>
        <color theme="1"/>
        <rFont val="Calibri"/>
        <family val="2"/>
        <scheme val="minor"/>
      </rPr>
      <t xml:space="preserve"> – Submit by </t>
    </r>
    <r>
      <rPr>
        <b/>
        <sz val="11"/>
        <color theme="1"/>
        <rFont val="Calibri"/>
        <family val="2"/>
        <scheme val="minor"/>
      </rPr>
      <t>Monday, December 1, 2025</t>
    </r>
    <r>
      <rPr>
        <sz val="11"/>
        <color theme="1"/>
        <rFont val="Calibri"/>
        <family val="2"/>
        <scheme val="minor"/>
      </rPr>
      <t xml:space="preserve"> </t>
    </r>
    <r>
      <rPr>
        <i/>
        <sz val="11"/>
        <color theme="1"/>
        <rFont val="Calibri"/>
        <family val="2"/>
        <scheme val="minor"/>
      </rPr>
      <t>(Nov 30 is Sunday)</t>
    </r>
  </si>
  <si>
    <r>
      <t>November 2025</t>
    </r>
    <r>
      <rPr>
        <sz val="11"/>
        <color theme="1"/>
        <rFont val="Calibri"/>
        <family val="2"/>
        <scheme val="minor"/>
      </rPr>
      <t xml:space="preserve"> – Submit by </t>
    </r>
    <r>
      <rPr>
        <b/>
        <sz val="11"/>
        <color theme="1"/>
        <rFont val="Calibri"/>
        <family val="2"/>
        <scheme val="minor"/>
      </rPr>
      <t>Wednesday, December 31, 2025</t>
    </r>
  </si>
  <si>
    <r>
      <t>December 2025</t>
    </r>
    <r>
      <rPr>
        <sz val="11"/>
        <color theme="1"/>
        <rFont val="Calibri"/>
        <family val="2"/>
        <scheme val="minor"/>
      </rPr>
      <t xml:space="preserve"> – Submit by </t>
    </r>
    <r>
      <rPr>
        <b/>
        <sz val="11"/>
        <color theme="1"/>
        <rFont val="Calibri"/>
        <family val="2"/>
        <scheme val="minor"/>
      </rPr>
      <t>Thursday, January 30, 2026</t>
    </r>
  </si>
  <si>
    <r>
      <t>February 2026</t>
    </r>
    <r>
      <rPr>
        <sz val="11"/>
        <color theme="1"/>
        <rFont val="Calibri"/>
        <family val="2"/>
        <scheme val="minor"/>
      </rPr>
      <t xml:space="preserve"> – Submit by </t>
    </r>
    <r>
      <rPr>
        <b/>
        <sz val="11"/>
        <color theme="1"/>
        <rFont val="Calibri"/>
        <family val="2"/>
        <scheme val="minor"/>
      </rPr>
      <t>Monday, March 30, 2026</t>
    </r>
  </si>
  <si>
    <r>
      <t>March 2026</t>
    </r>
    <r>
      <rPr>
        <sz val="11"/>
        <color theme="1"/>
        <rFont val="Calibri"/>
        <family val="2"/>
        <scheme val="minor"/>
      </rPr>
      <t xml:space="preserve"> – Submit by </t>
    </r>
    <r>
      <rPr>
        <b/>
        <sz val="11"/>
        <color theme="1"/>
        <rFont val="Calibri"/>
        <family val="2"/>
        <scheme val="minor"/>
      </rPr>
      <t>Thursday, April 30, 2026</t>
    </r>
  </si>
  <si>
    <r>
      <t>April 2026</t>
    </r>
    <r>
      <rPr>
        <sz val="11"/>
        <color theme="1"/>
        <rFont val="Calibri"/>
        <family val="2"/>
        <scheme val="minor"/>
      </rPr>
      <t xml:space="preserve"> – Submit by </t>
    </r>
    <r>
      <rPr>
        <b/>
        <sz val="11"/>
        <color theme="1"/>
        <rFont val="Calibri"/>
        <family val="2"/>
        <scheme val="minor"/>
      </rPr>
      <t>Monday, June 1, 2026</t>
    </r>
    <r>
      <rPr>
        <sz val="11"/>
        <color theme="1"/>
        <rFont val="Calibri"/>
        <family val="2"/>
        <scheme val="minor"/>
      </rPr>
      <t xml:space="preserve"> </t>
    </r>
    <r>
      <rPr>
        <i/>
        <sz val="11"/>
        <color theme="1"/>
        <rFont val="Calibri"/>
        <family val="2"/>
        <scheme val="minor"/>
      </rPr>
      <t>(May 30 is Saturday)</t>
    </r>
  </si>
  <si>
    <r>
      <t>May 2026</t>
    </r>
    <r>
      <rPr>
        <sz val="11"/>
        <color theme="1"/>
        <rFont val="Calibri"/>
        <family val="2"/>
        <scheme val="minor"/>
      </rPr>
      <t xml:space="preserve"> – Submit by </t>
    </r>
    <r>
      <rPr>
        <b/>
        <sz val="11"/>
        <color theme="1"/>
        <rFont val="Calibri"/>
        <family val="2"/>
        <scheme val="minor"/>
      </rPr>
      <t>Tuesday, June 30, 2026</t>
    </r>
  </si>
  <si>
    <r>
      <t>October 2025</t>
    </r>
    <r>
      <rPr>
        <sz val="11"/>
        <color theme="1"/>
        <rFont val="Calibri"/>
        <family val="2"/>
        <scheme val="minor"/>
      </rPr>
      <t xml:space="preserve"> – Enter by </t>
    </r>
    <r>
      <rPr>
        <b/>
        <sz val="11"/>
        <color theme="1"/>
        <rFont val="Calibri"/>
        <family val="2"/>
        <scheme val="minor"/>
      </rPr>
      <t>Tuesday, December 30, 2025</t>
    </r>
  </si>
  <si>
    <r>
      <t>November 2025</t>
    </r>
    <r>
      <rPr>
        <sz val="11"/>
        <color theme="1"/>
        <rFont val="Calibri"/>
        <family val="2"/>
        <scheme val="minor"/>
      </rPr>
      <t xml:space="preserve"> – Enter by </t>
    </r>
    <r>
      <rPr>
        <b/>
        <sz val="11"/>
        <color theme="1"/>
        <rFont val="Calibri"/>
        <family val="2"/>
        <scheme val="minor"/>
      </rPr>
      <t>Thursday, January 30, 2026</t>
    </r>
  </si>
  <si>
    <r>
      <t>December 2025</t>
    </r>
    <r>
      <rPr>
        <sz val="11"/>
        <color theme="1"/>
        <rFont val="Calibri"/>
        <family val="2"/>
        <scheme val="minor"/>
      </rPr>
      <t xml:space="preserve"> – Enter by </t>
    </r>
    <r>
      <rPr>
        <b/>
        <sz val="11"/>
        <color theme="1"/>
        <rFont val="Calibri"/>
        <family val="2"/>
        <scheme val="minor"/>
      </rPr>
      <t>Monday, March 3, 2026</t>
    </r>
    <r>
      <rPr>
        <sz val="11"/>
        <color theme="1"/>
        <rFont val="Calibri"/>
        <family val="2"/>
        <scheme val="minor"/>
      </rPr>
      <t xml:space="preserve"> </t>
    </r>
    <r>
      <rPr>
        <i/>
        <sz val="11"/>
        <color theme="1"/>
        <rFont val="Calibri"/>
        <family val="2"/>
        <scheme val="minor"/>
      </rPr>
      <t>(March 1 is Sunday)</t>
    </r>
  </si>
  <si>
    <r>
      <t>January 2026</t>
    </r>
    <r>
      <rPr>
        <sz val="11"/>
        <color theme="1"/>
        <rFont val="Calibri"/>
        <family val="2"/>
        <scheme val="minor"/>
      </rPr>
      <t xml:space="preserve"> – Enter by </t>
    </r>
    <r>
      <rPr>
        <b/>
        <sz val="11"/>
        <color theme="1"/>
        <rFont val="Calibri"/>
        <family val="2"/>
        <scheme val="minor"/>
      </rPr>
      <t>Friday, April 3, 2026</t>
    </r>
  </si>
  <si>
    <r>
      <t>February 2026</t>
    </r>
    <r>
      <rPr>
        <sz val="11"/>
        <color theme="1"/>
        <rFont val="Calibri"/>
        <family val="2"/>
        <scheme val="minor"/>
      </rPr>
      <t xml:space="preserve"> – Enter by </t>
    </r>
    <r>
      <rPr>
        <b/>
        <sz val="11"/>
        <color theme="1"/>
        <rFont val="Calibri"/>
        <family val="2"/>
        <scheme val="minor"/>
      </rPr>
      <t>Tuesday, April 28, 2026</t>
    </r>
  </si>
  <si>
    <r>
      <t>March 2026</t>
    </r>
    <r>
      <rPr>
        <sz val="11"/>
        <color theme="1"/>
        <rFont val="Calibri"/>
        <family val="2"/>
        <scheme val="minor"/>
      </rPr>
      <t xml:space="preserve"> – Enter by </t>
    </r>
    <r>
      <rPr>
        <b/>
        <sz val="11"/>
        <color theme="1"/>
        <rFont val="Calibri"/>
        <family val="2"/>
        <scheme val="minor"/>
      </rPr>
      <t>Thursday, May 29, 2026</t>
    </r>
  </si>
  <si>
    <r>
      <t>April 2026</t>
    </r>
    <r>
      <rPr>
        <sz val="11"/>
        <color theme="1"/>
        <rFont val="Calibri"/>
        <family val="2"/>
        <scheme val="minor"/>
      </rPr>
      <t xml:space="preserve"> – Enter by </t>
    </r>
    <r>
      <rPr>
        <b/>
        <sz val="11"/>
        <color theme="1"/>
        <rFont val="Calibri"/>
        <family val="2"/>
        <scheme val="minor"/>
      </rPr>
      <t>Monday, June 29, 2026</t>
    </r>
  </si>
  <si>
    <r>
      <t>May 2026</t>
    </r>
    <r>
      <rPr>
        <sz val="11"/>
        <color theme="1"/>
        <rFont val="Calibri"/>
        <family val="2"/>
        <scheme val="minor"/>
      </rPr>
      <t xml:space="preserve"> – Enter by </t>
    </r>
    <r>
      <rPr>
        <b/>
        <sz val="11"/>
        <color theme="1"/>
        <rFont val="Calibri"/>
        <family val="2"/>
        <scheme val="minor"/>
      </rPr>
      <t>Thursday, July 30, 2026</t>
    </r>
  </si>
  <si>
    <r>
      <t>January 2026</t>
    </r>
    <r>
      <rPr>
        <sz val="11"/>
        <color theme="1"/>
        <rFont val="Calibri"/>
        <family val="2"/>
        <scheme val="minor"/>
      </rPr>
      <t xml:space="preserve"> – Submit by </t>
    </r>
    <r>
      <rPr>
        <b/>
        <sz val="11"/>
        <color theme="1"/>
        <rFont val="Calibri"/>
        <family val="2"/>
        <scheme val="minor"/>
      </rPr>
      <t>Monday, March 2, 2026</t>
    </r>
  </si>
  <si>
    <r>
      <t xml:space="preserve">Monthly claim sheets must be submitted to ODE.FFVP@ode.oregon.gov for </t>
    </r>
    <r>
      <rPr>
        <b/>
        <sz val="12"/>
        <color theme="1"/>
        <rFont val="Calibri"/>
        <family val="2"/>
        <scheme val="minor"/>
      </rPr>
      <t>review</t>
    </r>
    <r>
      <rPr>
        <sz val="12"/>
        <color theme="1"/>
        <rFont val="Calibri"/>
        <family val="2"/>
        <scheme val="minor"/>
      </rPr>
      <t xml:space="preserve"> within </t>
    </r>
    <r>
      <rPr>
        <b/>
        <sz val="12"/>
        <color theme="1"/>
        <rFont val="Calibri"/>
        <family val="2"/>
        <scheme val="minor"/>
      </rPr>
      <t>30 days</t>
    </r>
    <r>
      <rPr>
        <sz val="12"/>
        <color theme="1"/>
        <rFont val="Calibri"/>
        <family val="2"/>
        <scheme val="minor"/>
      </rPr>
      <t xml:space="preserve"> of the end of claim month.</t>
    </r>
  </si>
  <si>
    <r>
      <rPr>
        <b/>
        <sz val="12"/>
        <color theme="1"/>
        <rFont val="Calibri"/>
        <family val="2"/>
        <scheme val="minor"/>
      </rPr>
      <t>Reviewed and approved</t>
    </r>
    <r>
      <rPr>
        <sz val="12"/>
        <color theme="1"/>
        <rFont val="Calibri"/>
        <family val="2"/>
        <scheme val="minor"/>
      </rPr>
      <t xml:space="preserve"> claims must be entered into ODE's Electronic Grants Management System (EGMS) within </t>
    </r>
    <r>
      <rPr>
        <b/>
        <sz val="12"/>
        <color theme="1"/>
        <rFont val="Calibri"/>
        <family val="2"/>
        <scheme val="minor"/>
      </rPr>
      <t>60 days</t>
    </r>
    <r>
      <rPr>
        <sz val="12"/>
        <color theme="1"/>
        <rFont val="Calibri"/>
        <family val="2"/>
        <scheme val="minor"/>
      </rPr>
      <t xml:space="preserve"> of the end of the claim month.</t>
    </r>
  </si>
  <si>
    <t>This is indicated through claims submission.</t>
  </si>
  <si>
    <t>Claim Sheet Template for ODE Fresh Fruit &amp; Vegetable Program (FFVP) FY 2025-2026</t>
  </si>
  <si>
    <r>
      <rPr>
        <b/>
        <sz val="14"/>
        <rFont val="Calibri"/>
        <family val="2"/>
        <scheme val="minor"/>
      </rPr>
      <t>Note</t>
    </r>
    <r>
      <rPr>
        <sz val="14"/>
        <rFont val="Calibri"/>
        <family val="2"/>
        <scheme val="minor"/>
      </rPr>
      <t>: The subtotal will autopopulate on the TOTALS tab. All operating costs that are not food related (</t>
    </r>
    <r>
      <rPr>
        <b/>
        <sz val="14"/>
        <rFont val="Calibri"/>
        <family val="2"/>
        <scheme val="minor"/>
      </rPr>
      <t>including direct labor</t>
    </r>
    <r>
      <rPr>
        <sz val="14"/>
        <rFont val="Calibri"/>
        <family val="2"/>
        <scheme val="minor"/>
      </rPr>
      <t xml:space="preserve">) may not exceed 30% of this claim. </t>
    </r>
    <r>
      <rPr>
        <b/>
        <sz val="14"/>
        <rFont val="Calibri"/>
        <family val="2"/>
        <scheme val="minor"/>
      </rPr>
      <t>Check TOTALS tab for percentage before submitting.</t>
    </r>
  </si>
  <si>
    <r>
      <rPr>
        <b/>
        <sz val="12"/>
        <rFont val="Calibri"/>
        <family val="2"/>
        <scheme val="minor"/>
      </rPr>
      <t>Note</t>
    </r>
    <r>
      <rPr>
        <sz val="12"/>
        <rFont val="Calibri"/>
        <family val="2"/>
        <scheme val="minor"/>
      </rPr>
      <t>: The subtotal will autopopulate on the TOTALS tab. All operating costs that are not food related (</t>
    </r>
    <r>
      <rPr>
        <b/>
        <sz val="12"/>
        <rFont val="Calibri"/>
        <family val="2"/>
        <scheme val="minor"/>
      </rPr>
      <t>including direct labor</t>
    </r>
    <r>
      <rPr>
        <sz val="12"/>
        <rFont val="Calibri"/>
        <family val="2"/>
        <scheme val="minor"/>
      </rPr>
      <t>) may not exceed 30% of this claim.</t>
    </r>
    <r>
      <rPr>
        <b/>
        <sz val="12"/>
        <rFont val="Calibri"/>
        <family val="2"/>
        <scheme val="minor"/>
      </rPr>
      <t xml:space="preserve"> Check TOTALS tab for percentage before submitting</t>
    </r>
    <r>
      <rPr>
        <sz val="12"/>
        <rFont val="Calibri"/>
        <family val="2"/>
        <scheme val="minor"/>
      </rPr>
      <t>.</t>
    </r>
  </si>
  <si>
    <r>
      <rPr>
        <b/>
        <sz val="14"/>
        <rFont val="Calibri"/>
        <family val="2"/>
        <scheme val="minor"/>
      </rPr>
      <t>Note</t>
    </r>
    <r>
      <rPr>
        <sz val="14"/>
        <rFont val="Calibri"/>
        <family val="2"/>
        <scheme val="minor"/>
      </rPr>
      <t>: The subtotal will autopopulate on the TOTALS tab. Year-to-date administrative costs may exceed 10% of the total award.</t>
    </r>
  </si>
  <si>
    <t>Note: totals are rounded to 2 decimals which may explain some discrepancies in cents totals.</t>
  </si>
  <si>
    <t>Items to retain for support during Administrative Review: Copies of invoices with claimed items highlighted and a copy of the submitted claim spreadsheet.</t>
  </si>
  <si>
    <t xml:space="preserve"> It is recommended that all supporting documents be kept together in one file for easy review.</t>
  </si>
  <si>
    <t>exceed your remaining FFVP Admin balance. To request equipment purchase approval,</t>
  </si>
  <si>
    <t>submit the FFVP Equipment Request Form.---&gt;</t>
  </si>
  <si>
    <t>Equipment must be approved by the FFVP team PRIOR to purchase and may not</t>
  </si>
  <si>
    <t>Enter first Monday of month here in 0/0/00 or 00/00/0000 format, even if it's in the prior month.  The sheet will autopopulate.</t>
  </si>
  <si>
    <t>Enter first Monday of month here 0/0/00 or 00/00/0000 format, even if it's in the prior month.  The sheet will autopopulate.</t>
  </si>
  <si>
    <t>0/0/00</t>
  </si>
  <si>
    <r>
      <t xml:space="preserve">Enter only food items below. </t>
    </r>
    <r>
      <rPr>
        <sz val="12"/>
        <color indexed="10"/>
        <rFont val="Calibri"/>
        <family val="2"/>
      </rPr>
      <t>USE A NEW (BLANK) CLAIM FORM FOR EACH CLAIM.</t>
    </r>
    <r>
      <rPr>
        <b/>
        <sz val="12"/>
        <color indexed="10"/>
        <rFont val="Calibri"/>
        <family val="2"/>
      </rPr>
      <t xml:space="preserve"> </t>
    </r>
    <r>
      <rPr>
        <b/>
        <sz val="12"/>
        <rFont val="Calibri"/>
        <family val="2"/>
      </rPr>
      <t>Do not edit and reuse claim sheets.</t>
    </r>
  </si>
  <si>
    <t>Version updated 11/6/25 - 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</si>
</sst>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8" x14ac:knownFonts="1">
    <font>
      <sz val="11"/>
      <color theme="1"/>
      <name val="Calibri"/>
      <family val="2"/>
      <scheme val="minor"/>
    </font>
    <font>
      <b/>
      <sz val="11"/>
      <color theme="1"/>
      <name val="Calibri"/>
      <family val="2"/>
      <scheme val="minor"/>
    </font>
    <font>
      <b/>
      <sz val="11"/>
      <color indexed="8"/>
      <name val="Calibri"/>
      <family val="2"/>
    </font>
    <font>
      <b/>
      <sz val="11"/>
      <name val="Calibri"/>
      <family val="2"/>
      <scheme val="minor"/>
    </font>
    <font>
      <b/>
      <sz val="16"/>
      <color theme="1"/>
      <name val="Calibri"/>
      <family val="2"/>
      <scheme val="minor"/>
    </font>
    <font>
      <sz val="11"/>
      <color theme="1"/>
      <name val="Calibri"/>
      <family val="2"/>
      <scheme val="minor"/>
    </font>
    <font>
      <b/>
      <i/>
      <sz val="11"/>
      <name val="Calibri"/>
      <family val="2"/>
      <scheme val="minor"/>
    </font>
    <font>
      <b/>
      <sz val="12"/>
      <color theme="1"/>
      <name val="Calibri"/>
      <family val="2"/>
      <scheme val="minor"/>
    </font>
    <font>
      <sz val="11"/>
      <name val="Calibri"/>
      <family val="2"/>
      <scheme val="minor"/>
    </font>
    <font>
      <u/>
      <sz val="11"/>
      <color theme="10"/>
      <name val="Calibri"/>
      <family val="2"/>
      <scheme val="minor"/>
    </font>
    <font>
      <u/>
      <sz val="14"/>
      <color theme="10"/>
      <name val="Calibri"/>
      <family val="2"/>
      <scheme val="minor"/>
    </font>
    <font>
      <sz val="11"/>
      <color rgb="FFED0000"/>
      <name val="Calibri"/>
      <family val="2"/>
      <scheme val="minor"/>
    </font>
    <font>
      <b/>
      <sz val="14"/>
      <color theme="1"/>
      <name val="Calibri"/>
      <family val="2"/>
      <scheme val="minor"/>
    </font>
    <font>
      <sz val="12"/>
      <color theme="1"/>
      <name val="Calibri"/>
      <family val="2"/>
      <scheme val="minor"/>
    </font>
    <font>
      <b/>
      <sz val="12"/>
      <name val="Calibri"/>
      <family val="2"/>
      <scheme val="minor"/>
    </font>
    <font>
      <b/>
      <i/>
      <sz val="12"/>
      <name val="Calibri"/>
      <family val="2"/>
      <scheme val="minor"/>
    </font>
    <font>
      <b/>
      <sz val="18"/>
      <name val="Calibri"/>
      <family val="2"/>
      <scheme val="minor"/>
    </font>
    <font>
      <i/>
      <sz val="12"/>
      <name val="Calibri"/>
      <family val="2"/>
    </font>
    <font>
      <sz val="12"/>
      <name val="Calibri"/>
      <family val="2"/>
      <scheme val="minor"/>
    </font>
    <font>
      <i/>
      <sz val="11"/>
      <color theme="1"/>
      <name val="Calibri"/>
      <family val="2"/>
      <scheme val="minor"/>
    </font>
    <font>
      <b/>
      <sz val="12"/>
      <color indexed="8"/>
      <name val="Calibri"/>
      <family val="2"/>
    </font>
    <font>
      <sz val="12"/>
      <color indexed="10"/>
      <name val="Calibri"/>
      <family val="2"/>
    </font>
    <font>
      <b/>
      <sz val="11"/>
      <color rgb="FF0000FF"/>
      <name val="Calibri"/>
      <family val="2"/>
      <scheme val="minor"/>
    </font>
    <font>
      <b/>
      <sz val="14"/>
      <color indexed="8"/>
      <name val="Calibri"/>
      <family val="2"/>
    </font>
    <font>
      <sz val="14"/>
      <name val="Calibri"/>
      <family val="2"/>
      <scheme val="minor"/>
    </font>
    <font>
      <b/>
      <sz val="14"/>
      <name val="Calibri"/>
      <family val="2"/>
      <scheme val="minor"/>
    </font>
    <font>
      <b/>
      <sz val="12"/>
      <color indexed="10"/>
      <name val="Calibri"/>
      <family val="2"/>
    </font>
    <font>
      <b/>
      <sz val="12"/>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ABAB"/>
        <bgColor indexed="64"/>
      </patternFill>
    </fill>
    <fill>
      <patternFill patternType="solid">
        <fgColor rgb="FFFFFF99"/>
        <bgColor indexed="64"/>
      </patternFill>
    </fill>
    <fill>
      <patternFill patternType="solid">
        <fgColor rgb="FFFECADB"/>
        <bgColor indexed="64"/>
      </patternFill>
    </fill>
    <fill>
      <patternFill patternType="solid">
        <fgColor rgb="FFFEE2EB"/>
        <bgColor indexed="64"/>
      </patternFill>
    </fill>
    <fill>
      <patternFill patternType="solid">
        <fgColor rgb="FFFFFF66"/>
        <bgColor indexed="64"/>
      </patternFill>
    </fill>
    <fill>
      <patternFill patternType="solid">
        <fgColor rgb="FFFEBAD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5" fillId="0" borderId="0" applyFont="0" applyFill="0" applyBorder="0" applyAlignment="0" applyProtection="0"/>
    <xf numFmtId="0" fontId="9" fillId="0" borderId="0" applyNumberFormat="0" applyFill="0" applyBorder="0" applyAlignment="0" applyProtection="0"/>
  </cellStyleXfs>
  <cellXfs count="160">
    <xf numFmtId="0" fontId="0" fillId="0" borderId="0" xfId="0"/>
    <xf numFmtId="0" fontId="0" fillId="0" borderId="0" xfId="0" applyAlignment="1">
      <alignment horizontal="right"/>
    </xf>
    <xf numFmtId="0" fontId="1" fillId="0" borderId="0" xfId="0" applyFont="1" applyAlignment="1">
      <alignment wrapText="1"/>
    </xf>
    <xf numFmtId="164" fontId="0" fillId="0" borderId="1" xfId="0" applyNumberFormat="1" applyBorder="1"/>
    <xf numFmtId="0" fontId="1" fillId="0" borderId="0" xfId="0" applyFont="1"/>
    <xf numFmtId="14" fontId="0" fillId="0" borderId="0" xfId="0" applyNumberFormat="1" applyAlignment="1" applyProtection="1">
      <alignment horizontal="left"/>
      <protection locked="0"/>
    </xf>
    <xf numFmtId="14" fontId="0" fillId="0" borderId="0" xfId="0" applyNumberFormat="1" applyProtection="1">
      <protection locked="0"/>
    </xf>
    <xf numFmtId="164" fontId="0" fillId="0" borderId="1" xfId="0" applyNumberForma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0" fontId="0" fillId="4" borderId="0" xfId="0" applyFill="1"/>
    <xf numFmtId="0" fontId="0" fillId="0" borderId="1" xfId="0" applyBorder="1"/>
    <xf numFmtId="164" fontId="0" fillId="0" borderId="0" xfId="0" applyNumberFormat="1"/>
    <xf numFmtId="164" fontId="0" fillId="2" borderId="0" xfId="0" applyNumberFormat="1" applyFill="1"/>
    <xf numFmtId="164" fontId="3" fillId="0" borderId="0" xfId="0" applyNumberFormat="1" applyFont="1"/>
    <xf numFmtId="164" fontId="1" fillId="0" borderId="1" xfId="0" applyNumberFormat="1" applyFont="1" applyBorder="1"/>
    <xf numFmtId="164" fontId="0" fillId="0" borderId="16" xfId="0" applyNumberFormat="1" applyBorder="1" applyProtection="1">
      <protection locked="0"/>
    </xf>
    <xf numFmtId="164" fontId="1" fillId="0" borderId="11" xfId="0" applyNumberFormat="1" applyFont="1" applyBorder="1"/>
    <xf numFmtId="164" fontId="1" fillId="0" borderId="16" xfId="0" applyNumberFormat="1" applyFont="1" applyBorder="1"/>
    <xf numFmtId="165" fontId="0" fillId="0" borderId="1" xfId="1" applyNumberFormat="1" applyFont="1" applyBorder="1" applyAlignment="1" applyProtection="1">
      <alignment horizontal="right"/>
    </xf>
    <xf numFmtId="0" fontId="0" fillId="5" borderId="1" xfId="0" applyFill="1" applyBorder="1" applyProtection="1">
      <protection locked="0"/>
    </xf>
    <xf numFmtId="0" fontId="0" fillId="0" borderId="0" xfId="0" applyProtection="1">
      <protection locked="0"/>
    </xf>
    <xf numFmtId="0" fontId="0" fillId="0" borderId="0" xfId="0" applyAlignment="1" applyProtection="1">
      <alignment vertical="top" wrapText="1"/>
      <protection locked="0"/>
    </xf>
    <xf numFmtId="0" fontId="0" fillId="0" borderId="2" xfId="0" applyBorder="1"/>
    <xf numFmtId="0" fontId="0" fillId="0" borderId="4" xfId="0" applyBorder="1"/>
    <xf numFmtId="0" fontId="0" fillId="0" borderId="5" xfId="0" applyBorder="1"/>
    <xf numFmtId="0" fontId="0" fillId="0" borderId="7" xfId="0" applyBorder="1"/>
    <xf numFmtId="0" fontId="7" fillId="0" borderId="0" xfId="0" applyFont="1"/>
    <xf numFmtId="0" fontId="1" fillId="0" borderId="0" xfId="0" applyFont="1" applyAlignment="1">
      <alignment horizontal="center"/>
    </xf>
    <xf numFmtId="0" fontId="1" fillId="5" borderId="0" xfId="0" applyFont="1" applyFill="1" applyAlignment="1">
      <alignment horizontal="center"/>
    </xf>
    <xf numFmtId="49" fontId="0" fillId="2" borderId="1" xfId="0" applyNumberFormat="1" applyFill="1" applyBorder="1" applyAlignment="1" applyProtection="1">
      <alignment horizontal="center" wrapText="1"/>
      <protection locked="0"/>
    </xf>
    <xf numFmtId="0" fontId="7" fillId="7" borderId="1" xfId="0" applyFont="1" applyFill="1" applyBorder="1"/>
    <xf numFmtId="164" fontId="0" fillId="2" borderId="1" xfId="0" applyNumberFormat="1" applyFill="1" applyBorder="1" applyProtection="1">
      <protection locked="0"/>
    </xf>
    <xf numFmtId="165" fontId="0" fillId="2" borderId="1" xfId="0" applyNumberFormat="1" applyFill="1" applyBorder="1" applyProtection="1">
      <protection locked="0"/>
    </xf>
    <xf numFmtId="0" fontId="0" fillId="2" borderId="1" xfId="0" applyFill="1" applyBorder="1" applyProtection="1">
      <protection locked="0"/>
    </xf>
    <xf numFmtId="0" fontId="0" fillId="0" borderId="1" xfId="0" applyBorder="1" applyAlignment="1">
      <alignment horizontal="center"/>
    </xf>
    <xf numFmtId="0" fontId="0" fillId="0" borderId="2" xfId="0" applyBorder="1" applyProtection="1">
      <protection locked="0"/>
    </xf>
    <xf numFmtId="0" fontId="0" fillId="0" borderId="5" xfId="0" applyBorder="1" applyProtection="1">
      <protection locked="0"/>
    </xf>
    <xf numFmtId="0" fontId="0" fillId="0" borderId="14" xfId="0" applyBorder="1"/>
    <xf numFmtId="0" fontId="0" fillId="0" borderId="15" xfId="0" applyBorder="1"/>
    <xf numFmtId="164" fontId="0" fillId="2" borderId="13" xfId="0" applyNumberFormat="1" applyFill="1" applyBorder="1" applyProtection="1">
      <protection locked="0"/>
    </xf>
    <xf numFmtId="164" fontId="1" fillId="3" borderId="1" xfId="0" applyNumberFormat="1" applyFont="1" applyFill="1" applyBorder="1"/>
    <xf numFmtId="0" fontId="1" fillId="3" borderId="1" xfId="0" quotePrefix="1" applyFont="1"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1" xfId="0" applyFill="1" applyBorder="1" applyAlignment="1" applyProtection="1">
      <alignment horizontal="right" wrapText="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5" borderId="0" xfId="0" applyFont="1" applyFill="1" applyAlignment="1" applyProtection="1">
      <alignment horizontal="center"/>
      <protection locked="0"/>
    </xf>
    <xf numFmtId="0" fontId="0" fillId="0" borderId="4" xfId="0" applyBorder="1" applyProtection="1">
      <protection locked="0"/>
    </xf>
    <xf numFmtId="0" fontId="0" fillId="0" borderId="7" xfId="0" applyBorder="1" applyProtection="1">
      <protection locked="0"/>
    </xf>
    <xf numFmtId="0" fontId="3" fillId="0" borderId="0" xfId="0" applyFont="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164" fontId="0" fillId="0" borderId="0" xfId="0" applyNumberFormat="1" applyProtection="1">
      <protection locked="0"/>
    </xf>
    <xf numFmtId="0" fontId="6" fillId="0" borderId="0" xfId="0" applyFont="1" applyAlignment="1" applyProtection="1">
      <alignment vertical="center"/>
      <protection locked="0"/>
    </xf>
    <xf numFmtId="14" fontId="0" fillId="0" borderId="0" xfId="0" applyNumberFormat="1" applyAlignment="1" applyProtection="1">
      <alignment horizontal="center"/>
      <protection locked="0"/>
    </xf>
    <xf numFmtId="0" fontId="0" fillId="3" borderId="1" xfId="0" applyFill="1" applyBorder="1" applyAlignment="1" applyProtection="1">
      <alignment horizontal="center" wrapText="1"/>
      <protection locked="0"/>
    </xf>
    <xf numFmtId="14" fontId="0" fillId="11" borderId="9" xfId="0" applyNumberFormat="1" applyFill="1" applyBorder="1" applyAlignment="1" applyProtection="1">
      <alignment horizontal="left"/>
      <protection locked="0"/>
    </xf>
    <xf numFmtId="14" fontId="0" fillId="11" borderId="9" xfId="0" applyNumberFormat="1" applyFill="1" applyBorder="1" applyAlignment="1" applyProtection="1">
      <alignment horizontal="center"/>
      <protection locked="0"/>
    </xf>
    <xf numFmtId="0" fontId="0" fillId="11" borderId="9" xfId="0" applyFill="1" applyBorder="1" applyProtection="1">
      <protection locked="0"/>
    </xf>
    <xf numFmtId="1" fontId="0" fillId="11" borderId="9" xfId="0" applyNumberFormat="1" applyFill="1" applyBorder="1" applyAlignment="1" applyProtection="1">
      <alignment horizontal="center"/>
      <protection locked="0"/>
    </xf>
    <xf numFmtId="164" fontId="0" fillId="11" borderId="9" xfId="0" applyNumberFormat="1" applyFill="1" applyBorder="1" applyAlignment="1" applyProtection="1">
      <alignment horizontal="center"/>
      <protection locked="0"/>
    </xf>
    <xf numFmtId="164" fontId="0" fillId="11" borderId="9" xfId="0" applyNumberFormat="1" applyFill="1" applyBorder="1" applyProtection="1">
      <protection locked="0"/>
    </xf>
    <xf numFmtId="14" fontId="0" fillId="11" borderId="1" xfId="0" applyNumberFormat="1" applyFill="1" applyBorder="1" applyAlignment="1" applyProtection="1">
      <alignment horizontal="left"/>
      <protection locked="0"/>
    </xf>
    <xf numFmtId="14" fontId="0" fillId="11" borderId="1" xfId="0" applyNumberFormat="1" applyFill="1" applyBorder="1" applyAlignment="1" applyProtection="1">
      <alignment horizontal="center"/>
      <protection locked="0"/>
    </xf>
    <xf numFmtId="0" fontId="0" fillId="11" borderId="1" xfId="0" applyFill="1" applyBorder="1" applyProtection="1">
      <protection locked="0"/>
    </xf>
    <xf numFmtId="14" fontId="0" fillId="11" borderId="10" xfId="0" applyNumberFormat="1" applyFill="1" applyBorder="1" applyAlignment="1" applyProtection="1">
      <alignment horizontal="left"/>
      <protection locked="0"/>
    </xf>
    <xf numFmtId="14" fontId="0" fillId="11" borderId="10" xfId="0" applyNumberFormat="1" applyFill="1" applyBorder="1" applyAlignment="1" applyProtection="1">
      <alignment horizontal="center"/>
      <protection locked="0"/>
    </xf>
    <xf numFmtId="0" fontId="0" fillId="11" borderId="10" xfId="0" applyFill="1" applyBorder="1" applyProtection="1">
      <protection locked="0"/>
    </xf>
    <xf numFmtId="164" fontId="1" fillId="10" borderId="1" xfId="0" applyNumberFormat="1" applyFont="1" applyFill="1" applyBorder="1"/>
    <xf numFmtId="164" fontId="1" fillId="10" borderId="16" xfId="0" applyNumberFormat="1" applyFont="1" applyFill="1" applyBorder="1"/>
    <xf numFmtId="0" fontId="0" fillId="0" borderId="11" xfId="0" applyBorder="1"/>
    <xf numFmtId="0" fontId="0" fillId="0" borderId="0" xfId="0" applyAlignment="1" applyProtection="1">
      <alignment wrapText="1"/>
      <protection locked="0"/>
    </xf>
    <xf numFmtId="0" fontId="11" fillId="0" borderId="0" xfId="0" applyFont="1"/>
    <xf numFmtId="0" fontId="1" fillId="0" borderId="0" xfId="0" applyFont="1" applyAlignment="1">
      <alignment horizontal="left" vertical="center"/>
    </xf>
    <xf numFmtId="0" fontId="7" fillId="0" borderId="0" xfId="0" applyFont="1" applyProtection="1">
      <protection locked="0"/>
    </xf>
    <xf numFmtId="0" fontId="12" fillId="0" borderId="0" xfId="0" applyFont="1" applyProtection="1">
      <protection locked="0"/>
    </xf>
    <xf numFmtId="0" fontId="12" fillId="3" borderId="1" xfId="0" applyFont="1" applyFill="1" applyBorder="1" applyAlignment="1" applyProtection="1">
      <alignment wrapText="1"/>
      <protection locked="0"/>
    </xf>
    <xf numFmtId="0" fontId="0" fillId="3" borderId="8" xfId="0" quotePrefix="1" applyFill="1" applyBorder="1" applyAlignment="1" applyProtection="1">
      <alignment horizontal="left" wrapText="1"/>
      <protection locked="0"/>
    </xf>
    <xf numFmtId="0" fontId="12" fillId="0" borderId="0" xfId="0" applyFont="1"/>
    <xf numFmtId="0" fontId="14" fillId="0" borderId="0" xfId="0" applyFont="1" applyAlignment="1" applyProtection="1">
      <alignment vertical="center"/>
      <protection locked="0"/>
    </xf>
    <xf numFmtId="0" fontId="13" fillId="0" borderId="0" xfId="0" applyFont="1" applyProtection="1">
      <protection locked="0"/>
    </xf>
    <xf numFmtId="0" fontId="15" fillId="0" borderId="0" xfId="0" applyFont="1" applyAlignment="1" applyProtection="1">
      <alignment vertical="center"/>
      <protection locked="0"/>
    </xf>
    <xf numFmtId="0" fontId="4" fillId="4" borderId="0" xfId="0" applyFont="1" applyFill="1"/>
    <xf numFmtId="0" fontId="1" fillId="7" borderId="0" xfId="0" applyFont="1" applyFill="1"/>
    <xf numFmtId="0" fontId="1" fillId="12" borderId="0" xfId="0" applyFont="1" applyFill="1"/>
    <xf numFmtId="0" fontId="1" fillId="13" borderId="0" xfId="0" applyFont="1" applyFill="1"/>
    <xf numFmtId="0" fontId="1" fillId="14" borderId="0" xfId="0" applyFont="1" applyFill="1"/>
    <xf numFmtId="164" fontId="0" fillId="13" borderId="1" xfId="0" applyNumberFormat="1" applyFill="1" applyBorder="1"/>
    <xf numFmtId="164" fontId="1" fillId="13" borderId="1" xfId="0" applyNumberFormat="1" applyFont="1" applyFill="1" applyBorder="1"/>
    <xf numFmtId="164" fontId="1" fillId="3" borderId="1" xfId="0" applyNumberFormat="1" applyFont="1" applyFill="1" applyBorder="1" applyProtection="1">
      <protection locked="0"/>
    </xf>
    <xf numFmtId="0" fontId="0" fillId="0" borderId="1" xfId="0" applyBorder="1" applyProtection="1">
      <protection locked="0"/>
      <extLst>
        <ext xmlns:xfpb="http://schemas.microsoft.com/office/spreadsheetml/2022/featurepropertybag" uri="{C7286773-470A-42A8-94C5-96B5CB345126}">
          <xfpb:xfComplement i="0"/>
        </ext>
      </extLst>
    </xf>
    <xf numFmtId="0" fontId="4" fillId="0" borderId="0" xfId="0" applyFont="1"/>
    <xf numFmtId="0" fontId="13" fillId="0" borderId="0" xfId="0" applyFont="1"/>
    <xf numFmtId="17" fontId="0" fillId="2" borderId="9" xfId="0" applyNumberFormat="1" applyFill="1" applyBorder="1" applyProtection="1">
      <protection locked="0"/>
    </xf>
    <xf numFmtId="0" fontId="0" fillId="3" borderId="9" xfId="0" quotePrefix="1" applyFill="1" applyBorder="1" applyAlignment="1" applyProtection="1">
      <alignment horizontal="center" wrapText="1"/>
      <protection locked="0"/>
    </xf>
    <xf numFmtId="0" fontId="0" fillId="3" borderId="9" xfId="0" quotePrefix="1" applyFill="1" applyBorder="1" applyAlignment="1" applyProtection="1">
      <alignment horizontal="left" wrapText="1"/>
      <protection locked="0"/>
    </xf>
    <xf numFmtId="0" fontId="0" fillId="3" borderId="9" xfId="0" applyFill="1" applyBorder="1" applyAlignment="1" applyProtection="1">
      <alignment horizontal="center" wrapText="1"/>
      <protection locked="0"/>
    </xf>
    <xf numFmtId="0" fontId="0" fillId="3" borderId="9" xfId="0" applyFill="1" applyBorder="1" applyAlignment="1" applyProtection="1">
      <alignment horizontal="right" wrapText="1"/>
      <protection locked="0"/>
    </xf>
    <xf numFmtId="0" fontId="13" fillId="4" borderId="17" xfId="0" applyFont="1" applyFill="1" applyBorder="1" applyAlignment="1">
      <alignment horizontal="centerContinuous" vertical="top" wrapText="1"/>
    </xf>
    <xf numFmtId="0" fontId="13" fillId="4" borderId="18" xfId="0" applyFont="1" applyFill="1" applyBorder="1" applyAlignment="1">
      <alignment horizontal="centerContinuous" vertical="top" wrapText="1"/>
    </xf>
    <xf numFmtId="0" fontId="13" fillId="4" borderId="19" xfId="0" applyFont="1" applyFill="1" applyBorder="1" applyAlignment="1">
      <alignment horizontal="centerContinuous" vertical="top" wrapText="1"/>
    </xf>
    <xf numFmtId="0" fontId="13" fillId="4" borderId="20" xfId="0" applyFont="1" applyFill="1" applyBorder="1" applyAlignment="1">
      <alignment horizontal="centerContinuous" vertical="top" wrapText="1"/>
    </xf>
    <xf numFmtId="0" fontId="13" fillId="4" borderId="0" xfId="0" applyFont="1" applyFill="1" applyAlignment="1">
      <alignment horizontal="centerContinuous" vertical="top" wrapText="1"/>
    </xf>
    <xf numFmtId="0" fontId="13" fillId="4" borderId="21" xfId="0" applyFont="1" applyFill="1" applyBorder="1" applyAlignment="1">
      <alignment horizontal="centerContinuous" vertical="top" wrapText="1"/>
    </xf>
    <xf numFmtId="0" fontId="13" fillId="4" borderId="22" xfId="0" applyFont="1" applyFill="1" applyBorder="1" applyAlignment="1">
      <alignment horizontal="centerContinuous" vertical="top" wrapText="1"/>
    </xf>
    <xf numFmtId="0" fontId="13" fillId="4" borderId="23" xfId="0" applyFont="1" applyFill="1" applyBorder="1" applyAlignment="1">
      <alignment horizontal="centerContinuous" vertical="top" wrapText="1"/>
    </xf>
    <xf numFmtId="0" fontId="13" fillId="4" borderId="24" xfId="0" applyFont="1" applyFill="1" applyBorder="1" applyAlignment="1">
      <alignment horizontal="centerContinuous" vertical="top" wrapText="1"/>
    </xf>
    <xf numFmtId="49" fontId="8" fillId="8" borderId="10" xfId="0" applyNumberFormat="1" applyFont="1" applyFill="1" applyBorder="1" applyAlignment="1" applyProtection="1">
      <alignment horizontal="left"/>
      <protection locked="0"/>
    </xf>
    <xf numFmtId="49" fontId="0" fillId="5" borderId="1" xfId="0" applyNumberFormat="1" applyFill="1" applyBorder="1" applyProtection="1">
      <protection locked="0"/>
    </xf>
    <xf numFmtId="49" fontId="8" fillId="8" borderId="1" xfId="0" applyNumberFormat="1" applyFont="1" applyFill="1" applyBorder="1" applyProtection="1">
      <protection locked="0"/>
    </xf>
    <xf numFmtId="49" fontId="0" fillId="0" borderId="1" xfId="0" applyNumberFormat="1" applyBorder="1"/>
    <xf numFmtId="0" fontId="0" fillId="6" borderId="15" xfId="0" applyFill="1" applyBorder="1"/>
    <xf numFmtId="0" fontId="0" fillId="6" borderId="7" xfId="0" applyFill="1" applyBorder="1"/>
    <xf numFmtId="16" fontId="0" fillId="5" borderId="13" xfId="0" applyNumberFormat="1" applyFill="1" applyBorder="1"/>
    <xf numFmtId="0" fontId="0" fillId="6" borderId="4" xfId="0" applyFill="1" applyBorder="1"/>
    <xf numFmtId="16" fontId="0" fillId="4" borderId="13" xfId="0" applyNumberFormat="1" applyFill="1" applyBorder="1" applyProtection="1">
      <protection locked="0"/>
    </xf>
    <xf numFmtId="0" fontId="0" fillId="6" borderId="0" xfId="0" applyFill="1"/>
    <xf numFmtId="0" fontId="0" fillId="6" borderId="6" xfId="0" applyFill="1" applyBorder="1"/>
    <xf numFmtId="16" fontId="0" fillId="5" borderId="12" xfId="0" applyNumberFormat="1" applyFill="1" applyBorder="1"/>
    <xf numFmtId="0" fontId="0" fillId="6" borderId="3" xfId="0" applyFill="1" applyBorder="1"/>
    <xf numFmtId="16" fontId="0" fillId="4" borderId="12" xfId="0" applyNumberFormat="1" applyFill="1" applyBorder="1" applyProtection="1">
      <protection locked="0"/>
    </xf>
    <xf numFmtId="0" fontId="22" fillId="0" borderId="0" xfId="0" applyFont="1" applyAlignment="1">
      <alignment horizontal="center"/>
    </xf>
    <xf numFmtId="0" fontId="14" fillId="0" borderId="0" xfId="0" applyFont="1"/>
    <xf numFmtId="0" fontId="0" fillId="2" borderId="1" xfId="0" applyFill="1" applyBorder="1" applyAlignment="1">
      <alignment horizontal="center" wrapText="1"/>
    </xf>
    <xf numFmtId="49" fontId="0" fillId="2" borderId="1" xfId="0" applyNumberFormat="1" applyFill="1" applyBorder="1" applyAlignment="1">
      <alignment horizontal="center" wrapText="1"/>
    </xf>
    <xf numFmtId="0" fontId="0" fillId="2" borderId="1" xfId="0" applyFill="1" applyBorder="1" applyAlignment="1">
      <alignment horizontal="center"/>
    </xf>
    <xf numFmtId="14" fontId="0" fillId="0" borderId="1" xfId="0" applyNumberFormat="1" applyBorder="1"/>
    <xf numFmtId="0" fontId="0" fillId="5" borderId="1" xfId="0" applyFill="1" applyBorder="1"/>
    <xf numFmtId="164" fontId="0" fillId="7" borderId="0" xfId="0" applyNumberFormat="1" applyFill="1"/>
    <xf numFmtId="0" fontId="2"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left" vertical="center"/>
      <protection locked="0"/>
    </xf>
    <xf numFmtId="0" fontId="17" fillId="9" borderId="2" xfId="0" applyFont="1" applyFill="1" applyBorder="1" applyAlignment="1" applyProtection="1">
      <alignment horizontal="centerContinuous" vertical="center" wrapText="1"/>
      <protection locked="0"/>
    </xf>
    <xf numFmtId="0" fontId="18" fillId="9" borderId="3" xfId="0" applyFont="1" applyFill="1" applyBorder="1" applyAlignment="1" applyProtection="1">
      <alignment horizontal="centerContinuous" vertical="center" wrapText="1"/>
      <protection locked="0"/>
    </xf>
    <xf numFmtId="0" fontId="18" fillId="9" borderId="4" xfId="0" applyFont="1" applyFill="1" applyBorder="1" applyAlignment="1" applyProtection="1">
      <alignment horizontal="centerContinuous" vertical="center" wrapText="1"/>
      <protection locked="0"/>
    </xf>
    <xf numFmtId="0" fontId="0" fillId="0" borderId="0" xfId="0" applyAlignment="1" applyProtection="1">
      <alignment vertical="center" wrapText="1"/>
      <protection locked="0"/>
    </xf>
    <xf numFmtId="0" fontId="18" fillId="9" borderId="5" xfId="0" applyFont="1" applyFill="1" applyBorder="1" applyAlignment="1" applyProtection="1">
      <alignment horizontal="centerContinuous" vertical="center" wrapText="1"/>
      <protection locked="0"/>
    </xf>
    <xf numFmtId="0" fontId="18" fillId="9" borderId="6" xfId="0" applyFont="1" applyFill="1" applyBorder="1" applyAlignment="1" applyProtection="1">
      <alignment horizontal="centerContinuous" vertical="center" wrapText="1"/>
      <protection locked="0"/>
    </xf>
    <xf numFmtId="0" fontId="18" fillId="9" borderId="7" xfId="0" applyFont="1" applyFill="1" applyBorder="1" applyAlignment="1" applyProtection="1">
      <alignment horizontal="centerContinuous" vertical="center" wrapText="1"/>
      <protection locked="0"/>
    </xf>
    <xf numFmtId="0" fontId="0" fillId="2" borderId="1" xfId="0" applyFill="1" applyBorder="1" applyAlignment="1" applyProtection="1">
      <alignment horizontal="center" wrapText="1"/>
      <protection locked="0"/>
    </xf>
    <xf numFmtId="164" fontId="1" fillId="7" borderId="0" xfId="0" applyNumberFormat="1" applyFont="1" applyFill="1"/>
    <xf numFmtId="0" fontId="0" fillId="0" borderId="0" xfId="0" applyAlignment="1">
      <alignment wrapText="1"/>
    </xf>
    <xf numFmtId="0" fontId="23" fillId="0" borderId="0" xfId="0" applyFont="1"/>
    <xf numFmtId="0" fontId="4" fillId="4" borderId="0" xfId="0" applyFont="1" applyFill="1" applyAlignment="1">
      <alignment horizontal="left"/>
    </xf>
    <xf numFmtId="0" fontId="20" fillId="0" borderId="14" xfId="0" applyFont="1" applyBorder="1" applyProtection="1">
      <protection locked="0"/>
    </xf>
    <xf numFmtId="0" fontId="20" fillId="0" borderId="0" xfId="0" applyFont="1" applyProtection="1">
      <protection locked="0"/>
    </xf>
    <xf numFmtId="0" fontId="18" fillId="4" borderId="1" xfId="0" applyFont="1" applyFill="1" applyBorder="1" applyAlignment="1" applyProtection="1">
      <alignment horizontal="left"/>
      <protection locked="0"/>
    </xf>
    <xf numFmtId="0" fontId="24" fillId="4" borderId="1" xfId="0" applyFont="1" applyFill="1" applyBorder="1" applyAlignment="1" applyProtection="1">
      <alignment horizontal="left"/>
      <protection locked="0"/>
    </xf>
    <xf numFmtId="0" fontId="24" fillId="4" borderId="1" xfId="0" applyFont="1" applyFill="1" applyBorder="1" applyAlignment="1">
      <alignment horizontal="center"/>
    </xf>
    <xf numFmtId="0" fontId="10" fillId="0" borderId="20" xfId="2" applyFont="1" applyBorder="1" applyAlignment="1">
      <alignment horizontal="left"/>
    </xf>
    <xf numFmtId="0" fontId="10" fillId="0" borderId="0" xfId="2" applyFont="1" applyAlignment="1">
      <alignment horizontal="left"/>
    </xf>
    <xf numFmtId="0" fontId="0" fillId="0" borderId="1" xfId="0" applyBorder="1" applyAlignment="1" applyProtection="1">
      <alignment horizontal="center" wrapText="1"/>
      <protection locked="0"/>
    </xf>
    <xf numFmtId="164" fontId="1" fillId="0" borderId="11" xfId="0" applyNumberFormat="1" applyFont="1" applyBorder="1" applyAlignment="1" applyProtection="1">
      <alignment horizontal="center"/>
      <protection locked="0"/>
    </xf>
    <xf numFmtId="164" fontId="1" fillId="0" borderId="13" xfId="0" applyNumberFormat="1" applyFont="1" applyBorder="1" applyAlignment="1" applyProtection="1">
      <alignment horizontal="center"/>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7" fillId="7" borderId="1" xfId="0" applyFont="1" applyFill="1" applyBorder="1" applyAlignment="1">
      <alignment horizontal="center"/>
    </xf>
    <xf numFmtId="0" fontId="16" fillId="4" borderId="0" xfId="0" applyFont="1" applyFill="1" applyAlignment="1">
      <alignment horizontal="center" vertical="center" wrapText="1"/>
    </xf>
  </cellXfs>
  <cellStyles count="3">
    <cellStyle name="Hyperlink" xfId="2" builtinId="8"/>
    <cellStyle name="Normal" xfId="0" builtinId="0"/>
    <cellStyle name="Percent" xfId="1" builtinId="5"/>
  </cellStyles>
  <dxfs count="2">
    <dxf>
      <font>
        <color rgb="FF9C0006"/>
      </font>
    </dxf>
    <dxf>
      <font>
        <color rgb="FF9C0006"/>
      </font>
    </dxf>
  </dxfs>
  <tableStyles count="0" defaultTableStyle="TableStyleMedium2" defaultPivotStyle="PivotStyleLight16"/>
  <colors>
    <mruColors>
      <color rgb="FF66FF33"/>
      <color rgb="FF0000FF"/>
      <color rgb="FFFEBAD1"/>
      <color rgb="FFFECADB"/>
      <color rgb="FFFFFF66"/>
      <color rgb="FFFFFF99"/>
      <color rgb="FFFF00FF"/>
      <color rgb="FFFEE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228601</xdr:colOff>
      <xdr:row>10</xdr:row>
      <xdr:rowOff>111125</xdr:rowOff>
    </xdr:from>
    <xdr:to>
      <xdr:col>7</xdr:col>
      <xdr:colOff>1028701</xdr:colOff>
      <xdr:row>32</xdr:row>
      <xdr:rowOff>85725</xdr:rowOff>
    </xdr:to>
    <xdr:sp macro="" textlink="">
      <xdr:nvSpPr>
        <xdr:cNvPr id="2" name="TextBox 1">
          <a:extLst>
            <a:ext uri="{FF2B5EF4-FFF2-40B4-BE49-F238E27FC236}">
              <a16:creationId xmlns:a16="http://schemas.microsoft.com/office/drawing/2014/main" id="{90160952-2D79-8B31-71B0-A0E7C8E4B620}"/>
            </a:ext>
          </a:extLst>
        </xdr:cNvPr>
        <xdr:cNvSpPr txBox="1"/>
      </xdr:nvSpPr>
      <xdr:spPr>
        <a:xfrm>
          <a:off x="228601" y="2530475"/>
          <a:ext cx="12820650" cy="3956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mn-lt"/>
              <a:ea typeface="+mn-ea"/>
              <a:cs typeface="+mn-cs"/>
            </a:rPr>
            <a:t>1) </a:t>
          </a:r>
          <a:r>
            <a:rPr lang="en-US" sz="1300" b="1" baseline="0">
              <a:solidFill>
                <a:schemeClr val="dk1"/>
              </a:solidFill>
              <a:effectLst/>
              <a:latin typeface="+mn-lt"/>
              <a:ea typeface="+mn-ea"/>
              <a:cs typeface="+mn-cs"/>
            </a:rPr>
            <a:t>Do not delete and reenter info on a previously used claim sheet and do not alter formatting in any way. </a:t>
          </a:r>
          <a:r>
            <a:rPr lang="en-US" sz="1300" b="0" baseline="0">
              <a:solidFill>
                <a:schemeClr val="dk1"/>
              </a:solidFill>
              <a:effectLst/>
              <a:latin typeface="+mn-lt"/>
              <a:ea typeface="+mn-ea"/>
              <a:cs typeface="+mn-cs"/>
            </a:rPr>
            <a:t>This can break formulas and cause miscalculations and you will be asked to resubmit your claims using a new/blank claim sheet.</a:t>
          </a:r>
          <a:endParaRPr lang="en-US"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mn-lt"/>
              <a:ea typeface="+mn-ea"/>
              <a:cs typeface="+mn-cs"/>
            </a:rPr>
            <a:t>2) On</a:t>
          </a:r>
          <a:r>
            <a:rPr lang="en-US" sz="1300" baseline="0">
              <a:solidFill>
                <a:schemeClr val="dk1"/>
              </a:solidFill>
              <a:effectLst/>
              <a:latin typeface="+mn-lt"/>
              <a:ea typeface="+mn-ea"/>
              <a:cs typeface="+mn-cs"/>
            </a:rPr>
            <a:t> the yellow </a:t>
          </a:r>
          <a:r>
            <a:rPr lang="en-US" sz="1300" i="1" baseline="0">
              <a:solidFill>
                <a:schemeClr val="dk1"/>
              </a:solidFill>
              <a:effectLst/>
              <a:latin typeface="+mn-lt"/>
              <a:ea typeface="+mn-ea"/>
              <a:cs typeface="+mn-cs"/>
            </a:rPr>
            <a:t>FOOD</a:t>
          </a:r>
          <a:r>
            <a:rPr lang="en-US" sz="1300" baseline="0">
              <a:solidFill>
                <a:schemeClr val="dk1"/>
              </a:solidFill>
              <a:effectLst/>
              <a:latin typeface="+mn-lt"/>
              <a:ea typeface="+mn-ea"/>
              <a:cs typeface="+mn-cs"/>
            </a:rPr>
            <a:t> tab below, enter items like the example shown on this instruction sheet. E</a:t>
          </a:r>
          <a:r>
            <a:rPr lang="en-US" sz="1300">
              <a:solidFill>
                <a:schemeClr val="dk1"/>
              </a:solidFill>
              <a:effectLst/>
              <a:latin typeface="+mn-lt"/>
              <a:ea typeface="+mn-ea"/>
              <a:cs typeface="+mn-cs"/>
            </a:rPr>
            <a:t>nter the product type first,</a:t>
          </a:r>
          <a:r>
            <a:rPr lang="en-US" sz="1300" baseline="0">
              <a:solidFill>
                <a:schemeClr val="dk1"/>
              </a:solidFill>
              <a:effectLst/>
              <a:latin typeface="+mn-lt"/>
              <a:ea typeface="+mn-ea"/>
              <a:cs typeface="+mn-cs"/>
            </a:rPr>
            <a:t> </a:t>
          </a:r>
          <a:r>
            <a:rPr lang="en-US" sz="1300">
              <a:solidFill>
                <a:schemeClr val="dk1"/>
              </a:solidFill>
              <a:effectLst/>
              <a:latin typeface="+mn-lt"/>
              <a:ea typeface="+mn-ea"/>
              <a:cs typeface="+mn-cs"/>
            </a:rPr>
            <a:t>then variety (eg. </a:t>
          </a:r>
          <a:r>
            <a:rPr lang="en-US" sz="1300" i="1">
              <a:solidFill>
                <a:schemeClr val="dk1"/>
              </a:solidFill>
              <a:effectLst/>
              <a:latin typeface="+mn-lt"/>
              <a:ea typeface="+mn-ea"/>
              <a:cs typeface="+mn-cs"/>
            </a:rPr>
            <a:t>apple fuji</a:t>
          </a:r>
          <a:r>
            <a:rPr lang="en-US" sz="1300">
              <a:solidFill>
                <a:schemeClr val="dk1"/>
              </a:solidFill>
              <a:effectLst/>
              <a:latin typeface="+mn-lt"/>
              <a:ea typeface="+mn-ea"/>
              <a:cs typeface="+mn-cs"/>
            </a:rPr>
            <a:t>; </a:t>
          </a:r>
          <a:r>
            <a:rPr lang="en-US" sz="1300" i="1">
              <a:solidFill>
                <a:schemeClr val="dk1"/>
              </a:solidFill>
              <a:effectLst/>
              <a:latin typeface="+mn-lt"/>
              <a:ea typeface="+mn-ea"/>
              <a:cs typeface="+mn-cs"/>
            </a:rPr>
            <a:t>radish</a:t>
          </a:r>
          <a:r>
            <a:rPr lang="en-US" sz="1300" i="1" baseline="0">
              <a:solidFill>
                <a:schemeClr val="dk1"/>
              </a:solidFill>
              <a:effectLst/>
              <a:latin typeface="+mn-lt"/>
              <a:ea typeface="+mn-ea"/>
              <a:cs typeface="+mn-cs"/>
            </a:rPr>
            <a:t> daikon</a:t>
          </a:r>
          <a:r>
            <a:rPr lang="en-US" sz="1300">
              <a:solidFill>
                <a:schemeClr val="dk1"/>
              </a:solidFill>
              <a:effectLst/>
              <a:latin typeface="+mn-lt"/>
              <a:ea typeface="+mn-ea"/>
              <a:cs typeface="+mn-cs"/>
            </a:rPr>
            <a:t>). </a:t>
          </a:r>
          <a:r>
            <a:rPr lang="en-US" sz="1300" b="1" baseline="0">
              <a:solidFill>
                <a:schemeClr val="dk1"/>
              </a:solidFill>
              <a:effectLst/>
              <a:latin typeface="+mn-lt"/>
              <a:ea typeface="+mn-ea"/>
              <a:cs typeface="+mn-cs"/>
            </a:rPr>
            <a:t>Please complete all relevant cells per line item, do not skip rows, and </a:t>
          </a:r>
          <a:r>
            <a:rPr lang="en-US" sz="1300" b="1" i="0" baseline="0">
              <a:solidFill>
                <a:schemeClr val="dk1"/>
              </a:solidFill>
              <a:effectLst/>
              <a:latin typeface="+mn-lt"/>
              <a:ea typeface="+mn-ea"/>
              <a:cs typeface="+mn-cs"/>
            </a:rPr>
            <a:t>avoid using punctuation. Follow the above format examples.</a:t>
          </a:r>
          <a:r>
            <a:rPr lang="en-US" sz="1300" b="1"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3) Use the </a:t>
          </a:r>
          <a:r>
            <a:rPr lang="en-US" sz="1300" i="1" baseline="0">
              <a:solidFill>
                <a:schemeClr val="dk1"/>
              </a:solidFill>
              <a:effectLst/>
              <a:latin typeface="+mn-lt"/>
              <a:ea typeface="+mn-ea"/>
              <a:cs typeface="+mn-cs"/>
            </a:rPr>
            <a:t>Operating Costs,</a:t>
          </a:r>
          <a:r>
            <a:rPr lang="en-US" sz="1300" baseline="0">
              <a:solidFill>
                <a:schemeClr val="dk1"/>
              </a:solidFill>
              <a:effectLst/>
              <a:latin typeface="+mn-lt"/>
              <a:ea typeface="+mn-ea"/>
              <a:cs typeface="+mn-cs"/>
            </a:rPr>
            <a:t> </a:t>
          </a:r>
          <a:r>
            <a:rPr lang="en-US" sz="1300" i="1" baseline="0">
              <a:solidFill>
                <a:schemeClr val="dk1"/>
              </a:solidFill>
              <a:effectLst/>
              <a:latin typeface="+mn-lt"/>
              <a:ea typeface="+mn-ea"/>
              <a:cs typeface="+mn-cs"/>
            </a:rPr>
            <a:t>Direct Labor, and Administrative Labor </a:t>
          </a:r>
          <a:r>
            <a:rPr lang="en-US" sz="1300" baseline="0">
              <a:solidFill>
                <a:schemeClr val="dk1"/>
              </a:solidFill>
              <a:effectLst/>
              <a:latin typeface="+mn-lt"/>
              <a:ea typeface="+mn-ea"/>
              <a:cs typeface="+mn-cs"/>
            </a:rPr>
            <a:t>tabs below to enter other costs incurred to run your FFVP program, direct labor, and administrative employee hours. See those tabs for details. The TOTALS tab is for ODE use only and is password protected.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mn-lt"/>
            <a:ea typeface="+mn-ea"/>
            <a:cs typeface="+mn-cs"/>
          </a:endParaRPr>
        </a:p>
        <a:p>
          <a:r>
            <a:rPr lang="en-US" sz="1300" baseline="0">
              <a:solidFill>
                <a:schemeClr val="dk1"/>
              </a:solidFill>
              <a:effectLst/>
              <a:latin typeface="+mn-lt"/>
              <a:ea typeface="+mn-ea"/>
              <a:cs typeface="+mn-cs"/>
            </a:rPr>
            <a:t>4) </a:t>
          </a:r>
          <a:r>
            <a:rPr lang="en-US" sz="1300" b="1" baseline="0">
              <a:solidFill>
                <a:schemeClr val="dk1"/>
              </a:solidFill>
              <a:effectLst/>
              <a:latin typeface="+mn-lt"/>
              <a:ea typeface="+mn-ea"/>
              <a:cs typeface="+mn-cs"/>
            </a:rPr>
            <a:t>Save as </a:t>
          </a:r>
          <a:r>
            <a:rPr lang="en-US" sz="1300" baseline="0">
              <a:solidFill>
                <a:schemeClr val="dk1"/>
              </a:solidFill>
              <a:effectLst/>
              <a:latin typeface="+mn-lt"/>
              <a:ea typeface="+mn-ea"/>
              <a:cs typeface="+mn-cs"/>
            </a:rPr>
            <a:t>using a combination of the district name, school name, claim month/year, and FFVP. Example</a:t>
          </a:r>
          <a:r>
            <a:rPr lang="en-US" sz="1300" b="1" i="0" baseline="0">
              <a:solidFill>
                <a:schemeClr val="dk1"/>
              </a:solidFill>
              <a:effectLst/>
              <a:latin typeface="+mn-lt"/>
              <a:ea typeface="+mn-ea"/>
              <a:cs typeface="+mn-cs"/>
            </a:rPr>
            <a:t>: </a:t>
          </a:r>
          <a:r>
            <a:rPr lang="en-US" sz="1300" b="1" i="1" baseline="0">
              <a:solidFill>
                <a:schemeClr val="dk1"/>
              </a:solidFill>
              <a:effectLst/>
              <a:latin typeface="+mn-lt"/>
              <a:ea typeface="+mn-ea"/>
              <a:cs typeface="+mn-cs"/>
            </a:rPr>
            <a:t>Oceanlake_Lincoln_FFVP</a:t>
          </a:r>
          <a:r>
            <a:rPr lang="en-US" sz="1300" baseline="0">
              <a:solidFill>
                <a:schemeClr val="dk1"/>
              </a:solidFill>
              <a:effectLst/>
              <a:latin typeface="+mn-lt"/>
              <a:ea typeface="+mn-ea"/>
              <a:cs typeface="+mn-cs"/>
            </a:rPr>
            <a:t>_</a:t>
          </a:r>
          <a:r>
            <a:rPr lang="en-US" sz="1300" b="1" i="1" baseline="0">
              <a:solidFill>
                <a:schemeClr val="dk1"/>
              </a:solidFill>
              <a:effectLst/>
              <a:latin typeface="+mn-lt"/>
              <a:ea typeface="+mn-ea"/>
              <a:cs typeface="+mn-cs"/>
            </a:rPr>
            <a:t>Nov_25-26</a:t>
          </a:r>
          <a:r>
            <a:rPr lang="en-US" sz="1300" baseline="0">
              <a:solidFill>
                <a:schemeClr val="dk1"/>
              </a:solidFill>
              <a:effectLst/>
              <a:latin typeface="+mn-lt"/>
              <a:ea typeface="+mn-ea"/>
              <a:cs typeface="+mn-cs"/>
            </a:rPr>
            <a:t>.  </a:t>
          </a:r>
          <a:endParaRPr lang="en-US" sz="1300">
            <a:effectLst/>
          </a:endParaRPr>
        </a:p>
        <a:p>
          <a:endParaRPr lang="en-US" sz="1300">
            <a:effectLst/>
          </a:endParaRPr>
        </a:p>
        <a:p>
          <a:r>
            <a:rPr lang="en-US" sz="1300" baseline="0">
              <a:solidFill>
                <a:schemeClr val="dk1"/>
              </a:solidFill>
              <a:effectLst/>
              <a:latin typeface="+mn-lt"/>
              <a:ea typeface="+mn-ea"/>
              <a:cs typeface="+mn-cs"/>
            </a:rPr>
            <a:t>5) Submit claim sheet(s) </a:t>
          </a:r>
          <a:r>
            <a:rPr lang="en-US" sz="1300" b="1" baseline="0">
              <a:solidFill>
                <a:schemeClr val="dk1"/>
              </a:solidFill>
              <a:effectLst/>
              <a:latin typeface="+mn-lt"/>
              <a:ea typeface="+mn-ea"/>
              <a:cs typeface="+mn-cs"/>
            </a:rPr>
            <a:t>as an Excel file attachment </a:t>
          </a:r>
          <a:r>
            <a:rPr lang="en-US" sz="1300" baseline="0">
              <a:solidFill>
                <a:schemeClr val="dk1"/>
              </a:solidFill>
              <a:effectLst/>
              <a:latin typeface="+mn-lt"/>
              <a:ea typeface="+mn-ea"/>
              <a:cs typeface="+mn-cs"/>
            </a:rPr>
            <a:t>to ODE.FFVP@ode.oregon.gov within 30 days of the end of the claim month. </a:t>
          </a:r>
          <a:r>
            <a:rPr lang="en-US" sz="1300" b="1" baseline="0">
              <a:solidFill>
                <a:schemeClr val="dk1"/>
              </a:solidFill>
              <a:effectLst/>
              <a:latin typeface="+mn-lt"/>
              <a:ea typeface="+mn-ea"/>
              <a:cs typeface="+mn-cs"/>
            </a:rPr>
            <a:t>Cloud-based files and pdf files will not be accepted</a:t>
          </a:r>
          <a:r>
            <a:rPr lang="en-US" sz="1300" baseline="0">
              <a:solidFill>
                <a:schemeClr val="dk1"/>
              </a:solidFill>
              <a:effectLst/>
              <a:latin typeface="+mn-lt"/>
              <a:ea typeface="+mn-ea"/>
              <a:cs typeface="+mn-cs"/>
            </a:rPr>
            <a:t>. Use an email subject line that includes the district name, school name, claim month/year, and FFVP. </a:t>
          </a:r>
          <a:r>
            <a:rPr lang="en-US" sz="1300" b="1" baseline="0">
              <a:solidFill>
                <a:schemeClr val="dk1"/>
              </a:solidFill>
              <a:effectLst/>
              <a:latin typeface="+mn-lt"/>
              <a:ea typeface="+mn-ea"/>
              <a:cs typeface="+mn-cs"/>
            </a:rPr>
            <a:t>It is recommended that all contacts involved with FFVP claims be cc'd on claim submissions</a:t>
          </a:r>
          <a:r>
            <a:rPr lang="en-US" sz="1300" baseline="0">
              <a:solidFill>
                <a:schemeClr val="dk1"/>
              </a:solidFill>
              <a:effectLst/>
              <a:latin typeface="+mn-lt"/>
              <a:ea typeface="+mn-ea"/>
              <a:cs typeface="+mn-cs"/>
            </a:rPr>
            <a:t>.</a:t>
          </a:r>
        </a:p>
        <a:p>
          <a:endParaRPr lang="en-US" sz="1300" baseline="0">
            <a:solidFill>
              <a:schemeClr val="dk1"/>
            </a:solidFill>
            <a:effectLst/>
            <a:latin typeface="+mn-lt"/>
            <a:ea typeface="+mn-ea"/>
            <a:cs typeface="+mn-cs"/>
          </a:endParaRPr>
        </a:p>
        <a:p>
          <a:r>
            <a:rPr lang="en-US" sz="1300" baseline="0">
              <a:solidFill>
                <a:schemeClr val="dk1"/>
              </a:solidFill>
              <a:effectLst/>
              <a:latin typeface="+mn-lt"/>
              <a:ea typeface="+mn-ea"/>
              <a:cs typeface="+mn-cs"/>
            </a:rPr>
            <a:t>6) The FFVP team will review the claim(s), making sure only allowable costs have been charged and that the claim is accurate, and </a:t>
          </a:r>
          <a:r>
            <a:rPr lang="en-US" sz="1300" b="1" baseline="0">
              <a:solidFill>
                <a:schemeClr val="dk1"/>
              </a:solidFill>
              <a:effectLst/>
              <a:latin typeface="+mn-lt"/>
              <a:ea typeface="+mn-ea"/>
              <a:cs typeface="+mn-cs"/>
            </a:rPr>
            <a:t>the TOTALS tab will be updated to reflect your new ending balance</a:t>
          </a:r>
          <a:r>
            <a:rPr lang="en-US" sz="1300" baseline="0">
              <a:solidFill>
                <a:schemeClr val="dk1"/>
              </a:solidFill>
              <a:effectLst/>
              <a:latin typeface="+mn-lt"/>
              <a:ea typeface="+mn-ea"/>
              <a:cs typeface="+mn-cs"/>
            </a:rPr>
            <a:t>. The FFVP team will </a:t>
          </a:r>
          <a:r>
            <a:rPr lang="en-US" sz="1300" i="1" baseline="0">
              <a:solidFill>
                <a:schemeClr val="dk1"/>
              </a:solidFill>
              <a:effectLst/>
              <a:latin typeface="+mn-lt"/>
              <a:ea typeface="+mn-ea"/>
              <a:cs typeface="+mn-cs"/>
            </a:rPr>
            <a:t>reply all </a:t>
          </a:r>
          <a:r>
            <a:rPr lang="en-US" sz="1300" baseline="0">
              <a:solidFill>
                <a:schemeClr val="dk1"/>
              </a:solidFill>
              <a:effectLst/>
              <a:latin typeface="+mn-lt"/>
              <a:ea typeface="+mn-ea"/>
              <a:cs typeface="+mn-cs"/>
            </a:rPr>
            <a:t>with approval to enter the claim amount(s) into EGMS. </a:t>
          </a:r>
          <a:r>
            <a:rPr lang="en-US" sz="1300" b="1" baseline="0">
              <a:solidFill>
                <a:schemeClr val="dk1"/>
              </a:solidFill>
              <a:effectLst/>
              <a:latin typeface="+mn-lt"/>
              <a:ea typeface="+mn-ea"/>
              <a:cs typeface="+mn-cs"/>
            </a:rPr>
            <a:t>The reviewed and approved claim sheet file(s) will be attached to the approval email</a:t>
          </a:r>
          <a:r>
            <a:rPr lang="en-US" sz="1300" baseline="0">
              <a:solidFill>
                <a:schemeClr val="dk1"/>
              </a:solidFill>
              <a:effectLst/>
              <a:latin typeface="+mn-lt"/>
              <a:ea typeface="+mn-ea"/>
              <a:cs typeface="+mn-cs"/>
            </a:rPr>
            <a:t>.</a:t>
          </a:r>
        </a:p>
        <a:p>
          <a:endParaRPr lang="en-US" sz="1300">
            <a:effectLst/>
          </a:endParaRPr>
        </a:p>
        <a:p>
          <a:r>
            <a:rPr lang="en-US" sz="1300" b="1" baseline="0">
              <a:solidFill>
                <a:sysClr val="windowText" lastClr="000000"/>
              </a:solidFill>
              <a:effectLst/>
              <a:latin typeface="+mn-lt"/>
              <a:ea typeface="+mn-ea"/>
              <a:cs typeface="+mn-cs"/>
            </a:rPr>
            <a:t>IMPORTANT: Do not enter the claim into EGMS until you have received email approval from the ODE FFVP team.</a:t>
          </a:r>
        </a:p>
        <a:p>
          <a:endParaRPr lang="en-US" sz="1400" b="1" baseline="0">
            <a:solidFill>
              <a:srgbClr val="FF0000"/>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3" name="Straight Arrow Connector 2" descr="red arrow pointing from &quot;Enter first date of month here&quot; to 1-Jan.">
          <a:extLst>
            <a:ext uri="{FF2B5EF4-FFF2-40B4-BE49-F238E27FC236}">
              <a16:creationId xmlns:a16="http://schemas.microsoft.com/office/drawing/2014/main" id="{00000000-0008-0000-0200-000003000000}"/>
            </a:ext>
          </a:extLst>
        </xdr:cNvPr>
        <xdr:cNvCxnSpPr/>
      </xdr:nvCxnSpPr>
      <xdr:spPr>
        <a:xfrm flipH="1">
          <a:off x="2929032" y="416299"/>
          <a:ext cx="216272"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4" name="Straight Arrow Connector 3" descr="red arrow pointing from cells C30 and C31 to C34. This is where you enter hourly rate.">
          <a:extLst>
            <a:ext uri="{FF2B5EF4-FFF2-40B4-BE49-F238E27FC236}">
              <a16:creationId xmlns:a16="http://schemas.microsoft.com/office/drawing/2014/main" id="{00000000-0008-0000-0200-000004000000}"/>
            </a:ext>
          </a:extLst>
        </xdr:cNvPr>
        <xdr:cNvCxnSpPr/>
      </xdr:nvCxnSpPr>
      <xdr:spPr>
        <a:xfrm>
          <a:off x="1893794" y="5927912"/>
          <a:ext cx="526676"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347382</xdr:colOff>
      <xdr:row>31</xdr:row>
      <xdr:rowOff>22412</xdr:rowOff>
    </xdr:from>
    <xdr:to>
      <xdr:col>5</xdr:col>
      <xdr:colOff>275345</xdr:colOff>
      <xdr:row>33</xdr:row>
      <xdr:rowOff>140874</xdr:rowOff>
    </xdr:to>
    <xdr:cxnSp macro="">
      <xdr:nvCxnSpPr>
        <xdr:cNvPr id="8" name="Straight Arrow Connector 7" descr="red arrow pointing from cells E30 and E31 to cell F34. This is where you enter benefit rate.">
          <a:extLst>
            <a:ext uri="{FF2B5EF4-FFF2-40B4-BE49-F238E27FC236}">
              <a16:creationId xmlns:a16="http://schemas.microsoft.com/office/drawing/2014/main" id="{00000000-0008-0000-0200-000008000000}"/>
            </a:ext>
          </a:extLst>
        </xdr:cNvPr>
        <xdr:cNvCxnSpPr/>
      </xdr:nvCxnSpPr>
      <xdr:spPr>
        <a:xfrm>
          <a:off x="4090147" y="5927912"/>
          <a:ext cx="533080" cy="4994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2" name="Straight Arrow Connector 1" descr="Red arrow is pointing from text reading &quot;Enter first date of month here&quot; to a box labeled &quot;1-Jan&quot;">
          <a:extLst>
            <a:ext uri="{FF2B5EF4-FFF2-40B4-BE49-F238E27FC236}">
              <a16:creationId xmlns:a16="http://schemas.microsoft.com/office/drawing/2014/main" id="{00000000-0008-0000-0300-000002000000}"/>
            </a:ext>
          </a:extLst>
        </xdr:cNvPr>
        <xdr:cNvCxnSpPr/>
      </xdr:nvCxnSpPr>
      <xdr:spPr>
        <a:xfrm flipH="1">
          <a:off x="2794561" y="382681"/>
          <a:ext cx="238684"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11" name="Straight Arrow Connector 10" descr="Red arrow pointing from cell B30 and &#10;B31 to cell C 34. This is where you enter hourly rates.">
          <a:extLst>
            <a:ext uri="{FF2B5EF4-FFF2-40B4-BE49-F238E27FC236}">
              <a16:creationId xmlns:a16="http://schemas.microsoft.com/office/drawing/2014/main" id="{00000000-0008-0000-0300-00000B000000}"/>
            </a:ext>
          </a:extLst>
        </xdr:cNvPr>
        <xdr:cNvCxnSpPr/>
      </xdr:nvCxnSpPr>
      <xdr:spPr>
        <a:xfrm>
          <a:off x="1888191" y="5927912"/>
          <a:ext cx="522754"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280147</xdr:colOff>
      <xdr:row>31</xdr:row>
      <xdr:rowOff>33618</xdr:rowOff>
    </xdr:from>
    <xdr:to>
      <xdr:col>5</xdr:col>
      <xdr:colOff>275345</xdr:colOff>
      <xdr:row>33</xdr:row>
      <xdr:rowOff>140874</xdr:rowOff>
    </xdr:to>
    <xdr:cxnSp macro="">
      <xdr:nvCxnSpPr>
        <xdr:cNvPr id="12" name="Straight Arrow Connector 11" descr="Red arrow pointing from cells E30 and E31 to cell F34. This is where you enter benefit rates.">
          <a:extLst>
            <a:ext uri="{FF2B5EF4-FFF2-40B4-BE49-F238E27FC236}">
              <a16:creationId xmlns:a16="http://schemas.microsoft.com/office/drawing/2014/main" id="{00000000-0008-0000-0300-00000C000000}"/>
            </a:ext>
          </a:extLst>
        </xdr:cNvPr>
        <xdr:cNvCxnSpPr/>
      </xdr:nvCxnSpPr>
      <xdr:spPr>
        <a:xfrm>
          <a:off x="4022912" y="5939118"/>
          <a:ext cx="600315" cy="4882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ermanr\Desktop\claim_wrksht_Food_9_14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worksheet"/>
    </sheetNames>
    <sheetDataSet>
      <sheetData sheetId="0" refreshError="1"/>
      <sheetData sheetId="1">
        <row r="2">
          <cell r="F2" t="str">
            <v>Oregon Grown</v>
          </cell>
        </row>
        <row r="3">
          <cell r="F3" t="str">
            <v>OR Processed</v>
          </cell>
        </row>
        <row r="4">
          <cell r="F4" t="str">
            <v>OR Grown &amp; Processed.</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pp.smartsheet.com/b/form/967e4832e5a84daf863d5b88179c139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40"/>
  <sheetViews>
    <sheetView tabSelected="1" zoomScale="85" zoomScaleNormal="85" workbookViewId="0">
      <selection activeCell="F2" sqref="F2"/>
    </sheetView>
  </sheetViews>
  <sheetFormatPr defaultRowHeight="15" x14ac:dyDescent="0.25"/>
  <cols>
    <col min="1" max="1" width="17.5703125" customWidth="1"/>
    <col min="2" max="2" width="17.42578125" customWidth="1"/>
    <col min="3" max="3" width="26.42578125" customWidth="1"/>
    <col min="4" max="4" width="31.5703125" customWidth="1"/>
    <col min="5" max="5" width="43.85546875" customWidth="1"/>
    <col min="6" max="6" width="17.42578125" customWidth="1"/>
    <col min="7" max="7" width="17.7109375" customWidth="1"/>
    <col min="8" max="9" width="17.5703125" customWidth="1"/>
  </cols>
  <sheetData>
    <row r="1" spans="1:9" ht="18.75" x14ac:dyDescent="0.3">
      <c r="A1" s="143" t="s">
        <v>125</v>
      </c>
      <c r="B1" s="143"/>
      <c r="C1" s="143"/>
      <c r="D1" s="143"/>
      <c r="E1" s="122" t="s">
        <v>139</v>
      </c>
    </row>
    <row r="2" spans="1:9" ht="21" x14ac:dyDescent="0.35">
      <c r="A2" s="144" t="s">
        <v>101</v>
      </c>
      <c r="B2" s="144"/>
      <c r="C2" s="144"/>
    </row>
    <row r="3" spans="1:9" ht="21.75" customHeight="1" x14ac:dyDescent="0.25">
      <c r="A3" s="123" t="s">
        <v>60</v>
      </c>
    </row>
    <row r="4" spans="1:9" ht="45" x14ac:dyDescent="0.25">
      <c r="A4" s="124" t="s">
        <v>2</v>
      </c>
      <c r="B4" s="124" t="s">
        <v>34</v>
      </c>
      <c r="C4" s="125" t="s">
        <v>64</v>
      </c>
      <c r="D4" s="125" t="s">
        <v>56</v>
      </c>
      <c r="E4" s="126" t="s">
        <v>44</v>
      </c>
      <c r="F4" s="124" t="s">
        <v>58</v>
      </c>
      <c r="G4" s="124" t="s">
        <v>59</v>
      </c>
      <c r="H4" s="124" t="s">
        <v>13</v>
      </c>
      <c r="I4" s="125" t="s">
        <v>57</v>
      </c>
    </row>
    <row r="5" spans="1:9" x14ac:dyDescent="0.25">
      <c r="A5" s="127">
        <v>45972</v>
      </c>
      <c r="B5" s="127">
        <v>45978</v>
      </c>
      <c r="C5" s="11" t="s">
        <v>62</v>
      </c>
      <c r="D5" s="11" t="s">
        <v>61</v>
      </c>
      <c r="E5" s="11" t="s">
        <v>69</v>
      </c>
      <c r="F5" s="11" t="s">
        <v>66</v>
      </c>
      <c r="G5" s="11">
        <v>11</v>
      </c>
      <c r="H5" s="3">
        <v>3.99</v>
      </c>
      <c r="I5" s="3">
        <f>+G5*H5</f>
        <v>43.89</v>
      </c>
    </row>
    <row r="6" spans="1:9" x14ac:dyDescent="0.25">
      <c r="A6" s="127">
        <v>45972</v>
      </c>
      <c r="B6" s="127">
        <v>45979</v>
      </c>
      <c r="C6" s="11" t="s">
        <v>62</v>
      </c>
      <c r="D6" s="11" t="s">
        <v>61</v>
      </c>
      <c r="E6" s="11" t="s">
        <v>68</v>
      </c>
      <c r="F6" s="11" t="s">
        <v>66</v>
      </c>
      <c r="G6" s="11">
        <v>9</v>
      </c>
      <c r="H6" s="3">
        <v>3.99</v>
      </c>
      <c r="I6" s="3">
        <f t="shared" ref="I6:I9" si="0">+G6*H6</f>
        <v>35.910000000000004</v>
      </c>
    </row>
    <row r="7" spans="1:9" x14ac:dyDescent="0.25">
      <c r="A7" s="127">
        <v>45972</v>
      </c>
      <c r="B7" s="127">
        <v>45981</v>
      </c>
      <c r="C7" s="11" t="s">
        <v>62</v>
      </c>
      <c r="D7" s="11" t="s">
        <v>61</v>
      </c>
      <c r="E7" s="11" t="s">
        <v>67</v>
      </c>
      <c r="F7" s="11" t="s">
        <v>66</v>
      </c>
      <c r="G7" s="11">
        <v>3</v>
      </c>
      <c r="H7" s="11">
        <v>4.99</v>
      </c>
      <c r="I7" s="3">
        <f t="shared" si="0"/>
        <v>14.97</v>
      </c>
    </row>
    <row r="8" spans="1:9" x14ac:dyDescent="0.25">
      <c r="A8" s="127">
        <v>45972</v>
      </c>
      <c r="B8" s="127">
        <v>45985</v>
      </c>
      <c r="C8" s="11" t="s">
        <v>62</v>
      </c>
      <c r="D8" s="11"/>
      <c r="E8" s="128" t="s">
        <v>70</v>
      </c>
      <c r="F8" s="11" t="s">
        <v>66</v>
      </c>
      <c r="G8" s="11">
        <v>7</v>
      </c>
      <c r="H8" s="3">
        <v>1.99</v>
      </c>
      <c r="I8" s="3">
        <f t="shared" si="0"/>
        <v>13.93</v>
      </c>
    </row>
    <row r="9" spans="1:9" x14ac:dyDescent="0.25">
      <c r="A9" s="127">
        <v>45974</v>
      </c>
      <c r="B9" s="127">
        <v>45988</v>
      </c>
      <c r="C9" s="11" t="s">
        <v>65</v>
      </c>
      <c r="D9" s="11"/>
      <c r="E9" s="11" t="s">
        <v>71</v>
      </c>
      <c r="F9" s="11" t="s">
        <v>63</v>
      </c>
      <c r="G9" s="11">
        <v>3</v>
      </c>
      <c r="H9" s="3">
        <v>24</v>
      </c>
      <c r="I9" s="3">
        <f t="shared" si="0"/>
        <v>72</v>
      </c>
    </row>
    <row r="10" spans="1:9" x14ac:dyDescent="0.25">
      <c r="A10" s="127">
        <v>45981</v>
      </c>
      <c r="B10" s="127">
        <v>45991</v>
      </c>
      <c r="C10" s="11" t="s">
        <v>99</v>
      </c>
      <c r="D10" s="11"/>
      <c r="E10" s="128" t="s">
        <v>100</v>
      </c>
      <c r="F10" s="11" t="s">
        <v>66</v>
      </c>
      <c r="G10" s="11">
        <v>2</v>
      </c>
      <c r="H10" s="3">
        <v>3.99</v>
      </c>
      <c r="I10" s="3">
        <f t="shared" ref="I10:I28" si="1">+G10*H10</f>
        <v>7.98</v>
      </c>
    </row>
    <row r="11" spans="1:9" x14ac:dyDescent="0.25">
      <c r="A11" s="127"/>
      <c r="B11" s="127"/>
      <c r="C11" s="11"/>
      <c r="D11" s="11"/>
      <c r="E11" s="128"/>
      <c r="F11" s="11"/>
      <c r="G11" s="11"/>
      <c r="H11" s="3"/>
      <c r="I11" s="3">
        <f t="shared" si="1"/>
        <v>0</v>
      </c>
    </row>
    <row r="12" spans="1:9" x14ac:dyDescent="0.25">
      <c r="A12" s="127"/>
      <c r="B12" s="127"/>
      <c r="C12" s="11"/>
      <c r="D12" s="11"/>
      <c r="E12" s="128"/>
      <c r="F12" s="11"/>
      <c r="G12" s="11"/>
      <c r="H12" s="3"/>
      <c r="I12" s="3">
        <f t="shared" si="1"/>
        <v>0</v>
      </c>
    </row>
    <row r="13" spans="1:9" x14ac:dyDescent="0.25">
      <c r="A13" s="127"/>
      <c r="B13" s="127"/>
      <c r="C13" s="11"/>
      <c r="D13" s="11"/>
      <c r="E13" s="128"/>
      <c r="F13" s="11"/>
      <c r="G13" s="11"/>
      <c r="H13" s="3"/>
      <c r="I13" s="3">
        <f t="shared" si="1"/>
        <v>0</v>
      </c>
    </row>
    <row r="14" spans="1:9" x14ac:dyDescent="0.25">
      <c r="A14" s="127"/>
      <c r="B14" s="127"/>
      <c r="C14" s="11"/>
      <c r="D14" s="11"/>
      <c r="E14" s="128"/>
      <c r="F14" s="11"/>
      <c r="G14" s="11"/>
      <c r="H14" s="3"/>
      <c r="I14" s="3">
        <f t="shared" si="1"/>
        <v>0</v>
      </c>
    </row>
    <row r="15" spans="1:9" x14ac:dyDescent="0.25">
      <c r="A15" s="127"/>
      <c r="B15" s="127"/>
      <c r="C15" s="11"/>
      <c r="D15" s="11"/>
      <c r="E15" s="128"/>
      <c r="F15" s="11"/>
      <c r="G15" s="11"/>
      <c r="H15" s="3"/>
      <c r="I15" s="3">
        <f t="shared" si="1"/>
        <v>0</v>
      </c>
    </row>
    <row r="16" spans="1:9" x14ac:dyDescent="0.25">
      <c r="A16" s="127"/>
      <c r="B16" s="127"/>
      <c r="C16" s="11"/>
      <c r="D16" s="11"/>
      <c r="E16" s="128"/>
      <c r="F16" s="11"/>
      <c r="G16" s="11"/>
      <c r="H16" s="3"/>
      <c r="I16" s="3">
        <f t="shared" si="1"/>
        <v>0</v>
      </c>
    </row>
    <row r="17" spans="1:9" x14ac:dyDescent="0.25">
      <c r="A17" s="127"/>
      <c r="B17" s="127"/>
      <c r="C17" s="11"/>
      <c r="D17" s="11"/>
      <c r="E17" s="128"/>
      <c r="F17" s="11"/>
      <c r="G17" s="11"/>
      <c r="H17" s="3"/>
      <c r="I17" s="3">
        <f t="shared" si="1"/>
        <v>0</v>
      </c>
    </row>
    <row r="18" spans="1:9" x14ac:dyDescent="0.25">
      <c r="A18" s="127"/>
      <c r="B18" s="127"/>
      <c r="C18" s="11"/>
      <c r="D18" s="11"/>
      <c r="E18" s="128"/>
      <c r="F18" s="11"/>
      <c r="G18" s="11"/>
      <c r="H18" s="3"/>
      <c r="I18" s="3">
        <f t="shared" si="1"/>
        <v>0</v>
      </c>
    </row>
    <row r="19" spans="1:9" x14ac:dyDescent="0.25">
      <c r="A19" s="127"/>
      <c r="B19" s="127"/>
      <c r="C19" s="11"/>
      <c r="D19" s="11"/>
      <c r="E19" s="11"/>
      <c r="F19" s="11"/>
      <c r="G19" s="11"/>
      <c r="H19" s="3"/>
      <c r="I19" s="3">
        <f t="shared" si="1"/>
        <v>0</v>
      </c>
    </row>
    <row r="20" spans="1:9" x14ac:dyDescent="0.25">
      <c r="A20" s="127"/>
      <c r="B20" s="127"/>
      <c r="C20" s="11"/>
      <c r="D20" s="11"/>
      <c r="E20" s="11"/>
      <c r="F20" s="11"/>
      <c r="G20" s="11"/>
      <c r="H20" s="3"/>
      <c r="I20" s="3">
        <f t="shared" si="1"/>
        <v>0</v>
      </c>
    </row>
    <row r="21" spans="1:9" x14ac:dyDescent="0.25">
      <c r="A21" s="127"/>
      <c r="B21" s="127"/>
      <c r="C21" s="11"/>
      <c r="D21" s="11"/>
      <c r="E21" s="128"/>
      <c r="F21" s="11"/>
      <c r="G21" s="11"/>
      <c r="H21" s="3"/>
      <c r="I21" s="3">
        <f t="shared" si="1"/>
        <v>0</v>
      </c>
    </row>
    <row r="22" spans="1:9" x14ac:dyDescent="0.25">
      <c r="A22" s="127"/>
      <c r="B22" s="127"/>
      <c r="C22" s="11"/>
      <c r="D22" s="11"/>
      <c r="E22" s="128"/>
      <c r="F22" s="11"/>
      <c r="G22" s="11"/>
      <c r="H22" s="3"/>
      <c r="I22" s="3">
        <f t="shared" si="1"/>
        <v>0</v>
      </c>
    </row>
    <row r="23" spans="1:9" x14ac:dyDescent="0.25">
      <c r="A23" s="127"/>
      <c r="B23" s="127"/>
      <c r="C23" s="11"/>
      <c r="D23" s="11"/>
      <c r="E23" s="128"/>
      <c r="F23" s="11"/>
      <c r="G23" s="11"/>
      <c r="H23" s="3"/>
      <c r="I23" s="3">
        <f t="shared" si="1"/>
        <v>0</v>
      </c>
    </row>
    <row r="24" spans="1:9" x14ac:dyDescent="0.25">
      <c r="A24" s="127"/>
      <c r="B24" s="127"/>
      <c r="C24" s="11"/>
      <c r="D24" s="11"/>
      <c r="E24" s="128"/>
      <c r="F24" s="11"/>
      <c r="G24" s="11"/>
      <c r="H24" s="3"/>
      <c r="I24" s="3">
        <f t="shared" si="1"/>
        <v>0</v>
      </c>
    </row>
    <row r="25" spans="1:9" x14ac:dyDescent="0.25">
      <c r="A25" s="127"/>
      <c r="B25" s="127"/>
      <c r="C25" s="11"/>
      <c r="D25" s="11"/>
      <c r="E25" s="128"/>
      <c r="F25" s="11"/>
      <c r="G25" s="11"/>
      <c r="H25" s="3"/>
      <c r="I25" s="3">
        <f t="shared" si="1"/>
        <v>0</v>
      </c>
    </row>
    <row r="26" spans="1:9" x14ac:dyDescent="0.25">
      <c r="A26" s="127"/>
      <c r="B26" s="127"/>
      <c r="C26" s="11"/>
      <c r="D26" s="11"/>
      <c r="E26" s="128"/>
      <c r="F26" s="11"/>
      <c r="G26" s="11"/>
      <c r="H26" s="3"/>
      <c r="I26" s="3">
        <f t="shared" si="1"/>
        <v>0</v>
      </c>
    </row>
    <row r="27" spans="1:9" x14ac:dyDescent="0.25">
      <c r="A27" s="127"/>
      <c r="B27" s="127"/>
      <c r="C27" s="11"/>
      <c r="D27" s="11"/>
      <c r="E27" s="128"/>
      <c r="F27" s="11"/>
      <c r="G27" s="11"/>
      <c r="H27" s="3"/>
      <c r="I27" s="3">
        <f t="shared" si="1"/>
        <v>0</v>
      </c>
    </row>
    <row r="28" spans="1:9" x14ac:dyDescent="0.25">
      <c r="A28" s="127"/>
      <c r="B28" s="127"/>
      <c r="C28" s="11"/>
      <c r="D28" s="11"/>
      <c r="E28" s="128"/>
      <c r="F28" s="11"/>
      <c r="G28" s="11"/>
      <c r="H28" s="3"/>
      <c r="I28" s="3">
        <f t="shared" si="1"/>
        <v>0</v>
      </c>
    </row>
    <row r="29" spans="1:9" x14ac:dyDescent="0.25">
      <c r="I29" s="129">
        <f>SUM(I5:I28)</f>
        <v>188.68</v>
      </c>
    </row>
    <row r="40" spans="1:1" x14ac:dyDescent="0.25">
      <c r="A40" t="s">
        <v>129</v>
      </c>
    </row>
  </sheetData>
  <sheetProtection selectLockedCells="1" selectUnlockedCells="1"/>
  <mergeCells count="2">
    <mergeCell ref="A1:D1"/>
    <mergeCell ref="A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33A2-A671-4B7C-8A8A-1D7DC9FB4C1C}">
  <sheetPr>
    <tabColor rgb="FF66FF33"/>
  </sheetPr>
  <dimension ref="A1:A28"/>
  <sheetViews>
    <sheetView workbookViewId="0">
      <selection activeCell="A39" sqref="A39"/>
    </sheetView>
  </sheetViews>
  <sheetFormatPr defaultRowHeight="15" x14ac:dyDescent="0.25"/>
  <sheetData>
    <row r="1" spans="1:1" ht="21" x14ac:dyDescent="0.35">
      <c r="A1" s="92" t="s">
        <v>102</v>
      </c>
    </row>
    <row r="3" spans="1:1" ht="15.75" x14ac:dyDescent="0.25">
      <c r="A3" s="93" t="s">
        <v>103</v>
      </c>
    </row>
    <row r="4" spans="1:1" ht="15.75" x14ac:dyDescent="0.25">
      <c r="A4" s="93" t="s">
        <v>104</v>
      </c>
    </row>
    <row r="5" spans="1:1" x14ac:dyDescent="0.25">
      <c r="A5" t="s">
        <v>124</v>
      </c>
    </row>
    <row r="7" spans="1:1" ht="21" x14ac:dyDescent="0.35">
      <c r="A7" s="92" t="s">
        <v>105</v>
      </c>
    </row>
    <row r="8" spans="1:1" ht="15.75" x14ac:dyDescent="0.25">
      <c r="A8" s="93" t="s">
        <v>122</v>
      </c>
    </row>
    <row r="10" spans="1:1" x14ac:dyDescent="0.25">
      <c r="A10" s="4" t="s">
        <v>106</v>
      </c>
    </row>
    <row r="11" spans="1:1" x14ac:dyDescent="0.25">
      <c r="A11" s="4" t="s">
        <v>107</v>
      </c>
    </row>
    <row r="12" spans="1:1" x14ac:dyDescent="0.25">
      <c r="A12" s="4" t="s">
        <v>108</v>
      </c>
    </row>
    <row r="13" spans="1:1" x14ac:dyDescent="0.25">
      <c r="A13" s="4" t="s">
        <v>121</v>
      </c>
    </row>
    <row r="14" spans="1:1" x14ac:dyDescent="0.25">
      <c r="A14" s="4" t="s">
        <v>109</v>
      </c>
    </row>
    <row r="15" spans="1:1" x14ac:dyDescent="0.25">
      <c r="A15" s="4" t="s">
        <v>110</v>
      </c>
    </row>
    <row r="16" spans="1:1" x14ac:dyDescent="0.25">
      <c r="A16" s="4" t="s">
        <v>111</v>
      </c>
    </row>
    <row r="17" spans="1:1" x14ac:dyDescent="0.25">
      <c r="A17" s="4" t="s">
        <v>112</v>
      </c>
    </row>
    <row r="19" spans="1:1" ht="15.75" x14ac:dyDescent="0.25">
      <c r="A19" s="93" t="s">
        <v>123</v>
      </c>
    </row>
    <row r="21" spans="1:1" x14ac:dyDescent="0.25">
      <c r="A21" s="4" t="s">
        <v>113</v>
      </c>
    </row>
    <row r="22" spans="1:1" x14ac:dyDescent="0.25">
      <c r="A22" s="4" t="s">
        <v>114</v>
      </c>
    </row>
    <row r="23" spans="1:1" x14ac:dyDescent="0.25">
      <c r="A23" s="4" t="s">
        <v>115</v>
      </c>
    </row>
    <row r="24" spans="1:1" x14ac:dyDescent="0.25">
      <c r="A24" s="4" t="s">
        <v>116</v>
      </c>
    </row>
    <row r="25" spans="1:1" x14ac:dyDescent="0.25">
      <c r="A25" s="4" t="s">
        <v>117</v>
      </c>
    </row>
    <row r="26" spans="1:1" x14ac:dyDescent="0.25">
      <c r="A26" s="4" t="s">
        <v>118</v>
      </c>
    </row>
    <row r="27" spans="1:1" x14ac:dyDescent="0.25">
      <c r="A27" s="4" t="s">
        <v>119</v>
      </c>
    </row>
    <row r="28" spans="1:1" x14ac:dyDescent="0.25">
      <c r="A28" s="4" t="s">
        <v>120</v>
      </c>
    </row>
  </sheetData>
  <sheetProtection algorithmName="SHA-512" hashValue="Svud/ZKGllpV5oibCrqijcfgSaSybBHZLhzLDrXywE0YRmNxFcmioXbzmzjof2701yhCKLVNOm7o7vKoIyTYaQ==" saltValue="nwmrKE4KQ6QbSj/vAYOT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82"/>
  <sheetViews>
    <sheetView zoomScale="85" zoomScaleNormal="85" workbookViewId="0">
      <selection sqref="A1:C1"/>
    </sheetView>
  </sheetViews>
  <sheetFormatPr defaultColWidth="9" defaultRowHeight="15" x14ac:dyDescent="0.25"/>
  <cols>
    <col min="1" max="1" width="26.140625" style="21" customWidth="1"/>
    <col min="2" max="2" width="28.7109375" style="21" customWidth="1"/>
    <col min="3" max="3" width="35.85546875" style="21" customWidth="1"/>
    <col min="4" max="4" width="31.42578125" style="21" customWidth="1"/>
    <col min="5" max="5" width="29.5703125" style="21" customWidth="1"/>
    <col min="6" max="6" width="14.85546875" style="21" customWidth="1"/>
    <col min="7" max="7" width="14" style="21" customWidth="1"/>
    <col min="8" max="8" width="13.42578125" style="21" customWidth="1"/>
    <col min="9" max="9" width="14" style="21" customWidth="1"/>
    <col min="10" max="10" width="14.7109375" style="21" customWidth="1"/>
    <col min="11" max="16384" width="9" style="21"/>
  </cols>
  <sheetData>
    <row r="1" spans="1:10" ht="15.75" x14ac:dyDescent="0.25">
      <c r="A1" s="145" t="s">
        <v>96</v>
      </c>
      <c r="B1" s="146"/>
      <c r="C1" s="146"/>
      <c r="D1" s="130"/>
      <c r="G1" s="52"/>
      <c r="H1" s="51"/>
    </row>
    <row r="2" spans="1:10" ht="15.75" x14ac:dyDescent="0.25">
      <c r="A2" s="81" t="s">
        <v>138</v>
      </c>
      <c r="G2" s="52"/>
      <c r="H2" s="51"/>
    </row>
    <row r="3" spans="1:10" x14ac:dyDescent="0.25">
      <c r="G3" s="52"/>
      <c r="H3" s="51"/>
    </row>
    <row r="4" spans="1:10" x14ac:dyDescent="0.25">
      <c r="A4" s="131" t="s">
        <v>73</v>
      </c>
      <c r="B4" s="110"/>
      <c r="G4" s="52"/>
      <c r="H4" s="51"/>
    </row>
    <row r="5" spans="1:10" ht="15.75" x14ac:dyDescent="0.25">
      <c r="A5" s="131" t="s">
        <v>94</v>
      </c>
      <c r="B5" s="110"/>
      <c r="D5" s="75" t="s">
        <v>98</v>
      </c>
      <c r="G5" s="52"/>
      <c r="H5" s="51"/>
    </row>
    <row r="6" spans="1:10" ht="15.75" x14ac:dyDescent="0.25">
      <c r="A6" s="131" t="s">
        <v>0</v>
      </c>
      <c r="B6" s="110"/>
      <c r="D6" s="81" t="s">
        <v>97</v>
      </c>
      <c r="G6" s="52"/>
      <c r="H6" s="51"/>
    </row>
    <row r="7" spans="1:10" x14ac:dyDescent="0.25">
      <c r="A7" s="131" t="s">
        <v>1</v>
      </c>
      <c r="B7" s="110"/>
      <c r="G7" s="52"/>
      <c r="H7" s="51"/>
    </row>
    <row r="8" spans="1:10" x14ac:dyDescent="0.25">
      <c r="A8" s="132" t="s">
        <v>74</v>
      </c>
      <c r="B8" s="108"/>
      <c r="C8" s="72"/>
      <c r="D8" s="72"/>
      <c r="E8" s="72"/>
      <c r="F8" s="72"/>
      <c r="G8" s="52"/>
      <c r="H8" s="51"/>
    </row>
    <row r="9" spans="1:10" ht="14.65" customHeight="1" x14ac:dyDescent="0.25">
      <c r="A9" s="133" t="s">
        <v>130</v>
      </c>
      <c r="B9" s="134"/>
      <c r="C9" s="134"/>
      <c r="D9" s="134"/>
      <c r="E9" s="135"/>
      <c r="F9" s="136"/>
      <c r="G9" s="52"/>
      <c r="H9" s="51"/>
    </row>
    <row r="10" spans="1:10" ht="17.25" customHeight="1" x14ac:dyDescent="0.25">
      <c r="A10" s="137" t="s">
        <v>131</v>
      </c>
      <c r="B10" s="138"/>
      <c r="C10" s="138"/>
      <c r="D10" s="138"/>
      <c r="E10" s="139"/>
      <c r="F10" s="136"/>
      <c r="G10" s="52"/>
      <c r="H10" s="51"/>
    </row>
    <row r="11" spans="1:10" ht="64.5" customHeight="1" x14ac:dyDescent="0.25">
      <c r="A11" s="140" t="s">
        <v>2</v>
      </c>
      <c r="B11" s="140" t="s">
        <v>34</v>
      </c>
      <c r="C11" s="30" t="s">
        <v>45</v>
      </c>
      <c r="D11" s="30" t="s">
        <v>75</v>
      </c>
      <c r="E11" s="140" t="s">
        <v>95</v>
      </c>
      <c r="F11" s="140" t="s">
        <v>58</v>
      </c>
      <c r="G11" s="140" t="s">
        <v>59</v>
      </c>
      <c r="H11" s="140" t="s">
        <v>13</v>
      </c>
      <c r="I11" s="30" t="s">
        <v>57</v>
      </c>
      <c r="J11" s="140" t="s">
        <v>93</v>
      </c>
    </row>
    <row r="12" spans="1:10" x14ac:dyDescent="0.25">
      <c r="A12" s="8"/>
      <c r="B12" s="8"/>
      <c r="C12" s="9"/>
      <c r="D12" s="9"/>
      <c r="E12" s="9"/>
      <c r="F12" s="9"/>
      <c r="G12" s="9"/>
      <c r="H12" s="7"/>
      <c r="I12" s="3">
        <f>G12*H12</f>
        <v>0</v>
      </c>
      <c r="J12" s="91" t="b">
        <v>0</v>
      </c>
    </row>
    <row r="13" spans="1:10" x14ac:dyDescent="0.25">
      <c r="A13" s="8"/>
      <c r="B13" s="8"/>
      <c r="C13" s="9"/>
      <c r="D13" s="9"/>
      <c r="E13" s="9"/>
      <c r="F13" s="9"/>
      <c r="G13" s="9"/>
      <c r="H13" s="7"/>
      <c r="I13" s="3">
        <f t="shared" ref="I13:I34" si="0">G13*H13</f>
        <v>0</v>
      </c>
      <c r="J13" s="91" t="b">
        <v>0</v>
      </c>
    </row>
    <row r="14" spans="1:10" x14ac:dyDescent="0.25">
      <c r="A14" s="8"/>
      <c r="B14" s="8"/>
      <c r="C14" s="9"/>
      <c r="D14" s="9"/>
      <c r="E14" s="20"/>
      <c r="F14" s="9"/>
      <c r="G14" s="9"/>
      <c r="H14" s="7"/>
      <c r="I14" s="3">
        <f t="shared" si="0"/>
        <v>0</v>
      </c>
      <c r="J14" s="91" t="b">
        <v>0</v>
      </c>
    </row>
    <row r="15" spans="1:10" x14ac:dyDescent="0.25">
      <c r="A15" s="8"/>
      <c r="B15" s="8"/>
      <c r="C15" s="9"/>
      <c r="D15" s="9"/>
      <c r="E15" s="20"/>
      <c r="F15" s="9"/>
      <c r="G15" s="9"/>
      <c r="H15" s="7"/>
      <c r="I15" s="3">
        <f t="shared" si="0"/>
        <v>0</v>
      </c>
      <c r="J15" s="91" t="b">
        <v>0</v>
      </c>
    </row>
    <row r="16" spans="1:10" x14ac:dyDescent="0.25">
      <c r="A16" s="8"/>
      <c r="B16" s="8"/>
      <c r="C16" s="9"/>
      <c r="D16" s="9"/>
      <c r="E16" s="20"/>
      <c r="F16" s="9"/>
      <c r="G16" s="9"/>
      <c r="H16" s="7"/>
      <c r="I16" s="3">
        <f t="shared" si="0"/>
        <v>0</v>
      </c>
      <c r="J16" s="91" t="b">
        <v>0</v>
      </c>
    </row>
    <row r="17" spans="1:10" x14ac:dyDescent="0.25">
      <c r="A17" s="8"/>
      <c r="B17" s="8"/>
      <c r="C17" s="9"/>
      <c r="D17" s="9"/>
      <c r="E17" s="20"/>
      <c r="F17" s="9"/>
      <c r="G17" s="9"/>
      <c r="H17" s="7"/>
      <c r="I17" s="3">
        <f t="shared" si="0"/>
        <v>0</v>
      </c>
      <c r="J17" s="91" t="b">
        <v>0</v>
      </c>
    </row>
    <row r="18" spans="1:10" x14ac:dyDescent="0.25">
      <c r="A18" s="8"/>
      <c r="B18" s="8"/>
      <c r="C18" s="9"/>
      <c r="D18" s="9"/>
      <c r="E18" s="20"/>
      <c r="F18" s="9"/>
      <c r="G18" s="9"/>
      <c r="H18" s="7"/>
      <c r="I18" s="3">
        <f t="shared" si="0"/>
        <v>0</v>
      </c>
      <c r="J18" s="91" t="b">
        <v>0</v>
      </c>
    </row>
    <row r="19" spans="1:10" x14ac:dyDescent="0.25">
      <c r="A19" s="8"/>
      <c r="B19" s="8"/>
      <c r="C19" s="9"/>
      <c r="D19" s="9"/>
      <c r="E19" s="20"/>
      <c r="F19" s="9"/>
      <c r="G19" s="9"/>
      <c r="H19" s="7"/>
      <c r="I19" s="3">
        <f t="shared" si="0"/>
        <v>0</v>
      </c>
      <c r="J19" s="91" t="b">
        <v>0</v>
      </c>
    </row>
    <row r="20" spans="1:10" x14ac:dyDescent="0.25">
      <c r="A20" s="8"/>
      <c r="B20" s="8"/>
      <c r="C20" s="9"/>
      <c r="D20" s="9"/>
      <c r="E20" s="20"/>
      <c r="F20" s="9"/>
      <c r="G20" s="9"/>
      <c r="H20" s="7"/>
      <c r="I20" s="3">
        <f t="shared" si="0"/>
        <v>0</v>
      </c>
      <c r="J20" s="91" t="b">
        <v>0</v>
      </c>
    </row>
    <row r="21" spans="1:10" x14ac:dyDescent="0.25">
      <c r="A21" s="8"/>
      <c r="B21" s="8"/>
      <c r="C21" s="9"/>
      <c r="D21" s="9"/>
      <c r="E21" s="20"/>
      <c r="F21" s="9"/>
      <c r="G21" s="9"/>
      <c r="H21" s="7"/>
      <c r="I21" s="3">
        <f t="shared" si="0"/>
        <v>0</v>
      </c>
      <c r="J21" s="91" t="b">
        <v>0</v>
      </c>
    </row>
    <row r="22" spans="1:10" x14ac:dyDescent="0.25">
      <c r="A22" s="8"/>
      <c r="B22" s="8"/>
      <c r="C22" s="9"/>
      <c r="D22" s="9"/>
      <c r="E22" s="20"/>
      <c r="F22" s="9"/>
      <c r="G22" s="9"/>
      <c r="H22" s="7"/>
      <c r="I22" s="3">
        <f t="shared" si="0"/>
        <v>0</v>
      </c>
      <c r="J22" s="91" t="b">
        <v>0</v>
      </c>
    </row>
    <row r="23" spans="1:10" x14ac:dyDescent="0.25">
      <c r="A23" s="8"/>
      <c r="B23" s="8"/>
      <c r="C23" s="9"/>
      <c r="D23" s="9"/>
      <c r="E23" s="20"/>
      <c r="F23" s="9"/>
      <c r="G23" s="9"/>
      <c r="H23" s="7"/>
      <c r="I23" s="3">
        <f t="shared" si="0"/>
        <v>0</v>
      </c>
      <c r="J23" s="91" t="b">
        <v>0</v>
      </c>
    </row>
    <row r="24" spans="1:10" x14ac:dyDescent="0.25">
      <c r="A24" s="8"/>
      <c r="B24" s="8"/>
      <c r="C24" s="9"/>
      <c r="D24" s="9"/>
      <c r="E24" s="20"/>
      <c r="F24" s="9"/>
      <c r="G24" s="9"/>
      <c r="H24" s="7"/>
      <c r="I24" s="3">
        <f t="shared" si="0"/>
        <v>0</v>
      </c>
      <c r="J24" s="91" t="b">
        <v>0</v>
      </c>
    </row>
    <row r="25" spans="1:10" x14ac:dyDescent="0.25">
      <c r="A25" s="8"/>
      <c r="B25" s="8"/>
      <c r="C25" s="9"/>
      <c r="D25" s="9"/>
      <c r="E25" s="9"/>
      <c r="F25" s="9"/>
      <c r="G25" s="9"/>
      <c r="H25" s="7"/>
      <c r="I25" s="3">
        <f t="shared" si="0"/>
        <v>0</v>
      </c>
      <c r="J25" s="91" t="b">
        <v>0</v>
      </c>
    </row>
    <row r="26" spans="1:10" x14ac:dyDescent="0.25">
      <c r="A26" s="8"/>
      <c r="B26" s="8"/>
      <c r="C26" s="9"/>
      <c r="D26" s="9"/>
      <c r="E26" s="9"/>
      <c r="F26" s="9"/>
      <c r="G26" s="9"/>
      <c r="H26" s="7"/>
      <c r="I26" s="3">
        <f t="shared" si="0"/>
        <v>0</v>
      </c>
      <c r="J26" s="91" t="b">
        <v>0</v>
      </c>
    </row>
    <row r="27" spans="1:10" x14ac:dyDescent="0.25">
      <c r="A27" s="8"/>
      <c r="B27" s="8"/>
      <c r="C27" s="9"/>
      <c r="D27" s="9"/>
      <c r="E27" s="20"/>
      <c r="F27" s="9"/>
      <c r="G27" s="9"/>
      <c r="H27" s="7"/>
      <c r="I27" s="3">
        <f t="shared" si="0"/>
        <v>0</v>
      </c>
      <c r="J27" s="91" t="b">
        <v>0</v>
      </c>
    </row>
    <row r="28" spans="1:10" x14ac:dyDescent="0.25">
      <c r="A28" s="8"/>
      <c r="B28" s="8"/>
      <c r="C28" s="9"/>
      <c r="D28" s="9"/>
      <c r="E28" s="20"/>
      <c r="F28" s="9"/>
      <c r="G28" s="9"/>
      <c r="H28" s="7"/>
      <c r="I28" s="3">
        <f t="shared" si="0"/>
        <v>0</v>
      </c>
      <c r="J28" s="91" t="b">
        <v>0</v>
      </c>
    </row>
    <row r="29" spans="1:10" x14ac:dyDescent="0.25">
      <c r="A29" s="8"/>
      <c r="B29" s="8"/>
      <c r="C29" s="9"/>
      <c r="D29" s="9"/>
      <c r="E29" s="20"/>
      <c r="F29" s="9"/>
      <c r="G29" s="9"/>
      <c r="H29" s="7"/>
      <c r="I29" s="3">
        <f t="shared" si="0"/>
        <v>0</v>
      </c>
      <c r="J29" s="91" t="b">
        <v>0</v>
      </c>
    </row>
    <row r="30" spans="1:10" x14ac:dyDescent="0.25">
      <c r="A30" s="8"/>
      <c r="B30" s="8"/>
      <c r="C30" s="9"/>
      <c r="D30" s="9"/>
      <c r="E30" s="20"/>
      <c r="F30" s="9"/>
      <c r="G30" s="9"/>
      <c r="H30" s="7"/>
      <c r="I30" s="3">
        <f t="shared" si="0"/>
        <v>0</v>
      </c>
      <c r="J30" s="91" t="b">
        <v>0</v>
      </c>
    </row>
    <row r="31" spans="1:10" x14ac:dyDescent="0.25">
      <c r="A31" s="8"/>
      <c r="B31" s="8"/>
      <c r="C31" s="9"/>
      <c r="D31" s="9"/>
      <c r="E31" s="20"/>
      <c r="F31" s="9"/>
      <c r="G31" s="9"/>
      <c r="H31" s="7"/>
      <c r="I31" s="3">
        <f t="shared" si="0"/>
        <v>0</v>
      </c>
      <c r="J31" s="91" t="b">
        <v>0</v>
      </c>
    </row>
    <row r="32" spans="1:10" x14ac:dyDescent="0.25">
      <c r="A32" s="8"/>
      <c r="B32" s="8"/>
      <c r="C32" s="9"/>
      <c r="D32" s="9"/>
      <c r="E32" s="20"/>
      <c r="F32" s="9"/>
      <c r="G32" s="9"/>
      <c r="H32" s="7"/>
      <c r="I32" s="3">
        <f t="shared" si="0"/>
        <v>0</v>
      </c>
      <c r="J32" s="91" t="b">
        <v>0</v>
      </c>
    </row>
    <row r="33" spans="1:10" x14ac:dyDescent="0.25">
      <c r="A33" s="8"/>
      <c r="B33" s="8"/>
      <c r="C33" s="9"/>
      <c r="D33" s="9"/>
      <c r="E33" s="20"/>
      <c r="F33" s="9"/>
      <c r="G33" s="9"/>
      <c r="H33" s="7"/>
      <c r="I33" s="3">
        <f t="shared" si="0"/>
        <v>0</v>
      </c>
      <c r="J33" s="91" t="b">
        <v>0</v>
      </c>
    </row>
    <row r="34" spans="1:10" x14ac:dyDescent="0.25">
      <c r="A34" s="8"/>
      <c r="B34" s="8"/>
      <c r="C34" s="9"/>
      <c r="D34" s="9"/>
      <c r="E34" s="20"/>
      <c r="F34" s="9"/>
      <c r="G34" s="9"/>
      <c r="H34" s="7"/>
      <c r="I34" s="3">
        <f t="shared" si="0"/>
        <v>0</v>
      </c>
      <c r="J34" s="91" t="b">
        <v>0</v>
      </c>
    </row>
    <row r="35" spans="1:10" x14ac:dyDescent="0.25">
      <c r="A35" s="45"/>
      <c r="H35" s="21" t="s">
        <v>76</v>
      </c>
      <c r="I35" s="141">
        <f>ROUND(SUM(I12:I34),2)</f>
        <v>0</v>
      </c>
    </row>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82" spans="1:1" x14ac:dyDescent="0.25">
      <c r="A82" s="21" t="s">
        <v>46</v>
      </c>
    </row>
  </sheetData>
  <sortState xmlns:xlrd2="http://schemas.microsoft.com/office/spreadsheetml/2017/richdata2" ref="A9:I34">
    <sortCondition ref="D9:D34"/>
  </sortState>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K35"/>
  <sheetViews>
    <sheetView topLeftCell="A5" zoomScale="85" zoomScaleNormal="85" workbookViewId="0">
      <selection activeCell="F35" sqref="F35"/>
    </sheetView>
  </sheetViews>
  <sheetFormatPr defaultColWidth="8.85546875" defaultRowHeight="15" x14ac:dyDescent="0.25"/>
  <cols>
    <col min="1" max="2" width="22.140625" style="21" customWidth="1"/>
    <col min="3" max="3" width="48.7109375" style="21" customWidth="1"/>
    <col min="4" max="5" width="25.85546875" style="21" customWidth="1"/>
    <col min="6" max="6" width="25" style="21" customWidth="1"/>
    <col min="7" max="10" width="8.85546875" style="21"/>
    <col min="11" max="11" width="14.140625" style="21" customWidth="1"/>
    <col min="12" max="16384" width="8.85546875" style="21"/>
  </cols>
  <sheetData>
    <row r="1" spans="1:11" ht="19.5" thickBot="1" x14ac:dyDescent="0.35">
      <c r="A1" s="77" t="s">
        <v>10</v>
      </c>
      <c r="B1" s="147" t="s">
        <v>127</v>
      </c>
      <c r="C1" s="147"/>
      <c r="D1" s="147"/>
      <c r="E1" s="147"/>
      <c r="F1" s="147"/>
      <c r="G1" s="147"/>
      <c r="H1" s="147"/>
      <c r="I1" s="147"/>
      <c r="J1" s="147"/>
      <c r="K1" s="147"/>
    </row>
    <row r="2" spans="1:11" ht="30" x14ac:dyDescent="0.25">
      <c r="A2" s="78" t="s">
        <v>11</v>
      </c>
      <c r="B2" s="95" t="s">
        <v>14</v>
      </c>
      <c r="C2" s="96" t="s">
        <v>53</v>
      </c>
      <c r="D2" s="97" t="s">
        <v>54</v>
      </c>
      <c r="E2" s="97" t="s">
        <v>13</v>
      </c>
      <c r="F2" s="98" t="s">
        <v>12</v>
      </c>
    </row>
    <row r="3" spans="1:11" x14ac:dyDescent="0.25">
      <c r="A3" s="57"/>
      <c r="B3" s="58"/>
      <c r="C3" s="59"/>
      <c r="D3" s="60"/>
      <c r="E3" s="61"/>
      <c r="F3" s="62">
        <f>D3*E3</f>
        <v>0</v>
      </c>
    </row>
    <row r="4" spans="1:11" x14ac:dyDescent="0.25">
      <c r="A4" s="63" t="s">
        <v>3</v>
      </c>
      <c r="B4" s="64"/>
      <c r="C4" s="65"/>
      <c r="D4" s="60"/>
      <c r="E4" s="61"/>
      <c r="F4" s="62">
        <f t="shared" ref="F4:F20" si="0">D4*E4</f>
        <v>0</v>
      </c>
    </row>
    <row r="5" spans="1:11" x14ac:dyDescent="0.25">
      <c r="A5" s="63" t="s">
        <v>3</v>
      </c>
      <c r="B5" s="64"/>
      <c r="C5" s="65" t="s">
        <v>3</v>
      </c>
      <c r="D5" s="60"/>
      <c r="E5" s="61"/>
      <c r="F5" s="62">
        <f t="shared" si="0"/>
        <v>0</v>
      </c>
    </row>
    <row r="6" spans="1:11" x14ac:dyDescent="0.25">
      <c r="A6" s="63"/>
      <c r="B6" s="64"/>
      <c r="C6" s="65"/>
      <c r="D6" s="60"/>
      <c r="E6" s="61"/>
      <c r="F6" s="62">
        <f t="shared" si="0"/>
        <v>0</v>
      </c>
    </row>
    <row r="7" spans="1:11" x14ac:dyDescent="0.25">
      <c r="A7" s="63"/>
      <c r="B7" s="64"/>
      <c r="C7" s="65"/>
      <c r="D7" s="60"/>
      <c r="E7" s="61"/>
      <c r="F7" s="62">
        <f t="shared" si="0"/>
        <v>0</v>
      </c>
    </row>
    <row r="8" spans="1:11" x14ac:dyDescent="0.25">
      <c r="A8" s="63"/>
      <c r="B8" s="64"/>
      <c r="C8" s="65"/>
      <c r="D8" s="60"/>
      <c r="E8" s="61"/>
      <c r="F8" s="62">
        <f t="shared" si="0"/>
        <v>0</v>
      </c>
    </row>
    <row r="9" spans="1:11" x14ac:dyDescent="0.25">
      <c r="A9" s="63"/>
      <c r="B9" s="64"/>
      <c r="C9" s="65"/>
      <c r="D9" s="60"/>
      <c r="E9" s="61"/>
      <c r="F9" s="62">
        <f t="shared" si="0"/>
        <v>0</v>
      </c>
    </row>
    <row r="10" spans="1:11" x14ac:dyDescent="0.25">
      <c r="A10" s="63"/>
      <c r="B10" s="64"/>
      <c r="C10" s="65"/>
      <c r="D10" s="60"/>
      <c r="E10" s="61"/>
      <c r="F10" s="62">
        <f t="shared" si="0"/>
        <v>0</v>
      </c>
    </row>
    <row r="11" spans="1:11" x14ac:dyDescent="0.25">
      <c r="A11" s="63"/>
      <c r="B11" s="64"/>
      <c r="C11" s="65"/>
      <c r="D11" s="60"/>
      <c r="E11" s="61"/>
      <c r="F11" s="62">
        <f t="shared" si="0"/>
        <v>0</v>
      </c>
    </row>
    <row r="12" spans="1:11" x14ac:dyDescent="0.25">
      <c r="A12" s="63"/>
      <c r="B12" s="64"/>
      <c r="C12" s="65"/>
      <c r="D12" s="60"/>
      <c r="E12" s="61"/>
      <c r="F12" s="62">
        <f t="shared" si="0"/>
        <v>0</v>
      </c>
    </row>
    <row r="13" spans="1:11" x14ac:dyDescent="0.25">
      <c r="A13" s="63"/>
      <c r="B13" s="64"/>
      <c r="C13" s="65"/>
      <c r="D13" s="60"/>
      <c r="E13" s="61"/>
      <c r="F13" s="62">
        <f t="shared" si="0"/>
        <v>0</v>
      </c>
    </row>
    <row r="14" spans="1:11" x14ac:dyDescent="0.25">
      <c r="A14" s="63"/>
      <c r="B14" s="64"/>
      <c r="C14" s="65"/>
      <c r="D14" s="60"/>
      <c r="E14" s="61"/>
      <c r="F14" s="62">
        <f t="shared" si="0"/>
        <v>0</v>
      </c>
    </row>
    <row r="15" spans="1:11" x14ac:dyDescent="0.25">
      <c r="A15" s="63"/>
      <c r="B15" s="64"/>
      <c r="C15" s="65"/>
      <c r="D15" s="60"/>
      <c r="E15" s="61"/>
      <c r="F15" s="62">
        <f t="shared" si="0"/>
        <v>0</v>
      </c>
    </row>
    <row r="16" spans="1:11" x14ac:dyDescent="0.25">
      <c r="A16" s="66"/>
      <c r="B16" s="67"/>
      <c r="C16" s="68"/>
      <c r="D16" s="60"/>
      <c r="E16" s="61"/>
      <c r="F16" s="62">
        <f t="shared" si="0"/>
        <v>0</v>
      </c>
    </row>
    <row r="17" spans="1:6" x14ac:dyDescent="0.25">
      <c r="A17" s="66"/>
      <c r="B17" s="67"/>
      <c r="C17" s="68"/>
      <c r="D17" s="60"/>
      <c r="E17" s="61"/>
      <c r="F17" s="62">
        <f t="shared" si="0"/>
        <v>0</v>
      </c>
    </row>
    <row r="18" spans="1:6" x14ac:dyDescent="0.25">
      <c r="A18" s="66"/>
      <c r="B18" s="67"/>
      <c r="C18" s="68"/>
      <c r="D18" s="60"/>
      <c r="E18" s="61"/>
      <c r="F18" s="62">
        <f t="shared" si="0"/>
        <v>0</v>
      </c>
    </row>
    <row r="19" spans="1:6" x14ac:dyDescent="0.25">
      <c r="A19" s="66"/>
      <c r="B19" s="67"/>
      <c r="C19" s="68"/>
      <c r="D19" s="60"/>
      <c r="E19" s="61"/>
      <c r="F19" s="62">
        <f t="shared" si="0"/>
        <v>0</v>
      </c>
    </row>
    <row r="20" spans="1:6" x14ac:dyDescent="0.25">
      <c r="A20" s="63"/>
      <c r="B20" s="64"/>
      <c r="C20" s="65"/>
      <c r="D20" s="60"/>
      <c r="E20" s="61"/>
      <c r="F20" s="62">
        <f t="shared" si="0"/>
        <v>0</v>
      </c>
    </row>
    <row r="21" spans="1:6" x14ac:dyDescent="0.25">
      <c r="A21" s="5"/>
      <c r="B21" s="55"/>
      <c r="C21" s="6"/>
      <c r="D21" s="6"/>
      <c r="E21" s="6" t="s">
        <v>79</v>
      </c>
      <c r="F21" s="69">
        <f>SUM(F3:F20)</f>
        <v>0</v>
      </c>
    </row>
    <row r="22" spans="1:6" x14ac:dyDescent="0.25">
      <c r="A22" s="42" t="s">
        <v>15</v>
      </c>
      <c r="B22" s="52"/>
    </row>
    <row r="23" spans="1:6" x14ac:dyDescent="0.25">
      <c r="A23" s="43" t="s">
        <v>11</v>
      </c>
      <c r="B23" s="56" t="s">
        <v>14</v>
      </c>
      <c r="C23" s="44" t="s">
        <v>3</v>
      </c>
      <c r="D23" s="44" t="s">
        <v>3</v>
      </c>
      <c r="E23" s="44" t="s">
        <v>3</v>
      </c>
      <c r="F23" s="44" t="s">
        <v>55</v>
      </c>
    </row>
    <row r="24" spans="1:6" x14ac:dyDescent="0.25">
      <c r="A24" s="57"/>
      <c r="B24" s="58"/>
      <c r="C24" s="44" t="s">
        <v>3</v>
      </c>
      <c r="D24" s="44" t="s">
        <v>3</v>
      </c>
      <c r="E24" s="44" t="s">
        <v>3</v>
      </c>
      <c r="F24" s="62">
        <v>0</v>
      </c>
    </row>
    <row r="25" spans="1:6" x14ac:dyDescent="0.25">
      <c r="A25" s="63" t="s">
        <v>3</v>
      </c>
      <c r="B25" s="64"/>
      <c r="C25" s="44" t="s">
        <v>3</v>
      </c>
      <c r="D25" s="44" t="s">
        <v>3</v>
      </c>
      <c r="E25" s="44" t="s">
        <v>3</v>
      </c>
      <c r="F25" s="62">
        <v>0</v>
      </c>
    </row>
    <row r="26" spans="1:6" x14ac:dyDescent="0.25">
      <c r="A26" s="63" t="s">
        <v>3</v>
      </c>
      <c r="B26" s="64"/>
      <c r="C26" s="44" t="s">
        <v>3</v>
      </c>
      <c r="D26" s="44" t="s">
        <v>3</v>
      </c>
      <c r="E26" s="44" t="s">
        <v>3</v>
      </c>
      <c r="F26" s="62">
        <v>0</v>
      </c>
    </row>
    <row r="27" spans="1:6" x14ac:dyDescent="0.25">
      <c r="A27" s="63"/>
      <c r="B27" s="64"/>
      <c r="C27" s="44" t="s">
        <v>3</v>
      </c>
      <c r="D27" s="44" t="s">
        <v>3</v>
      </c>
      <c r="E27" s="44" t="s">
        <v>3</v>
      </c>
      <c r="F27" s="62">
        <v>0</v>
      </c>
    </row>
    <row r="28" spans="1:6" x14ac:dyDescent="0.25">
      <c r="A28" s="63"/>
      <c r="B28" s="64"/>
      <c r="C28" s="44" t="s">
        <v>3</v>
      </c>
      <c r="D28" s="44" t="s">
        <v>3</v>
      </c>
      <c r="E28" s="44" t="s">
        <v>3</v>
      </c>
      <c r="F28" s="62">
        <v>0</v>
      </c>
    </row>
    <row r="29" spans="1:6" x14ac:dyDescent="0.25">
      <c r="A29" s="63"/>
      <c r="B29" s="64"/>
      <c r="C29" s="44" t="s">
        <v>3</v>
      </c>
      <c r="D29" s="44" t="s">
        <v>3</v>
      </c>
      <c r="E29" s="44" t="s">
        <v>3</v>
      </c>
      <c r="F29" s="62">
        <v>0</v>
      </c>
    </row>
    <row r="30" spans="1:6" x14ac:dyDescent="0.25">
      <c r="A30" s="63"/>
      <c r="B30" s="64"/>
      <c r="C30" s="44" t="s">
        <v>3</v>
      </c>
      <c r="D30" s="44" t="s">
        <v>3</v>
      </c>
      <c r="E30" s="44" t="s">
        <v>3</v>
      </c>
      <c r="F30" s="62">
        <v>0</v>
      </c>
    </row>
    <row r="31" spans="1:6" x14ac:dyDescent="0.25">
      <c r="A31" s="63"/>
      <c r="B31" s="64"/>
      <c r="C31" s="44" t="s">
        <v>3</v>
      </c>
      <c r="D31" s="44" t="s">
        <v>3</v>
      </c>
      <c r="E31" s="44" t="s">
        <v>3</v>
      </c>
      <c r="F31" s="62">
        <v>0</v>
      </c>
    </row>
    <row r="32" spans="1:6" x14ac:dyDescent="0.25">
      <c r="A32" s="5"/>
      <c r="B32" s="5"/>
      <c r="C32" s="6"/>
      <c r="D32" s="6"/>
      <c r="E32" s="6" t="s">
        <v>79</v>
      </c>
      <c r="F32" s="69">
        <f>SUM(F24:F31)</f>
        <v>0</v>
      </c>
    </row>
    <row r="34" spans="5:6" ht="15.75" thickBot="1" x14ac:dyDescent="0.3"/>
    <row r="35" spans="5:6" ht="15.75" thickBot="1" x14ac:dyDescent="0.3">
      <c r="E35" s="45" t="s">
        <v>77</v>
      </c>
      <c r="F35" s="70">
        <f>F21+F32</f>
        <v>0</v>
      </c>
    </row>
  </sheetData>
  <sheetProtection algorithmName="SHA-512" hashValue="JrgDN7ifNRbyVPS55uZQ9UYkTcoJPR2WuNOezIE3XGOuOHoH8j1vxAcLgsgem0RH5gDG39vZN+p3ChyeElyvgw==" saltValue="dbBUuqS5IONW8z9AEHP7Lg==" spinCount="100000" sheet="1" objects="1" scenarios="1"/>
  <mergeCells count="1">
    <mergeCell ref="B1:K1"/>
  </mergeCells>
  <pageMargins left="0.7" right="0.7" top="0.75" bottom="0.75" header="0.3" footer="0.3"/>
  <pageSetup orientation="portrait" r:id="rId1"/>
  <ignoredErrors>
    <ignoredError sqref="F3:F2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Y42"/>
  <sheetViews>
    <sheetView topLeftCell="A12" zoomScale="85" zoomScaleNormal="85" workbookViewId="0">
      <selection activeCell="J37" sqref="J37"/>
    </sheetView>
  </sheetViews>
  <sheetFormatPr defaultColWidth="8.85546875" defaultRowHeight="15" x14ac:dyDescent="0.25"/>
  <cols>
    <col min="1" max="1" width="23.42578125" style="21" customWidth="1"/>
    <col min="2" max="2" width="12.7109375" style="21" customWidth="1"/>
    <col min="3" max="3" width="8.85546875" style="21"/>
    <col min="4" max="4" width="12.7109375" style="21" customWidth="1"/>
    <col min="5" max="5" width="8.85546875" style="21"/>
    <col min="6" max="6" width="12.7109375" style="21" customWidth="1"/>
    <col min="7" max="7" width="8.85546875" style="21"/>
    <col min="8" max="8" width="12.7109375" style="21" customWidth="1"/>
    <col min="9" max="9" width="8.85546875" style="21"/>
    <col min="10" max="10" width="12.7109375" style="21" customWidth="1"/>
    <col min="11" max="16384" width="8.85546875" style="21"/>
  </cols>
  <sheetData>
    <row r="1" spans="1:25" ht="18.75" x14ac:dyDescent="0.3">
      <c r="A1" s="76" t="s">
        <v>16</v>
      </c>
      <c r="B1" s="148" t="s">
        <v>126</v>
      </c>
      <c r="C1" s="148"/>
      <c r="D1" s="148"/>
      <c r="E1" s="148"/>
      <c r="F1" s="148"/>
      <c r="G1" s="148"/>
      <c r="H1" s="148"/>
      <c r="I1" s="148"/>
      <c r="J1" s="148"/>
      <c r="K1" s="148"/>
      <c r="L1" s="148"/>
      <c r="M1" s="148"/>
      <c r="N1" s="148"/>
      <c r="O1" s="148"/>
      <c r="P1" s="148"/>
      <c r="Q1" s="148"/>
      <c r="R1" s="148"/>
      <c r="S1" s="148"/>
      <c r="T1" s="148"/>
      <c r="U1" s="148"/>
      <c r="V1" s="148"/>
      <c r="W1" s="148"/>
      <c r="X1" s="148"/>
      <c r="Y1" s="148"/>
    </row>
    <row r="2" spans="1:25" ht="15.75" x14ac:dyDescent="0.25">
      <c r="A2" s="75" t="s">
        <v>30</v>
      </c>
      <c r="B2" s="94"/>
      <c r="D2" s="21" t="s">
        <v>135</v>
      </c>
    </row>
    <row r="3" spans="1:25" x14ac:dyDescent="0.25">
      <c r="D3" s="21" t="s">
        <v>51</v>
      </c>
    </row>
    <row r="4" spans="1:25" x14ac:dyDescent="0.25">
      <c r="A4" s="46" t="s">
        <v>17</v>
      </c>
      <c r="B4" s="46" t="s">
        <v>18</v>
      </c>
      <c r="C4" s="46"/>
      <c r="D4" s="46" t="s">
        <v>19</v>
      </c>
      <c r="E4" s="46"/>
      <c r="F4" s="46" t="s">
        <v>20</v>
      </c>
      <c r="G4" s="47"/>
      <c r="H4" s="46" t="s">
        <v>21</v>
      </c>
      <c r="I4" s="47"/>
      <c r="J4" s="46" t="s">
        <v>22</v>
      </c>
      <c r="K4" s="45"/>
    </row>
    <row r="5" spans="1:25" x14ac:dyDescent="0.25">
      <c r="A5" s="34" t="s">
        <v>39</v>
      </c>
      <c r="B5" s="34"/>
      <c r="C5" s="116" t="s">
        <v>137</v>
      </c>
      <c r="D5" s="34"/>
      <c r="E5" s="114" t="e">
        <f>+C5+1</f>
        <v>#VALUE!</v>
      </c>
      <c r="F5" s="34"/>
      <c r="G5" s="114" t="e">
        <f>+E5+1</f>
        <v>#VALUE!</v>
      </c>
      <c r="H5" s="34"/>
      <c r="I5" s="114" t="e">
        <f>+G5+1</f>
        <v>#VALUE!</v>
      </c>
      <c r="J5" s="34"/>
      <c r="K5" s="114" t="e">
        <f>+I5+1</f>
        <v>#VALUE!</v>
      </c>
    </row>
    <row r="6" spans="1:25" x14ac:dyDescent="0.25">
      <c r="A6" s="34" t="s">
        <v>38</v>
      </c>
      <c r="B6" s="34"/>
      <c r="C6" s="112"/>
      <c r="D6" s="34"/>
      <c r="E6" s="115"/>
      <c r="F6" s="34"/>
      <c r="G6" s="115"/>
      <c r="H6" s="34"/>
      <c r="I6" s="112"/>
      <c r="J6" s="34"/>
      <c r="K6" s="112"/>
    </row>
    <row r="7" spans="1:25" x14ac:dyDescent="0.25">
      <c r="A7" s="34" t="s">
        <v>23</v>
      </c>
      <c r="B7" s="34"/>
      <c r="C7" s="112"/>
      <c r="D7" s="34"/>
      <c r="E7" s="112"/>
      <c r="F7" s="34"/>
      <c r="G7" s="112"/>
      <c r="H7" s="34"/>
      <c r="I7" s="112"/>
      <c r="J7" s="34"/>
      <c r="K7" s="112"/>
    </row>
    <row r="8" spans="1:25" x14ac:dyDescent="0.25">
      <c r="A8" s="34" t="s">
        <v>24</v>
      </c>
      <c r="B8" s="34"/>
      <c r="C8" s="112"/>
      <c r="D8" s="34"/>
      <c r="E8" s="112"/>
      <c r="F8" s="34"/>
      <c r="G8" s="112"/>
      <c r="H8" s="34"/>
      <c r="I8" s="112"/>
      <c r="J8" s="34"/>
      <c r="K8" s="112"/>
    </row>
    <row r="9" spans="1:25" x14ac:dyDescent="0.25">
      <c r="A9" s="34" t="s">
        <v>25</v>
      </c>
      <c r="B9" s="34"/>
      <c r="C9" s="113"/>
      <c r="D9" s="34"/>
      <c r="E9" s="113"/>
      <c r="F9" s="34"/>
      <c r="G9" s="113"/>
      <c r="H9" s="34"/>
      <c r="I9" s="113"/>
      <c r="J9" s="34"/>
      <c r="K9" s="113"/>
    </row>
    <row r="10" spans="1:25" x14ac:dyDescent="0.25">
      <c r="A10" s="11" t="str">
        <f>A5</f>
        <v>Name A</v>
      </c>
      <c r="B10" s="34"/>
      <c r="C10" s="114" t="e">
        <f>+K5+3</f>
        <v>#VALUE!</v>
      </c>
      <c r="D10" s="34"/>
      <c r="E10" s="114" t="e">
        <f>+C10+1</f>
        <v>#VALUE!</v>
      </c>
      <c r="F10" s="34"/>
      <c r="G10" s="114" t="e">
        <f>+E10+1</f>
        <v>#VALUE!</v>
      </c>
      <c r="H10" s="34"/>
      <c r="I10" s="114" t="e">
        <f>+G10+1</f>
        <v>#VALUE!</v>
      </c>
      <c r="J10" s="34"/>
      <c r="K10" s="114" t="e">
        <f>+I10+1</f>
        <v>#VALUE!</v>
      </c>
    </row>
    <row r="11" spans="1:25" x14ac:dyDescent="0.25">
      <c r="A11" s="11" t="str">
        <f>A6</f>
        <v>Name B</v>
      </c>
      <c r="B11" s="34"/>
      <c r="C11" s="112"/>
      <c r="D11" s="34"/>
      <c r="E11" s="115"/>
      <c r="F11" s="34"/>
      <c r="G11" s="115"/>
      <c r="H11" s="34"/>
      <c r="I11" s="112"/>
      <c r="J11" s="34"/>
      <c r="K11" s="112"/>
    </row>
    <row r="12" spans="1:25" x14ac:dyDescent="0.25">
      <c r="A12" s="11" t="str">
        <f>A7</f>
        <v>Name C</v>
      </c>
      <c r="B12" s="34"/>
      <c r="C12" s="112"/>
      <c r="D12" s="34"/>
      <c r="E12" s="112"/>
      <c r="F12" s="34"/>
      <c r="G12" s="112"/>
      <c r="H12" s="34"/>
      <c r="I12" s="112"/>
      <c r="J12" s="34"/>
      <c r="K12" s="112"/>
    </row>
    <row r="13" spans="1:25" x14ac:dyDescent="0.25">
      <c r="A13" s="11" t="str">
        <f>A8</f>
        <v>Name D</v>
      </c>
      <c r="B13" s="34"/>
      <c r="C13" s="112"/>
      <c r="D13" s="34"/>
      <c r="E13" s="112"/>
      <c r="F13" s="34"/>
      <c r="G13" s="112"/>
      <c r="H13" s="34"/>
      <c r="I13" s="112"/>
      <c r="J13" s="34"/>
      <c r="K13" s="112"/>
    </row>
    <row r="14" spans="1:25" x14ac:dyDescent="0.25">
      <c r="A14" s="11" t="str">
        <f>A9</f>
        <v>Name E</v>
      </c>
      <c r="B14" s="34"/>
      <c r="C14" s="113"/>
      <c r="D14" s="34"/>
      <c r="E14" s="113"/>
      <c r="F14" s="34"/>
      <c r="G14" s="113"/>
      <c r="H14" s="34"/>
      <c r="I14" s="113"/>
      <c r="J14" s="34"/>
      <c r="K14" s="113"/>
    </row>
    <row r="15" spans="1:25" x14ac:dyDescent="0.25">
      <c r="A15" s="11" t="str">
        <f>A5</f>
        <v>Name A</v>
      </c>
      <c r="B15" s="34"/>
      <c r="C15" s="114" t="e">
        <f>+K10+3</f>
        <v>#VALUE!</v>
      </c>
      <c r="D15" s="34"/>
      <c r="E15" s="114" t="e">
        <f>+C15+1</f>
        <v>#VALUE!</v>
      </c>
      <c r="F15" s="34"/>
      <c r="G15" s="114" t="e">
        <f>+E15+1</f>
        <v>#VALUE!</v>
      </c>
      <c r="H15" s="34"/>
      <c r="I15" s="114" t="e">
        <f>+G15+1</f>
        <v>#VALUE!</v>
      </c>
      <c r="J15" s="34"/>
      <c r="K15" s="114" t="e">
        <f>+I15+1</f>
        <v>#VALUE!</v>
      </c>
    </row>
    <row r="16" spans="1:25" x14ac:dyDescent="0.25">
      <c r="A16" s="11" t="str">
        <f>A6</f>
        <v>Name B</v>
      </c>
      <c r="B16" s="34"/>
      <c r="C16" s="112"/>
      <c r="D16" s="34"/>
      <c r="E16" s="115"/>
      <c r="F16" s="34"/>
      <c r="G16" s="115"/>
      <c r="H16" s="34"/>
      <c r="I16" s="112"/>
      <c r="J16" s="34"/>
      <c r="K16" s="112"/>
    </row>
    <row r="17" spans="1:14" x14ac:dyDescent="0.25">
      <c r="A17" s="11" t="str">
        <f>A7</f>
        <v>Name C</v>
      </c>
      <c r="B17" s="34"/>
      <c r="C17" s="112"/>
      <c r="D17" s="34"/>
      <c r="E17" s="112"/>
      <c r="F17" s="34"/>
      <c r="G17" s="112"/>
      <c r="H17" s="34"/>
      <c r="I17" s="112"/>
      <c r="J17" s="34"/>
      <c r="K17" s="112"/>
    </row>
    <row r="18" spans="1:14" x14ac:dyDescent="0.25">
      <c r="A18" s="11" t="str">
        <f>A8</f>
        <v>Name D</v>
      </c>
      <c r="B18" s="34"/>
      <c r="C18" s="112"/>
      <c r="D18" s="34"/>
      <c r="E18" s="112"/>
      <c r="F18" s="34"/>
      <c r="G18" s="112"/>
      <c r="H18" s="34"/>
      <c r="I18" s="112"/>
      <c r="J18" s="34"/>
      <c r="K18" s="112"/>
    </row>
    <row r="19" spans="1:14" x14ac:dyDescent="0.25">
      <c r="A19" s="11" t="str">
        <f>A9</f>
        <v>Name E</v>
      </c>
      <c r="B19" s="34"/>
      <c r="C19" s="113"/>
      <c r="D19" s="34"/>
      <c r="E19" s="113"/>
      <c r="F19" s="34"/>
      <c r="G19" s="113"/>
      <c r="H19" s="34"/>
      <c r="I19" s="113"/>
      <c r="J19" s="34"/>
      <c r="K19" s="113"/>
    </row>
    <row r="20" spans="1:14" x14ac:dyDescent="0.25">
      <c r="A20" s="11" t="str">
        <f>A5</f>
        <v>Name A</v>
      </c>
      <c r="B20" s="34"/>
      <c r="C20" s="114" t="e">
        <f>+K15+3</f>
        <v>#VALUE!</v>
      </c>
      <c r="D20" s="34"/>
      <c r="E20" s="114" t="e">
        <f>+C20+1</f>
        <v>#VALUE!</v>
      </c>
      <c r="F20" s="34"/>
      <c r="G20" s="114" t="e">
        <f>+E20+1</f>
        <v>#VALUE!</v>
      </c>
      <c r="H20" s="34"/>
      <c r="I20" s="114" t="e">
        <f>+G20+1</f>
        <v>#VALUE!</v>
      </c>
      <c r="J20" s="34"/>
      <c r="K20" s="114" t="e">
        <f>+I20+1</f>
        <v>#VALUE!</v>
      </c>
    </row>
    <row r="21" spans="1:14" x14ac:dyDescent="0.25">
      <c r="A21" s="11" t="str">
        <f>A6</f>
        <v>Name B</v>
      </c>
      <c r="B21" s="34"/>
      <c r="C21" s="112"/>
      <c r="D21" s="34"/>
      <c r="E21" s="115"/>
      <c r="F21" s="34"/>
      <c r="G21" s="115"/>
      <c r="H21" s="34"/>
      <c r="I21" s="112"/>
      <c r="J21" s="34"/>
      <c r="K21" s="112"/>
    </row>
    <row r="22" spans="1:14" x14ac:dyDescent="0.25">
      <c r="A22" s="11" t="str">
        <f>A7</f>
        <v>Name C</v>
      </c>
      <c r="B22" s="34"/>
      <c r="C22" s="112"/>
      <c r="D22" s="34"/>
      <c r="E22" s="112"/>
      <c r="F22" s="34"/>
      <c r="G22" s="112"/>
      <c r="H22" s="34"/>
      <c r="I22" s="112"/>
      <c r="J22" s="34"/>
      <c r="K22" s="112"/>
    </row>
    <row r="23" spans="1:14" x14ac:dyDescent="0.25">
      <c r="A23" s="11" t="str">
        <f>A8</f>
        <v>Name D</v>
      </c>
      <c r="B23" s="34"/>
      <c r="C23" s="112"/>
      <c r="D23" s="34"/>
      <c r="E23" s="112"/>
      <c r="F23" s="34"/>
      <c r="G23" s="112"/>
      <c r="H23" s="34"/>
      <c r="I23" s="112"/>
      <c r="J23" s="34"/>
      <c r="K23" s="112"/>
    </row>
    <row r="24" spans="1:14" x14ac:dyDescent="0.25">
      <c r="A24" s="11" t="str">
        <f>A9</f>
        <v>Name E</v>
      </c>
      <c r="B24" s="34"/>
      <c r="C24" s="113"/>
      <c r="D24" s="34"/>
      <c r="E24" s="113"/>
      <c r="F24" s="34"/>
      <c r="G24" s="113"/>
      <c r="H24" s="34"/>
      <c r="I24" s="113"/>
      <c r="J24" s="34"/>
      <c r="K24" s="113"/>
    </row>
    <row r="25" spans="1:14" x14ac:dyDescent="0.25">
      <c r="A25" s="11" t="str">
        <f>A5</f>
        <v>Name A</v>
      </c>
      <c r="B25" s="34"/>
      <c r="C25" s="114" t="e">
        <f>+K20+3</f>
        <v>#VALUE!</v>
      </c>
      <c r="D25" s="34"/>
      <c r="E25" s="114" t="e">
        <f>+C25+1</f>
        <v>#VALUE!</v>
      </c>
      <c r="F25" s="34"/>
      <c r="G25" s="114" t="e">
        <f>+E25+1</f>
        <v>#VALUE!</v>
      </c>
      <c r="H25" s="34"/>
      <c r="I25" s="114" t="e">
        <f>+G25+1</f>
        <v>#VALUE!</v>
      </c>
      <c r="J25" s="34"/>
      <c r="K25" s="114" t="e">
        <f>+I25+1</f>
        <v>#VALUE!</v>
      </c>
    </row>
    <row r="26" spans="1:14" ht="15.75" x14ac:dyDescent="0.25">
      <c r="A26" s="11" t="str">
        <f>A6</f>
        <v>Name B</v>
      </c>
      <c r="B26" s="34"/>
      <c r="C26" s="112"/>
      <c r="D26" s="34"/>
      <c r="E26" s="115"/>
      <c r="F26" s="34"/>
      <c r="G26" s="115"/>
      <c r="H26" s="34"/>
      <c r="I26" s="112"/>
      <c r="J26" s="34"/>
      <c r="K26" s="112"/>
      <c r="N26" s="80" t="s">
        <v>81</v>
      </c>
    </row>
    <row r="27" spans="1:14" ht="15.75" x14ac:dyDescent="0.25">
      <c r="A27" s="11" t="str">
        <f>A7</f>
        <v>Name C</v>
      </c>
      <c r="B27" s="34"/>
      <c r="C27" s="112"/>
      <c r="D27" s="34"/>
      <c r="E27" s="112"/>
      <c r="F27" s="34"/>
      <c r="G27" s="112"/>
      <c r="H27" s="34"/>
      <c r="I27" s="112"/>
      <c r="J27" s="34"/>
      <c r="K27" s="112"/>
      <c r="N27" s="81" t="s">
        <v>82</v>
      </c>
    </row>
    <row r="28" spans="1:14" ht="15.75" x14ac:dyDescent="0.25">
      <c r="A28" s="11" t="str">
        <f>A8</f>
        <v>Name D</v>
      </c>
      <c r="B28" s="34"/>
      <c r="C28" s="112"/>
      <c r="D28" s="34"/>
      <c r="E28" s="112"/>
      <c r="F28" s="34"/>
      <c r="G28" s="112"/>
      <c r="H28" s="34"/>
      <c r="I28" s="112"/>
      <c r="J28" s="34"/>
      <c r="K28" s="112"/>
      <c r="N28" s="80"/>
    </row>
    <row r="29" spans="1:14" ht="15.75" x14ac:dyDescent="0.25">
      <c r="A29" s="11" t="str">
        <f>A9</f>
        <v>Name E</v>
      </c>
      <c r="B29" s="34"/>
      <c r="C29" s="113"/>
      <c r="D29" s="34"/>
      <c r="E29" s="113"/>
      <c r="F29" s="34"/>
      <c r="G29" s="113"/>
      <c r="H29" s="34"/>
      <c r="I29" s="113"/>
      <c r="J29" s="34"/>
      <c r="K29" s="113"/>
      <c r="N29" s="82" t="s">
        <v>83</v>
      </c>
    </row>
    <row r="30" spans="1:14" ht="15.75" x14ac:dyDescent="0.25">
      <c r="B30" s="36" t="s">
        <v>47</v>
      </c>
      <c r="C30" s="48"/>
      <c r="E30" s="36" t="s">
        <v>48</v>
      </c>
      <c r="F30" s="48"/>
      <c r="N30" s="81" t="s">
        <v>84</v>
      </c>
    </row>
    <row r="31" spans="1:14" ht="15.75" x14ac:dyDescent="0.25">
      <c r="B31" s="37" t="s">
        <v>52</v>
      </c>
      <c r="C31" s="49"/>
      <c r="E31" s="37" t="s">
        <v>37</v>
      </c>
      <c r="F31" s="49"/>
      <c r="N31" s="81" t="s">
        <v>85</v>
      </c>
    </row>
    <row r="32" spans="1:14" ht="15.75" x14ac:dyDescent="0.25">
      <c r="D32" s="51" t="s">
        <v>29</v>
      </c>
      <c r="E32" s="21" t="s">
        <v>3</v>
      </c>
      <c r="G32" s="51" t="s">
        <v>29</v>
      </c>
      <c r="N32" s="81" t="s">
        <v>86</v>
      </c>
    </row>
    <row r="33" spans="1:14" ht="15.75" x14ac:dyDescent="0.25">
      <c r="B33" s="52" t="s">
        <v>26</v>
      </c>
      <c r="C33" s="21" t="s">
        <v>27</v>
      </c>
      <c r="F33" s="52" t="s">
        <v>28</v>
      </c>
      <c r="J33" s="52" t="s">
        <v>29</v>
      </c>
      <c r="N33" s="81" t="s">
        <v>87</v>
      </c>
    </row>
    <row r="34" spans="1:14" x14ac:dyDescent="0.25">
      <c r="A34" s="9" t="str">
        <f>A5</f>
        <v>Name A</v>
      </c>
      <c r="B34" s="35">
        <f>B5+D5+F5+H5+J5+B10+D10+F10+H10+J10+B15+D15+F15+H15+J15+B20+D20+F20+H20+J20+B25+D25+F25+H25+J25</f>
        <v>0</v>
      </c>
      <c r="C34" s="32"/>
      <c r="D34" s="53">
        <f>B34*C34</f>
        <v>0</v>
      </c>
      <c r="F34" s="33"/>
      <c r="G34" s="53">
        <f>D34*F34</f>
        <v>0</v>
      </c>
      <c r="J34" s="53">
        <f>ROUND(D34+G34,2)</f>
        <v>0</v>
      </c>
    </row>
    <row r="35" spans="1:14" x14ac:dyDescent="0.25">
      <c r="A35" s="9" t="str">
        <f>A6</f>
        <v>Name B</v>
      </c>
      <c r="B35" s="35">
        <f>B6+D6+F6+H6+J6+B11+D11+F11+H11+J11+B16+D16+F16+H16+J16+B21+D21+F21+H21+J21+B26+D26+F26+H26+J26</f>
        <v>0</v>
      </c>
      <c r="C35" s="32"/>
      <c r="D35" s="53">
        <f t="shared" ref="D35:D38" si="0">B35*C35</f>
        <v>0</v>
      </c>
      <c r="F35" s="33"/>
      <c r="G35" s="53">
        <f t="shared" ref="G35:G38" si="1">D35*F35</f>
        <v>0</v>
      </c>
      <c r="J35" s="53">
        <f t="shared" ref="J35:J38" si="2">ROUND(D35+G35,2)</f>
        <v>0</v>
      </c>
      <c r="N35" s="45"/>
    </row>
    <row r="36" spans="1:14" x14ac:dyDescent="0.25">
      <c r="A36" s="9" t="str">
        <f>A7</f>
        <v>Name C</v>
      </c>
      <c r="B36" s="35">
        <f>B7+D7+F7+H7+J7+B12+D12+F12+H12+J12+B17+D17+F17+H17+J17+B22+D22+F22+H22+J22+B27+D27+F27+H27+J27</f>
        <v>0</v>
      </c>
      <c r="C36" s="32"/>
      <c r="D36" s="53">
        <f t="shared" si="0"/>
        <v>0</v>
      </c>
      <c r="F36" s="33"/>
      <c r="G36" s="53">
        <f t="shared" si="1"/>
        <v>0</v>
      </c>
      <c r="J36" s="53">
        <f t="shared" si="2"/>
        <v>0</v>
      </c>
    </row>
    <row r="37" spans="1:14" x14ac:dyDescent="0.25">
      <c r="A37" s="9" t="str">
        <f>A8</f>
        <v>Name D</v>
      </c>
      <c r="B37" s="35">
        <f>B8+D8+F8+H8+J8+B13+D13+F13+H13+J13+B18+D18+F18+H18+J18+B23+D23+F23+H23+J23+B28+D28+F28+H28+J28</f>
        <v>0</v>
      </c>
      <c r="C37" s="32"/>
      <c r="D37" s="53">
        <f t="shared" si="0"/>
        <v>0</v>
      </c>
      <c r="F37" s="33"/>
      <c r="G37" s="53">
        <f t="shared" si="1"/>
        <v>0</v>
      </c>
      <c r="J37" s="53">
        <f t="shared" si="2"/>
        <v>0</v>
      </c>
    </row>
    <row r="38" spans="1:14" x14ac:dyDescent="0.25">
      <c r="A38" s="9" t="str">
        <f>A9</f>
        <v>Name E</v>
      </c>
      <c r="B38" s="35">
        <f>B9+D9+F9+H9+J9+B14+D14+F14+H14+J14+B19+D19+F19+H19+J19+B24+D24+F24+H24+J24+B29+D29+F29+H29+J29</f>
        <v>0</v>
      </c>
      <c r="C38" s="32"/>
      <c r="D38" s="53">
        <f t="shared" si="0"/>
        <v>0</v>
      </c>
      <c r="F38" s="33"/>
      <c r="G38" s="53">
        <f t="shared" si="1"/>
        <v>0</v>
      </c>
      <c r="J38" s="53">
        <f t="shared" si="2"/>
        <v>0</v>
      </c>
    </row>
    <row r="39" spans="1:14" x14ac:dyDescent="0.25">
      <c r="D39" s="53" t="s">
        <v>3</v>
      </c>
      <c r="J39" s="90">
        <f>SUM(J34:J38)</f>
        <v>0</v>
      </c>
      <c r="K39" s="45" t="s">
        <v>78</v>
      </c>
    </row>
    <row r="40" spans="1:14" x14ac:dyDescent="0.25">
      <c r="A40" s="45"/>
    </row>
    <row r="41" spans="1:14" x14ac:dyDescent="0.25">
      <c r="A41" s="45"/>
    </row>
    <row r="42" spans="1:14" x14ac:dyDescent="0.25">
      <c r="A42" s="72"/>
      <c r="B42" s="72"/>
      <c r="C42" s="72"/>
      <c r="D42" s="72"/>
      <c r="E42" s="72"/>
      <c r="F42" s="72"/>
      <c r="G42" s="72"/>
      <c r="H42" s="72"/>
      <c r="I42" s="72"/>
    </row>
  </sheetData>
  <sheetProtection algorithmName="SHA-512" hashValue="fTVr8GrvkU53cIDBa5XVQ1zutBD8ix8btYHSnJ86ocPeU2VsnRxRnZ03AW+hE2UO+cJmHylYQcG8nI0NLn2J8Q==" saltValue="QnAq5VKJT36IqT4y8ou+Kw==" spinCount="100000" sheet="1" objects="1" scenarios="1"/>
  <mergeCells count="1">
    <mergeCell ref="B1:Y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C51"/>
  <sheetViews>
    <sheetView topLeftCell="A9" zoomScale="85" zoomScaleNormal="85" workbookViewId="0">
      <selection activeCell="J39" sqref="J39"/>
    </sheetView>
  </sheetViews>
  <sheetFormatPr defaultColWidth="9.140625" defaultRowHeight="15" x14ac:dyDescent="0.25"/>
  <cols>
    <col min="1" max="1" width="23.42578125" style="21" customWidth="1"/>
    <col min="2" max="2" width="12.7109375" style="21" customWidth="1"/>
    <col min="3" max="3" width="9.140625" style="21"/>
    <col min="4" max="4" width="12.7109375" style="21" customWidth="1"/>
    <col min="5" max="5" width="9.140625" style="21"/>
    <col min="6" max="6" width="12.7109375" style="21" customWidth="1"/>
    <col min="7" max="7" width="9.140625" style="21"/>
    <col min="8" max="8" width="12.7109375" style="21" customWidth="1"/>
    <col min="9" max="9" width="9.140625" style="21"/>
    <col min="10" max="10" width="12.7109375" style="21" customWidth="1"/>
    <col min="11" max="16384" width="9.140625" style="21"/>
  </cols>
  <sheetData>
    <row r="1" spans="1:14" ht="18.75" x14ac:dyDescent="0.3">
      <c r="A1" s="79" t="s">
        <v>16</v>
      </c>
      <c r="B1" s="149" t="s">
        <v>128</v>
      </c>
      <c r="C1" s="149"/>
      <c r="D1" s="149"/>
      <c r="E1" s="149"/>
      <c r="F1" s="149"/>
      <c r="G1" s="149"/>
      <c r="H1" s="149"/>
      <c r="I1" s="149"/>
      <c r="J1" s="149"/>
      <c r="K1" s="149"/>
      <c r="L1" s="149"/>
      <c r="M1" s="149"/>
      <c r="N1" s="149"/>
    </row>
    <row r="2" spans="1:14" ht="15.75" x14ac:dyDescent="0.25">
      <c r="A2" s="27" t="s">
        <v>30</v>
      </c>
      <c r="B2" s="94"/>
      <c r="C2"/>
      <c r="D2" t="s">
        <v>136</v>
      </c>
      <c r="E2"/>
      <c r="F2"/>
      <c r="G2"/>
      <c r="H2"/>
      <c r="I2"/>
      <c r="J2"/>
      <c r="K2"/>
    </row>
    <row r="3" spans="1:14" x14ac:dyDescent="0.25">
      <c r="A3"/>
      <c r="B3"/>
      <c r="C3"/>
      <c r="D3" t="s">
        <v>51</v>
      </c>
      <c r="E3"/>
      <c r="F3"/>
      <c r="G3"/>
      <c r="H3"/>
      <c r="I3"/>
      <c r="J3"/>
      <c r="K3"/>
    </row>
    <row r="4" spans="1:14" x14ac:dyDescent="0.25">
      <c r="A4" s="28" t="s">
        <v>17</v>
      </c>
      <c r="B4" s="28" t="s">
        <v>18</v>
      </c>
      <c r="C4" s="28"/>
      <c r="D4" s="28" t="s">
        <v>19</v>
      </c>
      <c r="E4" s="28"/>
      <c r="F4" s="28" t="s">
        <v>20</v>
      </c>
      <c r="G4" s="29"/>
      <c r="H4" s="28" t="s">
        <v>21</v>
      </c>
      <c r="I4" s="29"/>
      <c r="J4" s="28" t="s">
        <v>22</v>
      </c>
      <c r="K4" s="4"/>
    </row>
    <row r="5" spans="1:14" x14ac:dyDescent="0.25">
      <c r="A5" s="34" t="s">
        <v>39</v>
      </c>
      <c r="B5" s="34"/>
      <c r="C5" s="121" t="s">
        <v>137</v>
      </c>
      <c r="D5" s="34"/>
      <c r="E5" s="119" t="e">
        <f>+C5+1</f>
        <v>#VALUE!</v>
      </c>
      <c r="F5" s="34"/>
      <c r="G5" s="119" t="e">
        <f>+E5+1</f>
        <v>#VALUE!</v>
      </c>
      <c r="H5" s="34"/>
      <c r="I5" s="119" t="e">
        <f>+G5+1</f>
        <v>#VALUE!</v>
      </c>
      <c r="J5" s="34"/>
      <c r="K5" s="114" t="e">
        <f>+I5+1</f>
        <v>#VALUE!</v>
      </c>
    </row>
    <row r="6" spans="1:14" x14ac:dyDescent="0.25">
      <c r="A6" s="34" t="s">
        <v>38</v>
      </c>
      <c r="B6" s="34"/>
      <c r="C6" s="117"/>
      <c r="D6" s="34"/>
      <c r="E6" s="120"/>
      <c r="F6" s="34"/>
      <c r="G6" s="120"/>
      <c r="H6" s="34"/>
      <c r="I6" s="117"/>
      <c r="J6" s="34"/>
      <c r="K6" s="112"/>
    </row>
    <row r="7" spans="1:14" x14ac:dyDescent="0.25">
      <c r="A7" s="34" t="s">
        <v>23</v>
      </c>
      <c r="B7" s="34"/>
      <c r="C7" s="117"/>
      <c r="D7" s="34"/>
      <c r="E7" s="117"/>
      <c r="F7" s="34"/>
      <c r="G7" s="117"/>
      <c r="H7" s="34"/>
      <c r="I7" s="117"/>
      <c r="J7" s="34"/>
      <c r="K7" s="112"/>
    </row>
    <row r="8" spans="1:14" x14ac:dyDescent="0.25">
      <c r="A8" s="34" t="s">
        <v>24</v>
      </c>
      <c r="B8" s="34"/>
      <c r="C8" s="117"/>
      <c r="D8" s="34"/>
      <c r="E8" s="117"/>
      <c r="F8" s="34"/>
      <c r="G8" s="117"/>
      <c r="H8" s="34"/>
      <c r="I8" s="117"/>
      <c r="J8" s="34"/>
      <c r="K8" s="112"/>
    </row>
    <row r="9" spans="1:14" x14ac:dyDescent="0.25">
      <c r="A9" s="34" t="s">
        <v>25</v>
      </c>
      <c r="B9" s="34"/>
      <c r="C9" s="118"/>
      <c r="D9" s="34"/>
      <c r="E9" s="118"/>
      <c r="F9" s="34"/>
      <c r="G9" s="118"/>
      <c r="H9" s="34"/>
      <c r="I9" s="118"/>
      <c r="J9" s="34"/>
      <c r="K9" s="113"/>
    </row>
    <row r="10" spans="1:14" x14ac:dyDescent="0.25">
      <c r="A10" s="38" t="str">
        <f>A5</f>
        <v>Name A</v>
      </c>
      <c r="B10" s="34"/>
      <c r="C10" s="119" t="e">
        <f>+K5+3</f>
        <v>#VALUE!</v>
      </c>
      <c r="D10" s="34"/>
      <c r="E10" s="119" t="e">
        <f>+C10+1</f>
        <v>#VALUE!</v>
      </c>
      <c r="F10" s="34"/>
      <c r="G10" s="119" t="e">
        <f>+E10+1</f>
        <v>#VALUE!</v>
      </c>
      <c r="H10" s="34"/>
      <c r="I10" s="119" t="e">
        <f>+G10+1</f>
        <v>#VALUE!</v>
      </c>
      <c r="J10" s="34"/>
      <c r="K10" s="114" t="e">
        <f>+I10+1</f>
        <v>#VALUE!</v>
      </c>
    </row>
    <row r="11" spans="1:14" x14ac:dyDescent="0.25">
      <c r="A11" s="38" t="str">
        <f>A6</f>
        <v>Name B</v>
      </c>
      <c r="B11" s="34"/>
      <c r="C11" s="117"/>
      <c r="D11" s="34"/>
      <c r="E11" s="120"/>
      <c r="F11" s="34"/>
      <c r="G11" s="120"/>
      <c r="H11" s="34"/>
      <c r="I11" s="117"/>
      <c r="J11" s="34"/>
      <c r="K11" s="112"/>
    </row>
    <row r="12" spans="1:14" x14ac:dyDescent="0.25">
      <c r="A12" s="38" t="str">
        <f>A7</f>
        <v>Name C</v>
      </c>
      <c r="B12" s="34"/>
      <c r="C12" s="117"/>
      <c r="D12" s="34"/>
      <c r="E12" s="117"/>
      <c r="F12" s="34"/>
      <c r="G12" s="117"/>
      <c r="H12" s="34"/>
      <c r="I12" s="117"/>
      <c r="J12" s="34"/>
      <c r="K12" s="112"/>
    </row>
    <row r="13" spans="1:14" x14ac:dyDescent="0.25">
      <c r="A13" s="38" t="str">
        <f>A8</f>
        <v>Name D</v>
      </c>
      <c r="B13" s="34"/>
      <c r="C13" s="117"/>
      <c r="D13" s="34"/>
      <c r="E13" s="117"/>
      <c r="F13" s="34"/>
      <c r="G13" s="117"/>
      <c r="H13" s="34"/>
      <c r="I13" s="117"/>
      <c r="J13" s="34"/>
      <c r="K13" s="112"/>
    </row>
    <row r="14" spans="1:14" x14ac:dyDescent="0.25">
      <c r="A14" s="25" t="str">
        <f>A9</f>
        <v>Name E</v>
      </c>
      <c r="B14" s="34"/>
      <c r="C14" s="118"/>
      <c r="D14" s="34"/>
      <c r="E14" s="118"/>
      <c r="F14" s="34"/>
      <c r="G14" s="118"/>
      <c r="H14" s="34"/>
      <c r="I14" s="118"/>
      <c r="J14" s="34"/>
      <c r="K14" s="113"/>
    </row>
    <row r="15" spans="1:14" x14ac:dyDescent="0.25">
      <c r="A15" s="23" t="str">
        <f>A5</f>
        <v>Name A</v>
      </c>
      <c r="B15" s="34"/>
      <c r="C15" s="119" t="e">
        <f>+K10+3</f>
        <v>#VALUE!</v>
      </c>
      <c r="D15" s="34"/>
      <c r="E15" s="119" t="e">
        <f>+C15+1</f>
        <v>#VALUE!</v>
      </c>
      <c r="F15" s="34"/>
      <c r="G15" s="119" t="e">
        <f>+E15+1</f>
        <v>#VALUE!</v>
      </c>
      <c r="H15" s="34"/>
      <c r="I15" s="119" t="e">
        <f>+G15+1</f>
        <v>#VALUE!</v>
      </c>
      <c r="J15" s="34"/>
      <c r="K15" s="114" t="e">
        <f>+I15+1</f>
        <v>#VALUE!</v>
      </c>
    </row>
    <row r="16" spans="1:14" x14ac:dyDescent="0.25">
      <c r="A16" s="38" t="str">
        <f>A6</f>
        <v>Name B</v>
      </c>
      <c r="B16" s="34"/>
      <c r="C16" s="117"/>
      <c r="D16" s="34"/>
      <c r="E16" s="120"/>
      <c r="F16" s="34"/>
      <c r="G16" s="120"/>
      <c r="H16" s="34"/>
      <c r="I16" s="117"/>
      <c r="J16" s="34"/>
      <c r="K16" s="112"/>
    </row>
    <row r="17" spans="1:29" x14ac:dyDescent="0.25">
      <c r="A17" s="38" t="str">
        <f>A7</f>
        <v>Name C</v>
      </c>
      <c r="B17" s="34"/>
      <c r="C17" s="117"/>
      <c r="D17" s="34"/>
      <c r="E17" s="117"/>
      <c r="F17" s="34"/>
      <c r="G17" s="117"/>
      <c r="H17" s="34"/>
      <c r="I17" s="117"/>
      <c r="J17" s="34"/>
      <c r="K17" s="112"/>
    </row>
    <row r="18" spans="1:29" x14ac:dyDescent="0.25">
      <c r="A18" s="38" t="str">
        <f>A8</f>
        <v>Name D</v>
      </c>
      <c r="B18" s="34"/>
      <c r="C18" s="117"/>
      <c r="D18" s="34"/>
      <c r="E18" s="117"/>
      <c r="F18" s="34"/>
      <c r="G18" s="117"/>
      <c r="H18" s="34"/>
      <c r="I18" s="117"/>
      <c r="J18" s="34"/>
      <c r="K18" s="112"/>
    </row>
    <row r="19" spans="1:29" x14ac:dyDescent="0.25">
      <c r="A19" s="25" t="str">
        <f>A9</f>
        <v>Name E</v>
      </c>
      <c r="B19" s="34"/>
      <c r="C19" s="118"/>
      <c r="D19" s="34"/>
      <c r="E19" s="118"/>
      <c r="F19" s="34"/>
      <c r="G19" s="118"/>
      <c r="H19" s="34"/>
      <c r="I19" s="118"/>
      <c r="J19" s="34"/>
      <c r="K19" s="113"/>
    </row>
    <row r="20" spans="1:29" x14ac:dyDescent="0.25">
      <c r="A20" s="23" t="str">
        <f>A5</f>
        <v>Name A</v>
      </c>
      <c r="B20" s="34"/>
      <c r="C20" s="119" t="e">
        <f>+K15+3</f>
        <v>#VALUE!</v>
      </c>
      <c r="D20" s="34"/>
      <c r="E20" s="119" t="e">
        <f>+C20+1</f>
        <v>#VALUE!</v>
      </c>
      <c r="F20" s="34"/>
      <c r="G20" s="119" t="e">
        <f>+E20+1</f>
        <v>#VALUE!</v>
      </c>
      <c r="H20" s="34"/>
      <c r="I20" s="119" t="e">
        <f>+G20+1</f>
        <v>#VALUE!</v>
      </c>
      <c r="J20" s="34"/>
      <c r="K20" s="114" t="e">
        <f>+I20+1</f>
        <v>#VALUE!</v>
      </c>
    </row>
    <row r="21" spans="1:29" x14ac:dyDescent="0.25">
      <c r="A21" s="38" t="str">
        <f>A6</f>
        <v>Name B</v>
      </c>
      <c r="B21" s="34"/>
      <c r="C21" s="117"/>
      <c r="D21" s="34"/>
      <c r="E21" s="120"/>
      <c r="F21" s="34"/>
      <c r="G21" s="120"/>
      <c r="H21" s="34"/>
      <c r="I21" s="117"/>
      <c r="J21" s="34"/>
      <c r="K21" s="112"/>
    </row>
    <row r="22" spans="1:29" x14ac:dyDescent="0.25">
      <c r="A22" s="38" t="str">
        <f>A7</f>
        <v>Name C</v>
      </c>
      <c r="B22" s="34"/>
      <c r="C22" s="117"/>
      <c r="D22" s="34"/>
      <c r="E22" s="117"/>
      <c r="F22" s="34"/>
      <c r="G22" s="117"/>
      <c r="H22" s="34"/>
      <c r="I22" s="117"/>
      <c r="J22" s="34"/>
      <c r="K22" s="112"/>
    </row>
    <row r="23" spans="1:29" x14ac:dyDescent="0.25">
      <c r="A23" s="38" t="str">
        <f>A8</f>
        <v>Name D</v>
      </c>
      <c r="B23" s="34"/>
      <c r="C23" s="117"/>
      <c r="D23" s="34"/>
      <c r="E23" s="117"/>
      <c r="F23" s="34"/>
      <c r="G23" s="117"/>
      <c r="H23" s="34"/>
      <c r="I23" s="117"/>
      <c r="J23" s="34"/>
      <c r="K23" s="112"/>
    </row>
    <row r="24" spans="1:29" x14ac:dyDescent="0.25">
      <c r="A24" s="25" t="str">
        <f>A9</f>
        <v>Name E</v>
      </c>
      <c r="B24" s="34"/>
      <c r="C24" s="118"/>
      <c r="D24" s="34"/>
      <c r="E24" s="118"/>
      <c r="F24" s="34"/>
      <c r="G24" s="118"/>
      <c r="H24" s="34"/>
      <c r="I24" s="118"/>
      <c r="J24" s="34"/>
      <c r="K24" s="113"/>
    </row>
    <row r="25" spans="1:29" x14ac:dyDescent="0.25">
      <c r="A25" s="23" t="str">
        <f>A5</f>
        <v>Name A</v>
      </c>
      <c r="B25" s="34"/>
      <c r="C25" s="119" t="e">
        <f>+K20+3</f>
        <v>#VALUE!</v>
      </c>
      <c r="D25" s="34"/>
      <c r="E25" s="119" t="e">
        <f>+C25+1</f>
        <v>#VALUE!</v>
      </c>
      <c r="F25" s="34"/>
      <c r="G25" s="119" t="e">
        <f>+E25+1</f>
        <v>#VALUE!</v>
      </c>
      <c r="H25" s="34"/>
      <c r="I25" s="119" t="e">
        <f>+G25+1</f>
        <v>#VALUE!</v>
      </c>
      <c r="J25" s="34"/>
      <c r="K25" s="114" t="e">
        <f>+I25+1</f>
        <v>#VALUE!</v>
      </c>
    </row>
    <row r="26" spans="1:29" ht="15.75" x14ac:dyDescent="0.25">
      <c r="A26" s="38" t="str">
        <f>A6</f>
        <v>Name B</v>
      </c>
      <c r="B26" s="34"/>
      <c r="C26" s="117"/>
      <c r="D26" s="34"/>
      <c r="E26" s="120"/>
      <c r="F26" s="34"/>
      <c r="G26" s="120"/>
      <c r="H26" s="34"/>
      <c r="I26" s="117"/>
      <c r="J26" s="34"/>
      <c r="K26" s="112"/>
      <c r="N26" s="80" t="s">
        <v>81</v>
      </c>
    </row>
    <row r="27" spans="1:29" ht="15.75" x14ac:dyDescent="0.25">
      <c r="A27" s="38" t="str">
        <f>A7</f>
        <v>Name C</v>
      </c>
      <c r="B27" s="34"/>
      <c r="C27" s="117"/>
      <c r="D27" s="34"/>
      <c r="E27" s="117"/>
      <c r="F27" s="34"/>
      <c r="G27" s="117"/>
      <c r="H27" s="34"/>
      <c r="I27" s="117"/>
      <c r="J27" s="34"/>
      <c r="K27" s="112"/>
      <c r="N27" s="81" t="s">
        <v>82</v>
      </c>
    </row>
    <row r="28" spans="1:29" ht="15.75" x14ac:dyDescent="0.25">
      <c r="A28" s="38" t="str">
        <f>A8</f>
        <v>Name D</v>
      </c>
      <c r="B28" s="34"/>
      <c r="C28" s="117"/>
      <c r="D28" s="34"/>
      <c r="E28" s="117"/>
      <c r="F28" s="34"/>
      <c r="G28" s="117"/>
      <c r="H28" s="34"/>
      <c r="I28" s="117"/>
      <c r="J28" s="34"/>
      <c r="K28" s="112"/>
      <c r="N28" s="80"/>
    </row>
    <row r="29" spans="1:29" ht="15.75" x14ac:dyDescent="0.25">
      <c r="A29" s="25" t="str">
        <f>A9</f>
        <v>Name E</v>
      </c>
      <c r="B29" s="34"/>
      <c r="C29" s="118"/>
      <c r="D29" s="34"/>
      <c r="E29" s="118"/>
      <c r="F29" s="34"/>
      <c r="G29" s="118"/>
      <c r="H29" s="34"/>
      <c r="I29" s="118"/>
      <c r="J29" s="34"/>
      <c r="K29" s="113"/>
      <c r="N29" s="82" t="s">
        <v>83</v>
      </c>
    </row>
    <row r="30" spans="1:29" ht="15.75" x14ac:dyDescent="0.25">
      <c r="A30"/>
      <c r="B30" s="38" t="s">
        <v>47</v>
      </c>
      <c r="C30" s="24"/>
      <c r="D30"/>
      <c r="E30" s="23" t="s">
        <v>48</v>
      </c>
      <c r="F30" s="39"/>
      <c r="G30"/>
      <c r="H30"/>
      <c r="I30"/>
      <c r="J30"/>
      <c r="N30" s="81" t="s">
        <v>84</v>
      </c>
    </row>
    <row r="31" spans="1:29" ht="15.75" x14ac:dyDescent="0.25">
      <c r="A31"/>
      <c r="B31" s="25" t="s">
        <v>52</v>
      </c>
      <c r="C31" s="26"/>
      <c r="D31"/>
      <c r="E31" s="25" t="s">
        <v>37</v>
      </c>
      <c r="F31" s="26"/>
      <c r="G31"/>
      <c r="H31"/>
      <c r="I31"/>
      <c r="J31"/>
      <c r="M31" s="50"/>
      <c r="N31" s="81" t="s">
        <v>85</v>
      </c>
      <c r="O31"/>
      <c r="P31"/>
      <c r="Q31"/>
      <c r="R31"/>
      <c r="S31"/>
      <c r="T31"/>
      <c r="U31"/>
      <c r="V31"/>
      <c r="W31"/>
      <c r="X31"/>
      <c r="Y31"/>
      <c r="Z31"/>
      <c r="AA31"/>
      <c r="AB31"/>
      <c r="AC31"/>
    </row>
    <row r="32" spans="1:29" ht="15.75" x14ac:dyDescent="0.25">
      <c r="A32"/>
      <c r="B32"/>
      <c r="C32"/>
      <c r="D32" s="1" t="s">
        <v>29</v>
      </c>
      <c r="E32" t="s">
        <v>3</v>
      </c>
      <c r="F32"/>
      <c r="G32" s="1" t="s">
        <v>29</v>
      </c>
      <c r="H32"/>
      <c r="I32"/>
      <c r="J32"/>
      <c r="M32" s="45"/>
      <c r="N32" s="81" t="s">
        <v>86</v>
      </c>
      <c r="O32"/>
      <c r="P32"/>
      <c r="Q32"/>
      <c r="R32"/>
      <c r="S32"/>
      <c r="T32"/>
      <c r="U32"/>
      <c r="V32"/>
      <c r="W32"/>
      <c r="X32"/>
      <c r="Y32"/>
      <c r="Z32"/>
      <c r="AA32"/>
      <c r="AB32"/>
      <c r="AC32"/>
    </row>
    <row r="33" spans="1:29" ht="15.75" x14ac:dyDescent="0.25">
      <c r="A33"/>
      <c r="B33" t="s">
        <v>26</v>
      </c>
      <c r="C33" t="s">
        <v>27</v>
      </c>
      <c r="D33"/>
      <c r="E33"/>
      <c r="F33" t="s">
        <v>28</v>
      </c>
      <c r="G33"/>
      <c r="H33"/>
      <c r="I33"/>
      <c r="J33" t="s">
        <v>29</v>
      </c>
      <c r="M33" s="50"/>
      <c r="N33" s="81" t="s">
        <v>87</v>
      </c>
      <c r="O33"/>
      <c r="P33"/>
      <c r="Q33"/>
      <c r="R33"/>
      <c r="S33"/>
      <c r="T33"/>
      <c r="U33"/>
      <c r="V33"/>
      <c r="W33"/>
      <c r="X33"/>
      <c r="Y33"/>
      <c r="Z33"/>
      <c r="AA33"/>
      <c r="AB33"/>
      <c r="AC33"/>
    </row>
    <row r="34" spans="1:29" x14ac:dyDescent="0.25">
      <c r="A34" s="71" t="str">
        <f>A5</f>
        <v>Name A</v>
      </c>
      <c r="B34" s="35">
        <f>B5+D5+F5+H5+J5+B10+D10+F10+H10+J10+B15+D15+F15+H15+J15+B20+D20+F20+H20+J20+B25+D25+F25+H25+J25</f>
        <v>0</v>
      </c>
      <c r="C34" s="40"/>
      <c r="D34" s="12">
        <f>B34*C34</f>
        <v>0</v>
      </c>
      <c r="E34"/>
      <c r="F34" s="33"/>
      <c r="G34" s="12">
        <f>D34*F34</f>
        <v>0</v>
      </c>
      <c r="H34"/>
      <c r="I34"/>
      <c r="J34" s="12">
        <f>D34+G34</f>
        <v>0</v>
      </c>
      <c r="M34" s="54"/>
      <c r="O34"/>
      <c r="P34"/>
      <c r="Q34"/>
      <c r="R34"/>
      <c r="S34"/>
      <c r="T34"/>
      <c r="U34"/>
      <c r="V34"/>
      <c r="W34"/>
      <c r="X34"/>
      <c r="Y34"/>
      <c r="Z34"/>
      <c r="AA34"/>
      <c r="AB34"/>
      <c r="AC34"/>
    </row>
    <row r="35" spans="1:29" x14ac:dyDescent="0.25">
      <c r="A35" s="71" t="str">
        <f>A6</f>
        <v>Name B</v>
      </c>
      <c r="B35" s="35">
        <f>B6+D6+F6+H6+J6+B11+D11+F11+H11+J11+B16+D16+F16+H16+J16+B21+D21+F21+H21+J21+B26+D26+F26+H26+J26</f>
        <v>0</v>
      </c>
      <c r="C35" s="40"/>
      <c r="D35" s="12">
        <f t="shared" ref="D35:D38" si="0">B35*C35</f>
        <v>0</v>
      </c>
      <c r="E35"/>
      <c r="F35" s="33"/>
      <c r="G35" s="12">
        <f t="shared" ref="G35:G38" si="1">D35*F35</f>
        <v>0</v>
      </c>
      <c r="H35"/>
      <c r="I35"/>
      <c r="J35" s="12">
        <f t="shared" ref="J35:J38" si="2">D35+G35</f>
        <v>0</v>
      </c>
      <c r="N35" s="45"/>
    </row>
    <row r="36" spans="1:29" x14ac:dyDescent="0.25">
      <c r="A36" s="71" t="str">
        <f>A7</f>
        <v>Name C</v>
      </c>
      <c r="B36" s="35">
        <f>B7+D7+F7+H7+J7+B12+D12+F12+H12+J12+B17+D17+F17+H17+J17+B22+D22+F22+H22+J22+B27+D27+F27+H27+J27</f>
        <v>0</v>
      </c>
      <c r="C36" s="40"/>
      <c r="D36" s="12">
        <f t="shared" si="0"/>
        <v>0</v>
      </c>
      <c r="E36"/>
      <c r="F36" s="33"/>
      <c r="G36" s="12">
        <f t="shared" si="1"/>
        <v>0</v>
      </c>
      <c r="H36"/>
      <c r="I36"/>
      <c r="J36" s="12">
        <f t="shared" si="2"/>
        <v>0</v>
      </c>
    </row>
    <row r="37" spans="1:29" x14ac:dyDescent="0.25">
      <c r="A37" s="71" t="str">
        <f>A8</f>
        <v>Name D</v>
      </c>
      <c r="B37" s="35">
        <f>B8+D8+F8+H8+J8+B13+D13+F13+H13+J13+B18+D18+F18+H18+J18+B23+D23+F23+H23+J23+B28+D28+F28+H28+J28</f>
        <v>0</v>
      </c>
      <c r="C37" s="40"/>
      <c r="D37" s="12">
        <f t="shared" si="0"/>
        <v>0</v>
      </c>
      <c r="E37"/>
      <c r="F37" s="33"/>
      <c r="G37" s="12">
        <f t="shared" si="1"/>
        <v>0</v>
      </c>
      <c r="H37"/>
      <c r="I37"/>
      <c r="J37" s="12">
        <f t="shared" si="2"/>
        <v>0</v>
      </c>
    </row>
    <row r="38" spans="1:29" x14ac:dyDescent="0.25">
      <c r="A38" s="71" t="str">
        <f>A9</f>
        <v>Name E</v>
      </c>
      <c r="B38" s="35">
        <f>B9+D9+F9+H9+J9+B14+D14+F14+H14+J14+B19+D19+F19+H19+J19+B24+D24+F24+H24+J24+B29+D29+F29+H29+J29</f>
        <v>0</v>
      </c>
      <c r="C38" s="40"/>
      <c r="D38" s="12">
        <f t="shared" si="0"/>
        <v>0</v>
      </c>
      <c r="E38"/>
      <c r="F38" s="33"/>
      <c r="G38" s="12">
        <f t="shared" si="1"/>
        <v>0</v>
      </c>
      <c r="H38"/>
      <c r="I38"/>
      <c r="J38" s="12">
        <f t="shared" si="2"/>
        <v>0</v>
      </c>
    </row>
    <row r="39" spans="1:29" ht="15" customHeight="1" x14ac:dyDescent="0.25">
      <c r="A39" s="4"/>
      <c r="B39"/>
      <c r="C39"/>
      <c r="D39" s="12" t="s">
        <v>3</v>
      </c>
      <c r="E39"/>
      <c r="F39"/>
      <c r="G39"/>
      <c r="H39"/>
      <c r="I39"/>
      <c r="J39" s="41">
        <f>SUM(J34:J38)</f>
        <v>0</v>
      </c>
      <c r="K39" s="4" t="s">
        <v>80</v>
      </c>
    </row>
    <row r="40" spans="1:29" ht="15" customHeight="1" x14ac:dyDescent="0.25">
      <c r="A40" s="4"/>
      <c r="B40"/>
      <c r="C40"/>
      <c r="D40"/>
      <c r="E40"/>
      <c r="F40"/>
      <c r="G40"/>
      <c r="H40"/>
      <c r="I40"/>
    </row>
    <row r="41" spans="1:29" x14ac:dyDescent="0.25">
      <c r="A41" s="72"/>
      <c r="B41" s="72"/>
      <c r="C41" s="72"/>
      <c r="D41" s="72"/>
      <c r="E41" s="72"/>
      <c r="F41" s="72"/>
      <c r="G41" s="72"/>
      <c r="H41" s="72"/>
      <c r="I41" s="72"/>
    </row>
    <row r="44" spans="1:29" ht="15.75" thickBot="1" x14ac:dyDescent="0.3"/>
    <row r="45" spans="1:29" ht="15" customHeight="1" x14ac:dyDescent="0.25">
      <c r="A45" s="27" t="s">
        <v>40</v>
      </c>
      <c r="B45" s="99" t="s">
        <v>134</v>
      </c>
      <c r="C45" s="100"/>
      <c r="D45" s="100"/>
      <c r="E45" s="100"/>
      <c r="F45" s="100"/>
      <c r="G45" s="100"/>
      <c r="H45" s="101"/>
      <c r="I45"/>
      <c r="J45"/>
    </row>
    <row r="46" spans="1:29" ht="14.65" customHeight="1" x14ac:dyDescent="0.25">
      <c r="A46"/>
      <c r="B46" s="102" t="s">
        <v>132</v>
      </c>
      <c r="C46" s="103"/>
      <c r="D46" s="103"/>
      <c r="E46" s="103"/>
      <c r="F46" s="103"/>
      <c r="G46" s="103"/>
      <c r="H46" s="104"/>
      <c r="I46"/>
      <c r="J46"/>
    </row>
    <row r="47" spans="1:29" ht="21.75" customHeight="1" thickBot="1" x14ac:dyDescent="0.35">
      <c r="A47"/>
      <c r="B47" s="105" t="s">
        <v>133</v>
      </c>
      <c r="C47" s="106"/>
      <c r="D47" s="106"/>
      <c r="E47" s="106"/>
      <c r="F47" s="106"/>
      <c r="G47" s="106"/>
      <c r="H47" s="107"/>
      <c r="I47" s="150" t="s">
        <v>72</v>
      </c>
      <c r="J47" s="151"/>
      <c r="K47" s="151"/>
      <c r="L47" s="151"/>
    </row>
    <row r="48" spans="1:29" x14ac:dyDescent="0.25">
      <c r="A48"/>
      <c r="B48"/>
      <c r="F48"/>
      <c r="I48"/>
      <c r="J48"/>
    </row>
    <row r="49" spans="1:10" ht="9.75" customHeight="1" x14ac:dyDescent="0.25">
      <c r="B49" s="22"/>
      <c r="C49" s="22"/>
      <c r="D49" s="22"/>
      <c r="E49" s="22"/>
      <c r="F49" s="22"/>
      <c r="G49" s="22"/>
    </row>
    <row r="50" spans="1:10" ht="15.75" x14ac:dyDescent="0.25">
      <c r="A50" s="31" t="s">
        <v>11</v>
      </c>
      <c r="B50" s="158" t="s">
        <v>41</v>
      </c>
      <c r="C50" s="158"/>
      <c r="D50" s="158"/>
      <c r="E50" s="158" t="s">
        <v>42</v>
      </c>
      <c r="F50" s="158"/>
      <c r="G50" s="158"/>
      <c r="H50" s="158"/>
      <c r="I50" s="158" t="s">
        <v>43</v>
      </c>
      <c r="J50" s="158"/>
    </row>
    <row r="51" spans="1:10" x14ac:dyDescent="0.25">
      <c r="A51" s="9"/>
      <c r="B51" s="152"/>
      <c r="C51" s="152"/>
      <c r="D51" s="152"/>
      <c r="E51" s="155"/>
      <c r="F51" s="156"/>
      <c r="G51" s="156"/>
      <c r="H51" s="157"/>
      <c r="I51" s="153">
        <v>0</v>
      </c>
      <c r="J51" s="154"/>
    </row>
  </sheetData>
  <sheetProtection algorithmName="SHA-512" hashValue="5cC2DENwBM0IK3JjqGUgvDP56x3ORrWTtRW5QmR5NkcM7QCl2wGGBv8ZNBCxa8SiyjG33a6qacnknucKG9hIpg==" saltValue="xLcXO7ejf+m9cVHDcAMrhA==" spinCount="100000" sheet="1" objects="1" scenarios="1"/>
  <mergeCells count="8">
    <mergeCell ref="B1:N1"/>
    <mergeCell ref="I47:L47"/>
    <mergeCell ref="B51:D51"/>
    <mergeCell ref="I51:J51"/>
    <mergeCell ref="E51:H51"/>
    <mergeCell ref="B50:D50"/>
    <mergeCell ref="E50:H50"/>
    <mergeCell ref="I50:J50"/>
  </mergeCells>
  <hyperlinks>
    <hyperlink ref="I47" r:id="rId1" xr:uid="{00000000-0004-0000-04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34"/>
  <sheetViews>
    <sheetView zoomScale="85" zoomScaleNormal="85" workbookViewId="0">
      <selection activeCell="C37" sqref="C37"/>
    </sheetView>
  </sheetViews>
  <sheetFormatPr defaultColWidth="9.140625" defaultRowHeight="15" x14ac:dyDescent="0.25"/>
  <cols>
    <col min="1" max="1" width="26.28515625" customWidth="1"/>
    <col min="2" max="2" width="22.85546875" customWidth="1"/>
    <col min="3" max="3" width="21" customWidth="1"/>
    <col min="4" max="4" width="18.7109375" customWidth="1"/>
    <col min="5" max="5" width="18.42578125" customWidth="1"/>
    <col min="6" max="6" width="18" bestFit="1" customWidth="1"/>
    <col min="7" max="7" width="16.5703125" customWidth="1"/>
    <col min="9" max="9" width="3.85546875" customWidth="1"/>
  </cols>
  <sheetData>
    <row r="1" spans="1:10" ht="21" x14ac:dyDescent="0.35">
      <c r="A1" s="83" t="s">
        <v>90</v>
      </c>
      <c r="B1" s="10"/>
      <c r="C1" s="10"/>
      <c r="D1" s="10"/>
      <c r="E1" s="10"/>
      <c r="F1" s="10"/>
    </row>
    <row r="3" spans="1:10" x14ac:dyDescent="0.25">
      <c r="A3" s="2" t="s">
        <v>8</v>
      </c>
      <c r="B3" s="111">
        <f>FOOD!B4</f>
        <v>0</v>
      </c>
    </row>
    <row r="4" spans="1:10" x14ac:dyDescent="0.25">
      <c r="A4" s="2" t="s">
        <v>9</v>
      </c>
      <c r="B4" s="111">
        <f>FOOD!B5</f>
        <v>0</v>
      </c>
    </row>
    <row r="5" spans="1:10" x14ac:dyDescent="0.25">
      <c r="A5" s="2" t="s">
        <v>0</v>
      </c>
      <c r="B5" s="111">
        <f>FOOD!B6</f>
        <v>0</v>
      </c>
    </row>
    <row r="6" spans="1:10" x14ac:dyDescent="0.25">
      <c r="A6" s="2" t="s">
        <v>1</v>
      </c>
      <c r="B6" s="111">
        <f>FOOD!B7</f>
        <v>0</v>
      </c>
    </row>
    <row r="7" spans="1:10" x14ac:dyDescent="0.25">
      <c r="A7" s="74" t="s">
        <v>88</v>
      </c>
      <c r="B7" s="109">
        <f>FOOD!B8</f>
        <v>0</v>
      </c>
    </row>
    <row r="9" spans="1:10" ht="15.75" thickBot="1" x14ac:dyDescent="0.3">
      <c r="C9" s="28" t="s">
        <v>4</v>
      </c>
      <c r="D9" s="28" t="s">
        <v>5</v>
      </c>
      <c r="E9" s="28" t="s">
        <v>6</v>
      </c>
      <c r="F9" s="28" t="s">
        <v>7</v>
      </c>
      <c r="G9" s="28" t="s">
        <v>49</v>
      </c>
      <c r="H9" s="28" t="s">
        <v>36</v>
      </c>
    </row>
    <row r="10" spans="1:10" ht="15.75" thickBot="1" x14ac:dyDescent="0.3">
      <c r="A10" s="86" t="s">
        <v>32</v>
      </c>
      <c r="B10" s="16">
        <v>0</v>
      </c>
      <c r="G10" s="1"/>
    </row>
    <row r="11" spans="1:10" x14ac:dyDescent="0.25">
      <c r="A11" s="85" t="s">
        <v>31</v>
      </c>
      <c r="B11" s="12"/>
      <c r="C11" s="7">
        <v>0</v>
      </c>
      <c r="D11" s="88">
        <f>FOOD!I35</f>
        <v>0</v>
      </c>
      <c r="E11" s="3">
        <f>D11+C11</f>
        <v>0</v>
      </c>
      <c r="F11" s="13"/>
      <c r="G11" s="1"/>
    </row>
    <row r="12" spans="1:10" x14ac:dyDescent="0.25">
      <c r="A12" s="84" t="s">
        <v>91</v>
      </c>
      <c r="B12" s="12"/>
      <c r="C12" s="7">
        <v>0</v>
      </c>
      <c r="D12" s="88">
        <f>SUM('Operating Costs'!F35+'Direct Labor'!J39)</f>
        <v>0</v>
      </c>
      <c r="E12" s="3">
        <f>D12+C12</f>
        <v>0</v>
      </c>
      <c r="F12" s="13"/>
      <c r="G12" s="19" t="e">
        <f>+D12/D14</f>
        <v>#DIV/0!</v>
      </c>
      <c r="J12" s="73" t="s">
        <v>35</v>
      </c>
    </row>
    <row r="13" spans="1:10" ht="15.75" thickBot="1" x14ac:dyDescent="0.3">
      <c r="A13" s="87" t="s">
        <v>92</v>
      </c>
      <c r="B13" s="14"/>
      <c r="C13" s="7">
        <v>0</v>
      </c>
      <c r="D13" s="88">
        <f>'Administrative Labor'!J39</f>
        <v>0</v>
      </c>
      <c r="E13" s="3">
        <f>D13+C13</f>
        <v>0</v>
      </c>
      <c r="F13" s="13"/>
      <c r="G13" s="1"/>
      <c r="H13" s="19" t="e">
        <f>+E13/B10</f>
        <v>#DIV/0!</v>
      </c>
      <c r="J13" s="73" t="s">
        <v>50</v>
      </c>
    </row>
    <row r="14" spans="1:10" ht="15.75" thickBot="1" x14ac:dyDescent="0.3">
      <c r="A14" s="4" t="s">
        <v>33</v>
      </c>
      <c r="C14" s="15">
        <f>C13+C12+C11</f>
        <v>0</v>
      </c>
      <c r="D14" s="89">
        <f>D13+D12+D11</f>
        <v>0</v>
      </c>
      <c r="E14" s="17">
        <f>SUM(E11:E13)</f>
        <v>0</v>
      </c>
      <c r="F14" s="18">
        <f>B10-E14</f>
        <v>0</v>
      </c>
      <c r="G14" s="1"/>
    </row>
    <row r="15" spans="1:10" x14ac:dyDescent="0.25">
      <c r="G15" s="1"/>
    </row>
    <row r="18" spans="3:6" ht="14.65" customHeight="1" x14ac:dyDescent="0.25">
      <c r="C18" s="159" t="s">
        <v>89</v>
      </c>
      <c r="D18" s="159"/>
      <c r="E18" s="159"/>
      <c r="F18" s="159"/>
    </row>
    <row r="19" spans="3:6" ht="23.65" customHeight="1" x14ac:dyDescent="0.25">
      <c r="C19" s="159"/>
      <c r="D19" s="159"/>
      <c r="E19" s="159"/>
      <c r="F19" s="159"/>
    </row>
    <row r="20" spans="3:6" ht="14.65" customHeight="1" x14ac:dyDescent="0.25">
      <c r="C20" s="159"/>
      <c r="D20" s="159"/>
      <c r="E20" s="159"/>
      <c r="F20" s="159"/>
    </row>
    <row r="21" spans="3:6" ht="14.65" customHeight="1" x14ac:dyDescent="0.25">
      <c r="C21" s="159"/>
      <c r="D21" s="159"/>
      <c r="E21" s="159"/>
      <c r="F21" s="159"/>
    </row>
    <row r="22" spans="3:6" ht="14.65" customHeight="1" x14ac:dyDescent="0.25">
      <c r="C22" s="159"/>
      <c r="D22" s="159"/>
      <c r="E22" s="159"/>
      <c r="F22" s="159"/>
    </row>
    <row r="23" spans="3:6" ht="14.65" customHeight="1" x14ac:dyDescent="0.25">
      <c r="C23" s="159"/>
      <c r="D23" s="159"/>
      <c r="E23" s="159"/>
      <c r="F23" s="159"/>
    </row>
    <row r="34" spans="2:2" x14ac:dyDescent="0.25">
      <c r="B34" s="142"/>
    </row>
  </sheetData>
  <sheetProtection algorithmName="SHA-512" hashValue="WW9Yxgdsj5QyAupZFOvqvaf9yF/du5pv0BgxE2A+ghiZdTRaE+nvU46mErK7T4HvpNN8gbh/00rg9Snr1pLvKw==" saltValue="qP68qfKiK86hlFA3PdeyYQ==" spinCount="100000" sheet="1" objects="1" scenarios="1" selectLockedCells="1" selectUnlockedCells="1"/>
  <mergeCells count="1">
    <mergeCell ref="C18:F23"/>
  </mergeCells>
  <conditionalFormatting sqref="G12">
    <cfRule type="cellIs" dxfId="1" priority="2" operator="greaterThan">
      <formula>0.3</formula>
    </cfRule>
  </conditionalFormatting>
  <conditionalFormatting sqref="H13">
    <cfRule type="cellIs" dxfId="0" priority="1" operator="greaterThan">
      <formula>0.1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5555b13e-5550-4a64-82c9-4795d4b5fce9" xsi:nil="true"/>
    <Remediation_x0020_Date xmlns="5555b13e-5550-4a64-82c9-4795d4b5fce9">2019-10-01T07:00:00+00:00</Remediation_x0020_Date>
    <Priority xmlns="5555b13e-5550-4a64-82c9-4795d4b5fce9">New</Prior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652977-E59E-485A-B69B-FC04FB603C2F}">
  <ds:schemaRefs>
    <ds:schemaRef ds:uri="http://schemas.microsoft.com/office/2006/metadata/properties"/>
    <ds:schemaRef ds:uri="http://schemas.microsoft.com/office/2006/documentManagement/types"/>
    <ds:schemaRef ds:uri="http://schemas.microsoft.com/sharepoint/v3"/>
    <ds:schemaRef ds:uri="http://purl.org/dc/terms/"/>
    <ds:schemaRef ds:uri="http://purl.org/dc/dcmitype/"/>
    <ds:schemaRef ds:uri="http://schemas.microsoft.com/office/infopath/2007/PartnerControls"/>
    <ds:schemaRef ds:uri="5555b13e-5550-4a64-82c9-4795d4b5fce9"/>
    <ds:schemaRef ds:uri="http://purl.org/dc/elements/1.1/"/>
    <ds:schemaRef ds:uri="http://schemas.openxmlformats.org/package/2006/metadata/core-properties"/>
    <ds:schemaRef ds:uri="54031767-dd6d-417c-ab73-583408f47564"/>
    <ds:schemaRef ds:uri="http://www.w3.org/XML/1998/namespace"/>
  </ds:schemaRefs>
</ds:datastoreItem>
</file>

<file path=customXml/itemProps2.xml><?xml version="1.0" encoding="utf-8"?>
<ds:datastoreItem xmlns:ds="http://schemas.openxmlformats.org/officeDocument/2006/customXml" ds:itemID="{432F85FB-ED65-4B02-94EC-62ED52BE5CDB}">
  <ds:schemaRefs>
    <ds:schemaRef ds:uri="http://schemas.microsoft.com/sharepoint/v3/contenttype/forms"/>
  </ds:schemaRefs>
</ds:datastoreItem>
</file>

<file path=customXml/itemProps3.xml><?xml version="1.0" encoding="utf-8"?>
<ds:datastoreItem xmlns:ds="http://schemas.openxmlformats.org/officeDocument/2006/customXml" ds:itemID="{096C16A3-B459-4706-8C50-10EFF32F2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5b13e-5550-4a64-82c9-4795d4b5fce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40bdc-19d8-4b8e-be88-e9eb9bcca8b8}"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Deadlines</vt:lpstr>
      <vt:lpstr>FOOD</vt:lpstr>
      <vt:lpstr>Operating Costs</vt:lpstr>
      <vt:lpstr>Direct Labor</vt:lpstr>
      <vt:lpstr>Administrative Labor</vt:lpstr>
      <vt:lpstr>TOTALS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claim worksheet procurement</dc:title>
  <dc:creator>"ShermanR"</dc:creator>
  <cp:lastModifiedBy>KELEM Nadia * ODE</cp:lastModifiedBy>
  <dcterms:created xsi:type="dcterms:W3CDTF">2019-04-17T14:19:31Z</dcterms:created>
  <dcterms:modified xsi:type="dcterms:W3CDTF">2025-11-06T18:38:49Z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y fmtid="{D5CDD505-2E9C-101B-9397-08002B2CF9AE}" pid="3" name="MSIP_Label_61f40bdc-19d8-4b8e-be88-e9eb9bcca8b8_Enabled">
    <vt:lpwstr>true</vt:lpwstr>
  </property>
  <property fmtid="{D5CDD505-2E9C-101B-9397-08002B2CF9AE}" pid="4" name="MSIP_Label_61f40bdc-19d8-4b8e-be88-e9eb9bcca8b8_SetDate">
    <vt:lpwstr>2023-10-31T15:28:26Z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5edd040d-29fc-46ab-a340-e19948be0da5</vt:lpwstr>
  </property>
  <property fmtid="{D5CDD505-2E9C-101B-9397-08002B2CF9AE}" pid="9" name="MSIP_Label_61f40bdc-19d8-4b8e-be88-e9eb9bcca8b8_ContentBits">
    <vt:lpwstr>0</vt:lpwstr>
  </property>
</Properties>
</file>