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_USDA Foods\_2. DIVERSION-PROCESSING\SPA Renewal\Ready to Post to Web\SEPDS 23-24\"/>
    </mc:Choice>
  </mc:AlternateContent>
  <bookViews>
    <workbookView xWindow="-105" yWindow="-105" windowWidth="19425" windowHeight="10425"/>
  </bookViews>
  <sheets>
    <sheet name="10.18.22" sheetId="1" r:id="rId1"/>
  </sheets>
  <externalReferences>
    <externalReference r:id="rId2"/>
  </externalReferences>
  <definedNames>
    <definedName name="_xlnm._FilterDatabase" localSheetId="0" hidden="1">'10.18.22'!$A$3:$N$36</definedName>
    <definedName name="_xlnm.Print_Area" localSheetId="0">'10.18.22'!$A$1:$N$36</definedName>
    <definedName name="_xlnm.Print_Titles" localSheetId="0">'10.18.22'!$1:$3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L4" i="1"/>
  <c r="J4" i="1"/>
  <c r="M36" i="1" l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 l="1"/>
</calcChain>
</file>

<file path=xl/sharedStrings.xml><?xml version="1.0" encoding="utf-8"?>
<sst xmlns="http://schemas.openxmlformats.org/spreadsheetml/2006/main" count="149" uniqueCount="52">
  <si>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</si>
  <si>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</si>
  <si>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</si>
  <si>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</si>
  <si>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</si>
  <si>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</si>
  <si>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</si>
  <si>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</si>
  <si>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</si>
  <si>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</si>
  <si>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</si>
  <si>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</si>
  <si>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</si>
  <si>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</si>
  <si>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</si>
  <si>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</si>
  <si>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</si>
  <si>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</si>
  <si>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SY24</t>
  </si>
  <si>
    <t>Golden Grill ® Potato Pancake Mix</t>
  </si>
  <si>
    <t>Potato Pearls® EXCEL® Creamy Butter Mashed Potatoes w/Skins</t>
  </si>
  <si>
    <t>Potato Pearls® EXCEL® Original Butter Recipe Mashed</t>
  </si>
  <si>
    <t>Golden Grill ® Russet Hashbrowns</t>
  </si>
  <si>
    <t xml:space="preserve">Santiago® Seasoned Vegetarian Refried Beans </t>
  </si>
  <si>
    <t>Potato Pearls® Nature's Own Mashed</t>
  </si>
  <si>
    <t xml:space="preserve">Instant Mashed Potatoes Complete w/Vit C - Low Sodium </t>
  </si>
  <si>
    <t xml:space="preserve">Instant Mashed Potatoes w/Vit C - Low Sodium </t>
  </si>
  <si>
    <t>Santiago® QUICK-START® Vegetarian Chili w/Red Beans</t>
  </si>
  <si>
    <t>Santiago® Smart Servings™ Vegetarian Refried Beans - Low Sodium</t>
  </si>
  <si>
    <t>Potato Pearls® EXCEL® Redskin Mashed</t>
  </si>
  <si>
    <t>Potato Pearls® EXCEL® Gold Mashed</t>
  </si>
  <si>
    <t>Potato Pearls® Smart Servings™ Mashed w/Vit C - Low Sodium</t>
  </si>
  <si>
    <t>Brilliant Beginnings® Mashed Potatoes</t>
  </si>
  <si>
    <t>Potato Pearls® EXCEL® Original Butter Mashed - Reduced Sodium</t>
  </si>
  <si>
    <t>Potato Pearls® Sweet Potato Mashed</t>
  </si>
  <si>
    <t>Santiago® EXCEL®  Refried Beans - Smooth</t>
  </si>
  <si>
    <t>Potato Pearls®Golden Extra Rich Mashed</t>
  </si>
  <si>
    <t>Au Gratin Potato Casserole - Reduced Sodium</t>
  </si>
  <si>
    <t>Golden Grill ® Redi-Shred® Hashbrowns</t>
  </si>
  <si>
    <t>Shredded Potato Cheese Bake - Reduced Sodium</t>
  </si>
  <si>
    <t>Potato Pearls® Golden Extra Rich Mashed</t>
  </si>
  <si>
    <t>Santiago®  Vegetarian Refried Beans</t>
  </si>
  <si>
    <t>Santiago® Seasoned Vegetarian Black Beans</t>
  </si>
  <si>
    <t>Santiago® Refried Beans</t>
  </si>
  <si>
    <t>Potato Pearls® EXCEL® Original Butter Mashed</t>
  </si>
  <si>
    <t>Potato Pearls® Country Style Mashed</t>
  </si>
  <si>
    <t>Potato Pearls® Extra Rich Mashed - Low Sodium</t>
  </si>
  <si>
    <t>Santiago® EXCEL® Refried Beans - Smooth</t>
  </si>
  <si>
    <t>Golden Grill ® Seasoned Hashbrowns</t>
  </si>
  <si>
    <t>Scalloped Potato Casserole - Reduced Sodium</t>
  </si>
  <si>
    <t>Basic American Foods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</si>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</sst>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Fill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324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November 2022"/>
      <sheetName val="November 2021"/>
      <sheetName val="sy-2324-material-average-price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1.9476</v>
          </cell>
        </row>
        <row r="3">
          <cell r="A3">
            <v>100003</v>
          </cell>
          <cell r="B3" t="str">
            <v>CHEESE CHED YEL SHRED BAG-6/5 LB</v>
          </cell>
          <cell r="C3">
            <v>1.9476</v>
          </cell>
        </row>
        <row r="4">
          <cell r="A4">
            <v>100012</v>
          </cell>
          <cell r="B4" t="str">
            <v>CHEESE CHED RDU FAT YEL SHRED BAG-6/5 LB</v>
          </cell>
          <cell r="C4">
            <v>1.9476</v>
          </cell>
        </row>
        <row r="5">
          <cell r="A5">
            <v>100017</v>
          </cell>
          <cell r="B5" t="str">
            <v>CHEESE PROCESS LVS-6/5 LB</v>
          </cell>
          <cell r="C5">
            <v>1.9476</v>
          </cell>
        </row>
        <row r="6">
          <cell r="A6">
            <v>100018</v>
          </cell>
          <cell r="B6" t="str">
            <v>CHEESE PROCESS YEL SLC LVS-6/5 LB</v>
          </cell>
          <cell r="C6">
            <v>1.9476</v>
          </cell>
        </row>
        <row r="7">
          <cell r="A7">
            <v>100019</v>
          </cell>
          <cell r="B7" t="str">
            <v>CHEESE PROCESS WHT SLC LVS-6/5 LB</v>
          </cell>
          <cell r="C7">
            <v>1.9476</v>
          </cell>
        </row>
        <row r="8">
          <cell r="A8">
            <v>100021</v>
          </cell>
          <cell r="B8" t="str">
            <v>CHEESE MOZ LM PART SKM SHRD FRZ BOX-30LB</v>
          </cell>
          <cell r="C8">
            <v>1.9231</v>
          </cell>
        </row>
        <row r="9">
          <cell r="A9">
            <v>100022</v>
          </cell>
          <cell r="B9" t="str">
            <v>CHEESE MOZ LM PART SKIM FRZ LVS-8/6 LB</v>
          </cell>
          <cell r="C9">
            <v>1.9231</v>
          </cell>
        </row>
        <row r="10">
          <cell r="A10">
            <v>100034</v>
          </cell>
          <cell r="B10" t="str">
            <v>CHEESE MOZ LITE SHRED FRZ BOX-30 LB</v>
          </cell>
          <cell r="C10">
            <v>1.9231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1.9476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1.9476</v>
          </cell>
        </row>
        <row r="13">
          <cell r="A13">
            <v>100038</v>
          </cell>
          <cell r="B13" t="str">
            <v>K CHEESE PROCESS WHT SLC LVS-6/5 LB</v>
          </cell>
          <cell r="C13">
            <v>1.9476</v>
          </cell>
        </row>
        <row r="14">
          <cell r="A14">
            <v>100046</v>
          </cell>
          <cell r="B14" t="str">
            <v>EGGS WHOLE FRZ CTN-6/5 LB</v>
          </cell>
          <cell r="C14">
            <v>1.9722</v>
          </cell>
        </row>
        <row r="15">
          <cell r="A15">
            <v>100047</v>
          </cell>
          <cell r="B15" t="str">
            <v>EGGS WHOLE LIQ BULK -TANK</v>
          </cell>
          <cell r="C15">
            <v>2.6598000000000002</v>
          </cell>
        </row>
        <row r="16">
          <cell r="A16">
            <v>100101</v>
          </cell>
          <cell r="B16" t="str">
            <v>CHICKEN DICED CTN-40 LB</v>
          </cell>
          <cell r="C16">
            <v>3.1621999999999999</v>
          </cell>
        </row>
        <row r="17">
          <cell r="A17">
            <v>100113</v>
          </cell>
          <cell r="B17" t="str">
            <v>CHICKEN LEGS CHILLED -BULK</v>
          </cell>
          <cell r="C17">
            <v>0.62829999999999997</v>
          </cell>
        </row>
        <row r="18">
          <cell r="A18">
            <v>100117</v>
          </cell>
          <cell r="B18" t="str">
            <v>CHICKEN FAJITA STRIPS CTN-30 LB</v>
          </cell>
          <cell r="C18">
            <v>3.4157999999999999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3.0794000000000001</v>
          </cell>
        </row>
        <row r="20">
          <cell r="A20">
            <v>100121</v>
          </cell>
          <cell r="B20" t="str">
            <v>TURKEY BREAST DELI FRZ CTN-40 LB</v>
          </cell>
          <cell r="C20">
            <v>3.4249999999999998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4.7699999999999996</v>
          </cell>
        </row>
        <row r="22">
          <cell r="A22">
            <v>100125</v>
          </cell>
          <cell r="B22" t="str">
            <v>TURKEY ROASTS FRZ CTN-32-48 LB</v>
          </cell>
          <cell r="C22">
            <v>3.9348999999999998</v>
          </cell>
        </row>
        <row r="23">
          <cell r="A23">
            <v>100126</v>
          </cell>
          <cell r="B23" t="str">
            <v>TURKEY HAMS SMKD FRZ CTN-40 LB</v>
          </cell>
          <cell r="C23">
            <v>3.2381000000000002</v>
          </cell>
        </row>
        <row r="24">
          <cell r="A24">
            <v>100127</v>
          </cell>
          <cell r="B24" t="str">
            <v>BEEF CAN-24/24 OZ</v>
          </cell>
          <cell r="C24">
            <v>4.5152999999999999</v>
          </cell>
        </row>
        <row r="25">
          <cell r="A25">
            <v>100134</v>
          </cell>
          <cell r="B25" t="str">
            <v>BEEF CRUMBLES W/SPP PKG-4/10 LB</v>
          </cell>
          <cell r="C25">
            <v>3.6147999999999998</v>
          </cell>
        </row>
        <row r="26">
          <cell r="A26">
            <v>100139</v>
          </cell>
          <cell r="B26" t="str">
            <v>PORK CAN-24/24 OZ</v>
          </cell>
          <cell r="C26">
            <v>2.2341000000000002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3.1023999999999998</v>
          </cell>
        </row>
        <row r="28">
          <cell r="A28">
            <v>100155</v>
          </cell>
          <cell r="B28" t="str">
            <v>BEEF FRESH BNLS BULK COMBO-20/2000 LB</v>
          </cell>
          <cell r="C28">
            <v>3.0404</v>
          </cell>
        </row>
        <row r="29">
          <cell r="A29">
            <v>100156</v>
          </cell>
          <cell r="B29" t="str">
            <v>BEEF BNLS SPECIAL TRM FRZ CTN-60 LB</v>
          </cell>
          <cell r="C29">
            <v>5.4116999999999997</v>
          </cell>
        </row>
        <row r="30">
          <cell r="A30">
            <v>100158</v>
          </cell>
          <cell r="B30" t="str">
            <v>BEEF FINE GROUND FRZ CTN-40 LB</v>
          </cell>
          <cell r="C30">
            <v>3.3653</v>
          </cell>
        </row>
        <row r="31">
          <cell r="A31">
            <v>100163</v>
          </cell>
          <cell r="B31" t="str">
            <v>BEEF PATTY LEAN FRZ CTN-40 LB</v>
          </cell>
          <cell r="C31">
            <v>4.4428000000000001</v>
          </cell>
        </row>
        <row r="32">
          <cell r="A32">
            <v>100173</v>
          </cell>
          <cell r="B32" t="str">
            <v>PORK ROAST LEG FRZ CTN-32-40 LB</v>
          </cell>
          <cell r="C32">
            <v>2.6076999999999999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2.1949999999999998</v>
          </cell>
        </row>
        <row r="34">
          <cell r="A34">
            <v>100187</v>
          </cell>
          <cell r="B34" t="str">
            <v>PORK HAM WATERAD SLC FRZ PKG-8/5 LB</v>
          </cell>
          <cell r="C34">
            <v>2.7216999999999998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2.6343000000000001</v>
          </cell>
        </row>
        <row r="36">
          <cell r="A36">
            <v>100193</v>
          </cell>
          <cell r="B36" t="str">
            <v>PORK PICNIC BNLS FRZ CTN-60 LB</v>
          </cell>
          <cell r="C36">
            <v>1.5505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9.0257000000000005</v>
          </cell>
        </row>
        <row r="39">
          <cell r="A39">
            <v>100206</v>
          </cell>
          <cell r="B39" t="str">
            <v>APPLE SLICES CAN-6/10</v>
          </cell>
          <cell r="C39">
            <v>1.0612999999999999</v>
          </cell>
        </row>
        <row r="40">
          <cell r="A40">
            <v>100212</v>
          </cell>
          <cell r="B40" t="str">
            <v>MIXED FRUIT EX LT CAN-6/10</v>
          </cell>
          <cell r="C40">
            <v>0.91320000000000001</v>
          </cell>
        </row>
        <row r="41">
          <cell r="A41">
            <v>100216</v>
          </cell>
          <cell r="B41" t="str">
            <v>APRICOTS DICED PEELED EX LT CAN-6/10</v>
          </cell>
          <cell r="C41">
            <v>1.1226</v>
          </cell>
        </row>
        <row r="42">
          <cell r="A42">
            <v>100219</v>
          </cell>
          <cell r="B42" t="str">
            <v>PEACHES CLING SLICES EX LT CAN-6/10</v>
          </cell>
          <cell r="C42">
            <v>0.89449999999999996</v>
          </cell>
        </row>
        <row r="43">
          <cell r="A43">
            <v>100220</v>
          </cell>
          <cell r="B43" t="str">
            <v>PEACHES CLING DICED EX LT  CAN-6/10</v>
          </cell>
          <cell r="C43">
            <v>0.94979999999999998</v>
          </cell>
        </row>
        <row r="44">
          <cell r="A44">
            <v>100224</v>
          </cell>
          <cell r="B44" t="str">
            <v>PEARS SLICES EX LT CAN-6/10</v>
          </cell>
          <cell r="C44">
            <v>0.98919999999999997</v>
          </cell>
        </row>
        <row r="45">
          <cell r="A45">
            <v>100225</v>
          </cell>
          <cell r="B45" t="str">
            <v>PEARS DICED EX LT CAN-6/10</v>
          </cell>
          <cell r="C45">
            <v>0.93989999999999996</v>
          </cell>
        </row>
        <row r="46">
          <cell r="A46">
            <v>100226</v>
          </cell>
          <cell r="B46" t="str">
            <v>PEARS HALVES EX LT CAN-6/10</v>
          </cell>
          <cell r="C46">
            <v>1.0638000000000001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1.7350000000000001</v>
          </cell>
        </row>
        <row r="48">
          <cell r="A48">
            <v>100239</v>
          </cell>
          <cell r="B48" t="str">
            <v>PEACHES FREESTONE SLICES FRZ CTN-20 LB</v>
          </cell>
          <cell r="C48">
            <v>1.35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1.6116999999999999</v>
          </cell>
        </row>
        <row r="50">
          <cell r="A50">
            <v>100242</v>
          </cell>
          <cell r="B50" t="str">
            <v>BLUEBERRY WILD FRZ CTN-8/3 LB</v>
          </cell>
          <cell r="C50">
            <v>2.0566</v>
          </cell>
        </row>
        <row r="51">
          <cell r="A51">
            <v>100243</v>
          </cell>
          <cell r="B51" t="str">
            <v>BLUEBERRY WILD FRZ CTN-30 LB</v>
          </cell>
          <cell r="C51">
            <v>1.9411</v>
          </cell>
        </row>
        <row r="52">
          <cell r="A52">
            <v>100254</v>
          </cell>
          <cell r="B52" t="str">
            <v>STRAWBERRY SLICES FRZ CTN-30 LB</v>
          </cell>
          <cell r="C52">
            <v>1.3733</v>
          </cell>
        </row>
        <row r="53">
          <cell r="A53">
            <v>100256</v>
          </cell>
          <cell r="B53" t="str">
            <v>STRAWBERRY FRZ CUP-96/4.5 OZ</v>
          </cell>
          <cell r="C53">
            <v>1.9908999999999999</v>
          </cell>
        </row>
        <row r="54">
          <cell r="A54">
            <v>100258</v>
          </cell>
          <cell r="B54" t="str">
            <v>APPLE SLICES FRZ CTN-30 LB</v>
          </cell>
          <cell r="C54">
            <v>1.3959999999999999</v>
          </cell>
        </row>
        <row r="55">
          <cell r="A55">
            <v>100261</v>
          </cell>
          <cell r="B55" t="str">
            <v>APRICOT FRZ CUP-96/4.5 OZ</v>
          </cell>
          <cell r="C55">
            <v>1.7761</v>
          </cell>
        </row>
        <row r="56">
          <cell r="A56">
            <v>100277</v>
          </cell>
          <cell r="B56" t="str">
            <v>ORANGE JUICE SINGLE CTN-70/4 OZ</v>
          </cell>
          <cell r="C56">
            <v>0.95020000000000004</v>
          </cell>
        </row>
        <row r="57">
          <cell r="A57">
            <v>100283</v>
          </cell>
          <cell r="B57" t="str">
            <v>ORANGES CTN-34-39 LB</v>
          </cell>
          <cell r="C57">
            <v>0.4743</v>
          </cell>
        </row>
        <row r="58">
          <cell r="A58">
            <v>100293</v>
          </cell>
          <cell r="B58" t="str">
            <v>RAISINS BOX-144/1.33 OZ</v>
          </cell>
          <cell r="C58">
            <v>2.6539999999999999</v>
          </cell>
        </row>
        <row r="59">
          <cell r="A59">
            <v>100299</v>
          </cell>
          <cell r="B59" t="str">
            <v>CHERRIES DRIED PKG-4/4 LB</v>
          </cell>
          <cell r="C59">
            <v>4.7884000000000002</v>
          </cell>
        </row>
        <row r="60">
          <cell r="A60">
            <v>100307</v>
          </cell>
          <cell r="B60" t="str">
            <v>BEANS GREEN CAN-6/10</v>
          </cell>
          <cell r="C60">
            <v>0.57899999999999996</v>
          </cell>
        </row>
        <row r="61">
          <cell r="A61">
            <v>100309</v>
          </cell>
          <cell r="B61" t="str">
            <v>CARROTS CAN-6/10</v>
          </cell>
          <cell r="C61">
            <v>0.74429999999999996</v>
          </cell>
        </row>
        <row r="62">
          <cell r="A62">
            <v>100313</v>
          </cell>
          <cell r="B62" t="str">
            <v>CORN WHOLE KERNEL(LIQ) CAN-6/10</v>
          </cell>
          <cell r="C62">
            <v>0.68889999999999996</v>
          </cell>
        </row>
        <row r="63">
          <cell r="A63">
            <v>100315</v>
          </cell>
          <cell r="B63" t="str">
            <v>PEAS CAN-6/10</v>
          </cell>
          <cell r="C63">
            <v>0.80089999999999995</v>
          </cell>
        </row>
        <row r="64">
          <cell r="A64">
            <v>100317</v>
          </cell>
          <cell r="B64" t="str">
            <v>SWEET POTATOES W/ SYRUP CAN-6/10</v>
          </cell>
          <cell r="C64">
            <v>0.95840000000000003</v>
          </cell>
        </row>
        <row r="65">
          <cell r="A65">
            <v>100327</v>
          </cell>
          <cell r="B65" t="str">
            <v>TOMATO PASTE CAN-6/10</v>
          </cell>
          <cell r="C65">
            <v>0.96340000000000003</v>
          </cell>
        </row>
        <row r="66">
          <cell r="A66">
            <v>100329</v>
          </cell>
          <cell r="B66" t="str">
            <v>TOMATO DICED CAN-6/10</v>
          </cell>
          <cell r="C66">
            <v>0.59440000000000004</v>
          </cell>
        </row>
        <row r="67">
          <cell r="A67">
            <v>100330</v>
          </cell>
          <cell r="B67" t="str">
            <v>TOMATO SALSA CAN-6/10</v>
          </cell>
          <cell r="C67">
            <v>0.77969999999999995</v>
          </cell>
        </row>
        <row r="68">
          <cell r="A68">
            <v>100332</v>
          </cell>
          <cell r="B68" t="str">
            <v>TOMATO PASTE FOR BULK PROCESSING</v>
          </cell>
          <cell r="C68">
            <v>0.68410000000000004</v>
          </cell>
        </row>
        <row r="69">
          <cell r="A69">
            <v>100334</v>
          </cell>
          <cell r="B69" t="str">
            <v>TOMATO SAUCE CAN-6/10</v>
          </cell>
          <cell r="C69">
            <v>0.68310000000000004</v>
          </cell>
        </row>
        <row r="70">
          <cell r="A70">
            <v>100336</v>
          </cell>
          <cell r="B70" t="str">
            <v>SPAGHETTI SAUCE MEATLESS CAN-6/10</v>
          </cell>
          <cell r="C70">
            <v>0.69059999999999999</v>
          </cell>
        </row>
        <row r="71">
          <cell r="A71">
            <v>100348</v>
          </cell>
          <cell r="B71" t="str">
            <v>CORN FRZ CTN-30 LB</v>
          </cell>
          <cell r="C71">
            <v>0.69450000000000001</v>
          </cell>
        </row>
        <row r="72">
          <cell r="A72">
            <v>100350</v>
          </cell>
          <cell r="B72" t="str">
            <v>PEAS GREEN FRZ CTN-30 LB</v>
          </cell>
          <cell r="C72">
            <v>0.89149999999999996</v>
          </cell>
        </row>
        <row r="73">
          <cell r="A73">
            <v>100351</v>
          </cell>
          <cell r="B73" t="str">
            <v>BEANS GREEN FRZ CTN-30 LB</v>
          </cell>
          <cell r="C73">
            <v>0.77029999999999998</v>
          </cell>
        </row>
        <row r="74">
          <cell r="A74">
            <v>100352</v>
          </cell>
          <cell r="B74" t="str">
            <v>CARROTS FRZ CTN-30 LB</v>
          </cell>
          <cell r="C74">
            <v>0.63449999999999995</v>
          </cell>
        </row>
        <row r="75">
          <cell r="A75">
            <v>100355</v>
          </cell>
          <cell r="B75" t="str">
            <v>POTATOES WEDGE FRZ PKG-6/5 LB</v>
          </cell>
          <cell r="C75">
            <v>1.3837999999999999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1.1361000000000001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1.2483</v>
          </cell>
        </row>
        <row r="78">
          <cell r="A78">
            <v>100359</v>
          </cell>
          <cell r="B78" t="str">
            <v>BEANS BLACK TURTLE CAN-6/10</v>
          </cell>
          <cell r="C78">
            <v>0.62929999999999997</v>
          </cell>
        </row>
        <row r="79">
          <cell r="A79">
            <v>100360</v>
          </cell>
          <cell r="B79" t="str">
            <v>BEANS GARBANZO CAN-6/10</v>
          </cell>
          <cell r="C79">
            <v>0.57010000000000005</v>
          </cell>
        </row>
        <row r="80">
          <cell r="A80">
            <v>100362</v>
          </cell>
          <cell r="B80" t="str">
            <v>BEANS REFRIED CAN-6/10</v>
          </cell>
          <cell r="C80">
            <v>0.97160000000000002</v>
          </cell>
        </row>
        <row r="81">
          <cell r="A81">
            <v>100364</v>
          </cell>
          <cell r="B81" t="str">
            <v>BEANS VEGETARIAN CAN-6/10</v>
          </cell>
          <cell r="C81">
            <v>0.61460000000000004</v>
          </cell>
        </row>
        <row r="82">
          <cell r="A82">
            <v>100365</v>
          </cell>
          <cell r="B82" t="str">
            <v>BEANS PINTO CAN-6/10</v>
          </cell>
          <cell r="C82">
            <v>0.61339999999999995</v>
          </cell>
        </row>
        <row r="83">
          <cell r="A83">
            <v>100366</v>
          </cell>
          <cell r="B83" t="str">
            <v>BEANS SMALL RED CAN-6/10</v>
          </cell>
          <cell r="C83">
            <v>0.64270000000000005</v>
          </cell>
        </row>
        <row r="84">
          <cell r="A84">
            <v>100368</v>
          </cell>
          <cell r="B84" t="str">
            <v>BEANS BLACKEYE CAN-6/10</v>
          </cell>
          <cell r="C84">
            <v>0.74099999999999999</v>
          </cell>
        </row>
        <row r="85">
          <cell r="A85">
            <v>100369</v>
          </cell>
          <cell r="B85" t="str">
            <v>BEANS PINK CAN-6/10</v>
          </cell>
          <cell r="C85">
            <v>0.75129999999999997</v>
          </cell>
        </row>
        <row r="86">
          <cell r="A86">
            <v>100370</v>
          </cell>
          <cell r="B86" t="str">
            <v>BEANS RED KIDNEY CAN-6/10</v>
          </cell>
          <cell r="C86">
            <v>0.62090000000000001</v>
          </cell>
        </row>
        <row r="87">
          <cell r="A87">
            <v>100371</v>
          </cell>
          <cell r="B87" t="str">
            <v>BEANS BABY LIMA CAN-6/10</v>
          </cell>
          <cell r="C87">
            <v>0.75390000000000001</v>
          </cell>
        </row>
        <row r="88">
          <cell r="A88">
            <v>100373</v>
          </cell>
          <cell r="B88" t="str">
            <v>BEANS GREAT NORTHERN CAN-6/10</v>
          </cell>
          <cell r="C88">
            <v>0.59560000000000002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0.69369999999999998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100397</v>
          </cell>
          <cell r="B91" t="str">
            <v>PEANUT BUTTER SMOOTH DRUM-500 LB</v>
          </cell>
          <cell r="C91">
            <v>0.95650000000000002</v>
          </cell>
        </row>
        <row r="92">
          <cell r="A92">
            <v>100400</v>
          </cell>
          <cell r="B92" t="str">
            <v>FLOUR ALL PURP ENRCH BLCH BAG-8/5 LB</v>
          </cell>
          <cell r="C92">
            <v>0.41760000000000003</v>
          </cell>
        </row>
        <row r="93">
          <cell r="A93">
            <v>100409</v>
          </cell>
          <cell r="B93" t="str">
            <v>FLOUR WHOLE WHEAT BAG-50 LB</v>
          </cell>
          <cell r="C93">
            <v>0.32340000000000002</v>
          </cell>
        </row>
        <row r="94">
          <cell r="A94">
            <v>100417</v>
          </cell>
          <cell r="B94" t="str">
            <v>FLOUR BAKER HARD WHT BLCH-BULK</v>
          </cell>
          <cell r="C94">
            <v>0.3427</v>
          </cell>
        </row>
        <row r="95">
          <cell r="A95">
            <v>100418</v>
          </cell>
          <cell r="B95" t="str">
            <v>FLOUR BAKER HARD WHT UNBLCH-BULK</v>
          </cell>
          <cell r="C95">
            <v>0.3332</v>
          </cell>
        </row>
        <row r="96">
          <cell r="A96">
            <v>100420</v>
          </cell>
          <cell r="B96" t="str">
            <v>FLOUR BAKER HEARTH UNBLCH-BULK</v>
          </cell>
          <cell r="C96">
            <v>0.34770000000000001</v>
          </cell>
        </row>
        <row r="97">
          <cell r="A97">
            <v>100439</v>
          </cell>
          <cell r="B97" t="str">
            <v>OIL VEGETABLE BTL-6/1 GAL</v>
          </cell>
          <cell r="C97">
            <v>1.1211</v>
          </cell>
        </row>
        <row r="98">
          <cell r="A98">
            <v>100443</v>
          </cell>
          <cell r="B98" t="str">
            <v>OIL VEGETABLE-BULK</v>
          </cell>
          <cell r="C98">
            <v>0.84760000000000002</v>
          </cell>
        </row>
        <row r="99">
          <cell r="A99">
            <v>100465</v>
          </cell>
          <cell r="B99" t="str">
            <v>OATS ROLLED TUBE-12/42 OZ</v>
          </cell>
          <cell r="C99">
            <v>0.98160000000000003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0.71789999999999998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0.98819999999999997</v>
          </cell>
        </row>
        <row r="102">
          <cell r="A102">
            <v>100506</v>
          </cell>
          <cell r="B102" t="str">
            <v>POTATO BULK FOR PROCESS FRZ</v>
          </cell>
          <cell r="C102">
            <v>0.1356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0.62590000000000001</v>
          </cell>
        </row>
        <row r="104">
          <cell r="A104">
            <v>100517</v>
          </cell>
          <cell r="B104" t="str">
            <v>APPLES EMPIRE FRESH CTN-40 LB</v>
          </cell>
          <cell r="C104">
            <v>0.71750000000000003</v>
          </cell>
        </row>
        <row r="105">
          <cell r="A105">
            <v>100521</v>
          </cell>
          <cell r="B105" t="str">
            <v>APPLES GALA FRESH G CARTON-40 LB</v>
          </cell>
          <cell r="C105">
            <v>0.73350000000000004</v>
          </cell>
        </row>
        <row r="106">
          <cell r="A106">
            <v>100522</v>
          </cell>
          <cell r="B106" t="str">
            <v>APPLES FUJI FRESH F CARTON-40 LB</v>
          </cell>
          <cell r="C106">
            <v>0.67430000000000001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0.84530000000000005</v>
          </cell>
        </row>
        <row r="108">
          <cell r="A108">
            <v>100877</v>
          </cell>
          <cell r="B108" t="str">
            <v>CHICKEN BONED CAN-12/50 OZ</v>
          </cell>
          <cell r="C108">
            <v>4.1498999999999997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2.9605999999999999</v>
          </cell>
        </row>
        <row r="110">
          <cell r="A110">
            <v>100912</v>
          </cell>
          <cell r="B110" t="str">
            <v>FLOUR BREAD-BULK</v>
          </cell>
          <cell r="C110">
            <v>0.3382</v>
          </cell>
        </row>
        <row r="111">
          <cell r="A111">
            <v>100935</v>
          </cell>
          <cell r="B111" t="str">
            <v>SUNFLOWER SEED BUTTER 6-5#'S</v>
          </cell>
          <cell r="C111">
            <v>2.8927999999999998</v>
          </cell>
        </row>
        <row r="112">
          <cell r="A112">
            <v>100980</v>
          </cell>
          <cell r="B112" t="str">
            <v>SWEET POTATO BULK FRESH PROC</v>
          </cell>
          <cell r="C112">
            <v>0.18740000000000001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0.83930000000000005</v>
          </cell>
        </row>
        <row r="114">
          <cell r="A114">
            <v>110053</v>
          </cell>
          <cell r="B114" t="str">
            <v>K APPLESAUCE CAN-6/10</v>
          </cell>
          <cell r="C114">
            <v>0.83030000000000004</v>
          </cell>
        </row>
        <row r="115">
          <cell r="A115">
            <v>110054</v>
          </cell>
          <cell r="B115" t="str">
            <v>K PEACHES CLING CAN-6/10</v>
          </cell>
          <cell r="C115">
            <v>1.2311000000000001</v>
          </cell>
        </row>
        <row r="116">
          <cell r="A116">
            <v>110056</v>
          </cell>
          <cell r="B116" t="str">
            <v>K PEACH FREESTONEDICED FRZ CUP-96/4.4 OZ</v>
          </cell>
          <cell r="C116">
            <v>1.778</v>
          </cell>
        </row>
        <row r="117">
          <cell r="A117">
            <v>110059</v>
          </cell>
          <cell r="B117" t="str">
            <v>K CORN WHOLE KERNEL(LIQ) CAN-6/10</v>
          </cell>
          <cell r="C117">
            <v>0.89810000000000001</v>
          </cell>
        </row>
        <row r="118">
          <cell r="A118">
            <v>110066</v>
          </cell>
          <cell r="B118" t="str">
            <v>K BEANS GREAT NORTHERN DRY BAG-25 LB</v>
          </cell>
          <cell r="C118">
            <v>0.78</v>
          </cell>
        </row>
        <row r="119">
          <cell r="A119">
            <v>110073</v>
          </cell>
          <cell r="B119" t="str">
            <v>K SUNFLOWER SEED BUTTER 6-5#'S</v>
          </cell>
          <cell r="C119">
            <v>2.8</v>
          </cell>
        </row>
        <row r="120">
          <cell r="A120">
            <v>110080</v>
          </cell>
          <cell r="B120" t="str">
            <v>CHICKEN OVEN ROASTED FRZ 8 PC CTN-30 LB</v>
          </cell>
          <cell r="C120">
            <v>4.8305999999999996</v>
          </cell>
        </row>
        <row r="121">
          <cell r="A121">
            <v>110101</v>
          </cell>
          <cell r="B121" t="str">
            <v>K TOMATO SAUCE CAN-6/10</v>
          </cell>
          <cell r="C121">
            <v>0.68300000000000005</v>
          </cell>
        </row>
        <row r="122">
          <cell r="A122">
            <v>110102</v>
          </cell>
          <cell r="B122" t="str">
            <v>K TOMATO PASTE CAN-6/10</v>
          </cell>
          <cell r="C122">
            <v>1.0091000000000001</v>
          </cell>
        </row>
        <row r="123">
          <cell r="A123">
            <v>110149</v>
          </cell>
          <cell r="B123" t="str">
            <v>APPLES FOR FURTHER PROCESSING – BULK</v>
          </cell>
          <cell r="C123">
            <v>0.47449999999999998</v>
          </cell>
        </row>
        <row r="124">
          <cell r="A124">
            <v>110161</v>
          </cell>
          <cell r="B124" t="str">
            <v>FRUIT MIX DRIED PKG-5/5 LB</v>
          </cell>
          <cell r="C124">
            <v>3.5844</v>
          </cell>
        </row>
        <row r="125">
          <cell r="A125">
            <v>110177</v>
          </cell>
          <cell r="B125" t="str">
            <v>SPAGHETTI SAUCE MEATLESS POUCH-6/106 OZ</v>
          </cell>
          <cell r="C125">
            <v>0.79869999999999997</v>
          </cell>
        </row>
        <row r="126">
          <cell r="A126">
            <v>110186</v>
          </cell>
          <cell r="B126" t="str">
            <v>TOMATO SALSA POUCH-6/106 OZ</v>
          </cell>
          <cell r="C126">
            <v>0.90300000000000002</v>
          </cell>
        </row>
        <row r="127">
          <cell r="A127">
            <v>110187</v>
          </cell>
          <cell r="B127" t="str">
            <v>TOMATO SAUCE POUCH-6/106 OZ</v>
          </cell>
          <cell r="C127">
            <v>0.79449999999999998</v>
          </cell>
        </row>
        <row r="128">
          <cell r="A128">
            <v>110208</v>
          </cell>
          <cell r="B128" t="str">
            <v>FLOUR WHITE WHOLE WHEAT BLEND BAG-25 LB</v>
          </cell>
          <cell r="C128">
            <v>0.41439999999999999</v>
          </cell>
        </row>
        <row r="129">
          <cell r="A129">
            <v>110211</v>
          </cell>
          <cell r="B129" t="str">
            <v>FLOUR WHITE WHOLE WHEAT BLEND BAG-8/5 LB</v>
          </cell>
          <cell r="C129">
            <v>0.45929999999999999</v>
          </cell>
        </row>
        <row r="130">
          <cell r="A130">
            <v>110227</v>
          </cell>
          <cell r="B130" t="str">
            <v>POTATO FOR PROCESS INTO DEHY PRD-BULK</v>
          </cell>
          <cell r="C130">
            <v>0.11219999999999999</v>
          </cell>
        </row>
        <row r="131">
          <cell r="A131">
            <v>110242</v>
          </cell>
          <cell r="B131" t="str">
            <v>CHEESE NAT AMER FBD BARREL-500 LB(40800)</v>
          </cell>
          <cell r="C131">
            <v>1.9476</v>
          </cell>
        </row>
        <row r="132">
          <cell r="A132">
            <v>110244</v>
          </cell>
          <cell r="B132" t="str">
            <v>CHEESE MOZ LM PT SKM UNFZ PROC PK(41125)</v>
          </cell>
          <cell r="C132">
            <v>1.9231</v>
          </cell>
        </row>
        <row r="133">
          <cell r="A133">
            <v>110253</v>
          </cell>
          <cell r="B133" t="str">
            <v>CHEESE CHED WHT BLOCK-40 LB (40800)</v>
          </cell>
          <cell r="C133">
            <v>1.9476</v>
          </cell>
        </row>
        <row r="134">
          <cell r="A134">
            <v>110254</v>
          </cell>
          <cell r="B134" t="str">
            <v>CHEESE CHED YEL BLOCK-40 LB (40800)</v>
          </cell>
          <cell r="C134">
            <v>1.9476</v>
          </cell>
        </row>
        <row r="135">
          <cell r="A135">
            <v>110261</v>
          </cell>
          <cell r="B135" t="str">
            <v>BEEF FINE GROUND LFT OPT FRZ CTN-40 LB</v>
          </cell>
          <cell r="C135">
            <v>3.2968999999999999</v>
          </cell>
        </row>
        <row r="136">
          <cell r="A136">
            <v>110322</v>
          </cell>
          <cell r="B136" t="str">
            <v>BEEF SPP PTY HSTYLE CKD 2.0MMA CTN-40 LB</v>
          </cell>
          <cell r="C136">
            <v>4.7389999999999999</v>
          </cell>
        </row>
        <row r="137">
          <cell r="A137">
            <v>110345</v>
          </cell>
          <cell r="B137" t="str">
            <v>FISH AK PLCK FILLETS FRZ PKG-20/2 LB</v>
          </cell>
          <cell r="C137">
            <v>4.4489000000000001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3.8805999999999998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3.3765000000000001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3.63</v>
          </cell>
        </row>
        <row r="141">
          <cell r="A141">
            <v>110361</v>
          </cell>
          <cell r="B141" t="str">
            <v>APPLESAUCE CUP-96/4.5</v>
          </cell>
          <cell r="C141">
            <v>1.4274</v>
          </cell>
        </row>
        <row r="142">
          <cell r="A142">
            <v>110381</v>
          </cell>
          <cell r="B142" t="str">
            <v>BEANS PINTO DRY TOTE-2000 LB</v>
          </cell>
          <cell r="C142">
            <v>0.63690000000000002</v>
          </cell>
        </row>
        <row r="143">
          <cell r="A143">
            <v>110393</v>
          </cell>
          <cell r="B143" t="str">
            <v>PANCAKES WHOLE WHEAT FZN-144 COUNT</v>
          </cell>
          <cell r="C143">
            <v>1.1923999999999999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1.1052999999999999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3.0859000000000001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1.3934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1.5173000000000001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1.4781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1.5301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0.91269999999999996</v>
          </cell>
        </row>
        <row r="151">
          <cell r="A151">
            <v>110462</v>
          </cell>
          <cell r="B151" t="str">
            <v>CHICKEN STRIPS FRZ CTN-30 LB</v>
          </cell>
          <cell r="C151">
            <v>4.6917</v>
          </cell>
        </row>
        <row r="152">
          <cell r="A152">
            <v>110473</v>
          </cell>
          <cell r="B152" t="str">
            <v>BROCCOLI FRZ CTN-30 LB</v>
          </cell>
          <cell r="C152">
            <v>1.7799</v>
          </cell>
        </row>
        <row r="153">
          <cell r="A153">
            <v>110480</v>
          </cell>
          <cell r="B153" t="str">
            <v>CARROTS DICED FRZ CTN-30 LB</v>
          </cell>
          <cell r="C153">
            <v>0.62239999999999995</v>
          </cell>
        </row>
        <row r="154">
          <cell r="A154">
            <v>110482</v>
          </cell>
          <cell r="B154" t="str">
            <v>FLOUR HIGH GLUTEN BAG-50 LB</v>
          </cell>
          <cell r="C154">
            <v>0.40360000000000001</v>
          </cell>
        </row>
        <row r="155">
          <cell r="A155">
            <v>110483</v>
          </cell>
          <cell r="B155" t="str">
            <v>K BEANS GARBANZO CAN-6/10</v>
          </cell>
          <cell r="C155">
            <v>0.67279999999999995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2.1665999999999999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2.2383000000000002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2.1595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2.2458</v>
          </cell>
        </row>
        <row r="160">
          <cell r="A160">
            <v>110541</v>
          </cell>
          <cell r="B160" t="str">
            <v>APPLESAUCE UNSWEETENED CAN-6/10</v>
          </cell>
          <cell r="C160">
            <v>0.85919999999999996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0.72219999999999995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4.4481000000000002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0.74360000000000004</v>
          </cell>
        </row>
        <row r="164">
          <cell r="A164">
            <v>110601</v>
          </cell>
          <cell r="B164" t="str">
            <v>FISH AK PLCK FRZ BULK CTN-49.5 LB</v>
          </cell>
          <cell r="C164">
            <v>2.2734999999999999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1.5549999999999999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1.377</v>
          </cell>
        </row>
        <row r="167">
          <cell r="A167">
            <v>110630</v>
          </cell>
          <cell r="B167" t="str">
            <v>K OIL VEGETABLE BTL-6/1 GAL</v>
          </cell>
          <cell r="C167">
            <v>1.0912999999999999</v>
          </cell>
        </row>
        <row r="168">
          <cell r="A168">
            <v>110651</v>
          </cell>
          <cell r="B168" t="str">
            <v>ORANGE JUICE SINGLE FRZ CUP-96/4 OZ</v>
          </cell>
          <cell r="C168">
            <v>0.84799999999999998</v>
          </cell>
        </row>
        <row r="169">
          <cell r="A169">
            <v>110700</v>
          </cell>
          <cell r="B169" t="str">
            <v>PEANUTS RAW SHELLED-BULK 44000 LB</v>
          </cell>
          <cell r="C169">
            <v>0.55530000000000002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5.6570999999999998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1.6778999999999999</v>
          </cell>
        </row>
        <row r="172">
          <cell r="A172">
            <v>110723</v>
          </cell>
          <cell r="B172" t="str">
            <v>CRANBERRIES DRIED PKG-300/1.16 OZ</v>
          </cell>
          <cell r="C172">
            <v>3.3437000000000001</v>
          </cell>
        </row>
        <row r="173">
          <cell r="A173">
            <v>110724</v>
          </cell>
          <cell r="B173" t="str">
            <v>PEPPERS/ONION BLEND FRZ CTN-30 LB</v>
          </cell>
          <cell r="C173">
            <v>1.7182999999999999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2.6962000000000002</v>
          </cell>
        </row>
        <row r="175">
          <cell r="A175">
            <v>110763</v>
          </cell>
          <cell r="B175" t="str">
            <v>PEAS GREEN FRZ CTN-12/2.5 LB</v>
          </cell>
          <cell r="C175">
            <v>0.96140000000000003</v>
          </cell>
        </row>
        <row r="176">
          <cell r="A176">
            <v>110843</v>
          </cell>
          <cell r="B176" t="str">
            <v>CHEESE CHED YEL SHRED-PKG 6/2 LB</v>
          </cell>
          <cell r="C176">
            <v>2.6840000000000002</v>
          </cell>
        </row>
        <row r="177">
          <cell r="A177">
            <v>110844</v>
          </cell>
          <cell r="B177" t="str">
            <v>POTATOES DICED FRZ PKG-6/5 LB</v>
          </cell>
          <cell r="C177">
            <v>0.82550000000000001</v>
          </cell>
        </row>
        <row r="178">
          <cell r="A178">
            <v>110845</v>
          </cell>
          <cell r="B178" t="str">
            <v>EGGS WHOLE FRZ CTN-12/2 LB</v>
          </cell>
          <cell r="C178">
            <v>2.1888000000000001</v>
          </cell>
        </row>
        <row r="179">
          <cell r="A179">
            <v>110846</v>
          </cell>
          <cell r="B179" t="str">
            <v>STRAWBERRY WHOLE UNSWT IQF CTN-6/5 LB</v>
          </cell>
          <cell r="C179">
            <v>1.7674000000000001</v>
          </cell>
        </row>
        <row r="180">
          <cell r="A180">
            <v>110850</v>
          </cell>
          <cell r="B180" t="str">
            <v>FISH AK POLLOCK STICKS FRZ PKG-20/2 LB</v>
          </cell>
          <cell r="C180">
            <v>3.3125</v>
          </cell>
        </row>
        <row r="181">
          <cell r="A181">
            <v>110851</v>
          </cell>
          <cell r="B181" t="str">
            <v>FISH AK POLLOCK STICKS BRD FRZ CTN-40 LB</v>
          </cell>
          <cell r="C181">
            <v>3.6480999999999999</v>
          </cell>
        </row>
        <row r="182">
          <cell r="A182">
            <v>110854</v>
          </cell>
          <cell r="B182" t="str">
            <v>PEANUT BUTTER SMOOTH PKG-120/1.1 OZ</v>
          </cell>
          <cell r="C182">
            <v>2.0571000000000002</v>
          </cell>
        </row>
        <row r="183">
          <cell r="A183">
            <v>110855</v>
          </cell>
          <cell r="B183" t="str">
            <v>FLOUR WHITE WHOLE WHEAT 100% BAG-50 LB</v>
          </cell>
          <cell r="C183">
            <v>0.3412</v>
          </cell>
        </row>
        <row r="184">
          <cell r="A184">
            <v>110857</v>
          </cell>
          <cell r="B184" t="str">
            <v>FLOUR WHITE WHOLE WHEAT 100% BAG-8/5 LB</v>
          </cell>
          <cell r="C184">
            <v>0.58650000000000002</v>
          </cell>
        </row>
        <row r="185">
          <cell r="A185">
            <v>110859</v>
          </cell>
          <cell r="B185" t="str">
            <v>MIXED BERRY FRZ CUP-96/4.OZ</v>
          </cell>
          <cell r="C185">
            <v>1.9296</v>
          </cell>
        </row>
        <row r="186">
          <cell r="A186">
            <v>110860</v>
          </cell>
          <cell r="B186" t="str">
            <v>STRAWBERRY SLICES UNSWT IQF CTN-6/5 LB</v>
          </cell>
          <cell r="C186">
            <v>1.8072999999999999</v>
          </cell>
        </row>
        <row r="187">
          <cell r="A187">
            <v>110872</v>
          </cell>
          <cell r="B187" t="str">
            <v>CHERRIES SWEET PITTED IQF BAG-12/2.5 LB</v>
          </cell>
          <cell r="C187">
            <v>2.1547999999999998</v>
          </cell>
        </row>
        <row r="188">
          <cell r="A188">
            <v>110910</v>
          </cell>
          <cell r="B188" t="str">
            <v>TURKEY BREAST SMKD SLC FRZ PKG-8/5 LB</v>
          </cell>
          <cell r="C188">
            <v>4.0449999999999999</v>
          </cell>
        </row>
        <row r="189">
          <cell r="A189">
            <v>110911</v>
          </cell>
          <cell r="B189" t="str">
            <v>TURKEY HAM SMKD SLC FRZ PKG-8/5 LB</v>
          </cell>
          <cell r="C189">
            <v>3.7149999999999999</v>
          </cell>
        </row>
        <row r="190">
          <cell r="A190">
            <v>110921</v>
          </cell>
          <cell r="B190" t="str">
            <v>CHICKEN FILLETS UNBRD FRZ CTN-30 LB</v>
          </cell>
          <cell r="C190">
            <v>4.5936000000000003</v>
          </cell>
        </row>
        <row r="191">
          <cell r="A191">
            <v>110931</v>
          </cell>
          <cell r="B191" t="str">
            <v>EGG PATTY ROUND FRZ CTN-25 LB</v>
          </cell>
          <cell r="C191">
            <v>3.3753000000000002</v>
          </cell>
        </row>
        <row r="192">
          <cell r="A192">
            <v>111021</v>
          </cell>
          <cell r="B192" t="str">
            <v>K TUNA CHUNK LIGHT CAN 6/66.5 OZ</v>
          </cell>
          <cell r="C192" t="str">
            <v>TBD</v>
          </cell>
        </row>
        <row r="193">
          <cell r="A193">
            <v>111052</v>
          </cell>
          <cell r="B193" t="str">
            <v>CARROTS DICED FRZ CTN-12/2 LB</v>
          </cell>
          <cell r="C193">
            <v>0.65080000000000005</v>
          </cell>
        </row>
        <row r="194">
          <cell r="A194">
            <v>111053</v>
          </cell>
          <cell r="B194" t="str">
            <v>CORN FRZ CTN-12/2.5 LB</v>
          </cell>
          <cell r="C194">
            <v>0.85199999999999998</v>
          </cell>
        </row>
        <row r="195">
          <cell r="A195">
            <v>111054</v>
          </cell>
          <cell r="B195" t="str">
            <v>BEANS GREEN FRZ CTN-12/2 LB</v>
          </cell>
          <cell r="C195">
            <v>0.90500000000000003</v>
          </cell>
        </row>
        <row r="196">
          <cell r="A196">
            <v>111110</v>
          </cell>
          <cell r="B196" t="str">
            <v>CHEESE CHED YEL 0.75 OZ SLICE PKG-12 LB</v>
          </cell>
          <cell r="C196">
            <v>2.7162000000000002</v>
          </cell>
        </row>
        <row r="197">
          <cell r="A197">
            <v>111220</v>
          </cell>
          <cell r="B197" t="str">
            <v>CHEESE PEPPER JACK SHRED-PKG 4/5 LB</v>
          </cell>
          <cell r="C197">
            <v>2.4897999999999998</v>
          </cell>
        </row>
        <row r="198">
          <cell r="A198">
            <v>111230</v>
          </cell>
          <cell r="B198" t="str">
            <v>MIXED VEGETABLES FRZ CTN-6/5LB</v>
          </cell>
          <cell r="C198">
            <v>0.877</v>
          </cell>
        </row>
        <row r="199">
          <cell r="A199">
            <v>111280</v>
          </cell>
          <cell r="B199" t="str">
            <v>FISH AK POLLOCK NUGGETS FRZ PKG-20/2 LB</v>
          </cell>
          <cell r="C199">
            <v>3.5055999999999998</v>
          </cell>
        </row>
        <row r="200">
          <cell r="A200">
            <v>111361</v>
          </cell>
          <cell r="B200" t="str">
            <v>CHICKEN CUT UP FRZ CTN-40 LB</v>
          </cell>
          <cell r="C200">
            <v>1.3180000000000001</v>
          </cell>
        </row>
        <row r="201">
          <cell r="A201">
            <v>111368</v>
          </cell>
          <cell r="B201" t="str">
            <v>K CHICKEN CUT UP FRZ CTN-40 LB</v>
          </cell>
          <cell r="C201">
            <v>3.6</v>
          </cell>
        </row>
        <row r="202">
          <cell r="A202" t="str">
            <v>100103D</v>
          </cell>
          <cell r="B202" t="str">
            <v>CHICKEN LARGE CHILLED -BULK DARK</v>
          </cell>
          <cell r="C202">
            <v>1.2945</v>
          </cell>
        </row>
        <row r="203">
          <cell r="A203" t="str">
            <v>100103W</v>
          </cell>
          <cell r="B203" t="str">
            <v>CHICKEN LARGE CHILLED -BULK WHITE</v>
          </cell>
          <cell r="C203">
            <v>1.2945</v>
          </cell>
        </row>
        <row r="204">
          <cell r="A204" t="str">
            <v>100124D</v>
          </cell>
          <cell r="B204" t="str">
            <v>TURKEY CHILLED -BULK DARK</v>
          </cell>
          <cell r="C204">
            <v>1.5607</v>
          </cell>
        </row>
        <row r="205">
          <cell r="A205" t="str">
            <v>100124W</v>
          </cell>
          <cell r="B205" t="str">
            <v>TURKEY CHILLED -BULK WHITE</v>
          </cell>
          <cell r="C205">
            <v>1.5607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N36"/>
  <sheetViews>
    <sheetView tabSelected="1" zoomScale="90" zoomScaleNormal="90" zoomScaleSheetLayoutView="70" workbookViewId="0">
      <pane ySplit="3" topLeftCell="A4" activePane="bottomLeft" state="frozen"/>
      <selection pane="bottomLeft" activeCell="D6" sqref="D6"/>
    </sheetView>
  </sheetViews>
  <sheetFormatPr defaultRowHeight="15" x14ac:dyDescent="0.25"/>
  <cols>
    <col min="1" max="1" width="10.85546875" style="15" customWidth="1"/>
    <col min="2" max="2" width="22.42578125" style="17" customWidth="1"/>
    <col min="3" max="3" width="19.140625" style="15" bestFit="1" customWidth="1"/>
    <col min="4" max="4" width="20.140625" style="34" customWidth="1"/>
    <col min="5" max="5" width="39.85546875" customWidth="1"/>
    <col min="6" max="6" width="9.140625" style="3" customWidth="1"/>
    <col min="7" max="8" width="9.85546875" style="3" customWidth="1"/>
    <col min="9" max="9" width="13.5703125" style="27" customWidth="1"/>
    <col min="10" max="10" width="39.5703125" style="15" customWidth="1"/>
    <col min="11" max="11" width="11.5703125" style="3" customWidth="1"/>
    <col min="12" max="12" width="12.140625" style="20" customWidth="1"/>
    <col min="13" max="13" width="10.5703125" style="21" customWidth="1"/>
    <col min="14" max="14" width="12.42578125" style="22" customWidth="1"/>
  </cols>
  <sheetData>
    <row r="1" spans="1:14" s="1" customFormat="1" ht="31.5" x14ac:dyDescent="0.5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.5" x14ac:dyDescent="0.25">
      <c r="A2" s="23" t="s">
        <v>2</v>
      </c>
      <c r="B2" s="11"/>
      <c r="C2" s="12"/>
      <c r="D2" s="38" t="s">
        <v>1</v>
      </c>
      <c r="E2" s="32">
        <v>44879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45" customHeight="1" x14ac:dyDescent="0.2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38.1" customHeight="1" x14ac:dyDescent="0.25">
      <c r="A4" s="7" t="s">
        <v>18</v>
      </c>
      <c r="B4" s="40" t="s">
        <v>50</v>
      </c>
      <c r="C4" s="7" t="s">
        <v>12</v>
      </c>
      <c r="D4" s="29">
        <v>10017</v>
      </c>
      <c r="E4" s="42" t="s">
        <v>19</v>
      </c>
      <c r="F4" s="8">
        <v>9.1</v>
      </c>
      <c r="G4" s="8">
        <v>108</v>
      </c>
      <c r="H4" s="8">
        <v>4</v>
      </c>
      <c r="I4" s="26">
        <v>110227</v>
      </c>
      <c r="J4" s="4" t="str">
        <f>VLOOKUP(I4,[1]Sheet1!A:C,2,FALSE)</f>
        <v>POTATO FOR PROCESS INTO DEHY PRD-BULK</v>
      </c>
      <c r="K4" s="8">
        <v>45.5</v>
      </c>
      <c r="L4" s="41">
        <f>VLOOKUP(I4,[1]Sheet1!A:C,3,FALSE)</f>
        <v>0.11219999999999999</v>
      </c>
      <c r="M4" s="43">
        <f>ROUND(K4*L4,2)</f>
        <v>5.1100000000000003</v>
      </c>
      <c r="N4" s="10">
        <v>44866</v>
      </c>
    </row>
    <row r="5" spans="1:14" s="9" customFormat="1" ht="38.1" customHeight="1" x14ac:dyDescent="0.25">
      <c r="A5" s="7" t="s">
        <v>18</v>
      </c>
      <c r="B5" s="40" t="s">
        <v>50</v>
      </c>
      <c r="C5" s="7" t="s">
        <v>12</v>
      </c>
      <c r="D5" s="29">
        <v>10040</v>
      </c>
      <c r="E5" s="42" t="s">
        <v>20</v>
      </c>
      <c r="F5" s="8">
        <v>20.37</v>
      </c>
      <c r="G5" s="8">
        <v>468</v>
      </c>
      <c r="H5" s="8">
        <v>4</v>
      </c>
      <c r="I5" s="26">
        <v>110227</v>
      </c>
      <c r="J5" s="4" t="str">
        <f>VLOOKUP(I5,[1]Sheet1!A:C,2,FALSE)</f>
        <v>POTATO FOR PROCESS INTO DEHY PRD-BULK</v>
      </c>
      <c r="K5" s="8">
        <v>101.85</v>
      </c>
      <c r="L5" s="41">
        <f>VLOOKUP(I5,[1]Sheet1!A:C,3,FALSE)</f>
        <v>0.11219999999999999</v>
      </c>
      <c r="M5" s="43">
        <f t="shared" ref="M5:M36" si="0">ROUND(K5*L5,2)</f>
        <v>11.43</v>
      </c>
      <c r="N5" s="10">
        <v>44866</v>
      </c>
    </row>
    <row r="6" spans="1:14" s="9" customFormat="1" ht="38.1" customHeight="1" x14ac:dyDescent="0.25">
      <c r="A6" s="7" t="s">
        <v>18</v>
      </c>
      <c r="B6" s="40" t="s">
        <v>50</v>
      </c>
      <c r="C6" s="7" t="s">
        <v>12</v>
      </c>
      <c r="D6" s="29">
        <v>10056</v>
      </c>
      <c r="E6" s="42" t="s">
        <v>21</v>
      </c>
      <c r="F6" s="8">
        <v>40</v>
      </c>
      <c r="G6" s="8">
        <v>949</v>
      </c>
      <c r="H6" s="8">
        <v>4</v>
      </c>
      <c r="I6" s="26">
        <v>110227</v>
      </c>
      <c r="J6" s="4" t="str">
        <f>VLOOKUP(I6,[1]Sheet1!A:C,2,FALSE)</f>
        <v>POTATO FOR PROCESS INTO DEHY PRD-BULK</v>
      </c>
      <c r="K6" s="8">
        <v>200</v>
      </c>
      <c r="L6" s="41">
        <f>VLOOKUP(I6,[1]Sheet1!A:C,3,FALSE)</f>
        <v>0.11219999999999999</v>
      </c>
      <c r="M6" s="43">
        <f t="shared" si="0"/>
        <v>22.44</v>
      </c>
      <c r="N6" s="10">
        <v>44866</v>
      </c>
    </row>
    <row r="7" spans="1:14" s="9" customFormat="1" ht="38.1" customHeight="1" x14ac:dyDescent="0.25">
      <c r="A7" s="7" t="s">
        <v>18</v>
      </c>
      <c r="B7" s="40" t="s">
        <v>50</v>
      </c>
      <c r="C7" s="7" t="s">
        <v>12</v>
      </c>
      <c r="D7" s="29">
        <v>10084</v>
      </c>
      <c r="E7" s="42" t="s">
        <v>22</v>
      </c>
      <c r="F7" s="8">
        <v>15.2</v>
      </c>
      <c r="G7" s="8">
        <v>258</v>
      </c>
      <c r="H7" s="8">
        <v>4</v>
      </c>
      <c r="I7" s="26">
        <v>110227</v>
      </c>
      <c r="J7" s="4" t="str">
        <f>VLOOKUP(I7,[1]Sheet1!A:C,2,FALSE)</f>
        <v>POTATO FOR PROCESS INTO DEHY PRD-BULK</v>
      </c>
      <c r="K7" s="8">
        <v>75.999999999999986</v>
      </c>
      <c r="L7" s="41">
        <f>VLOOKUP(I7,[1]Sheet1!A:C,3,FALSE)</f>
        <v>0.11219999999999999</v>
      </c>
      <c r="M7" s="43">
        <f t="shared" si="0"/>
        <v>8.5299999999999994</v>
      </c>
      <c r="N7" s="10">
        <v>44866</v>
      </c>
    </row>
    <row r="8" spans="1:14" s="9" customFormat="1" ht="38.1" hidden="1" customHeight="1" x14ac:dyDescent="0.25">
      <c r="A8" s="7" t="s">
        <v>18</v>
      </c>
      <c r="B8" s="40" t="s">
        <v>50</v>
      </c>
      <c r="C8" s="7" t="s">
        <v>51</v>
      </c>
      <c r="D8" s="29">
        <v>10166</v>
      </c>
      <c r="E8" s="42" t="s">
        <v>23</v>
      </c>
      <c r="F8" s="8">
        <v>10.537000000000001</v>
      </c>
      <c r="G8" s="8">
        <v>138</v>
      </c>
      <c r="H8" s="8">
        <v>4</v>
      </c>
      <c r="I8" s="26">
        <v>110381</v>
      </c>
      <c r="J8" s="4" t="str">
        <f>VLOOKUP(I8,[1]Sheet1!A:C,2,FALSE)</f>
        <v>BEANS PINTO DRY TOTE-2000 LB</v>
      </c>
      <c r="K8" s="8">
        <v>8.66</v>
      </c>
      <c r="L8" s="41">
        <f>VLOOKUP(I8,[1]Sheet1!A:C,3,FALSE)</f>
        <v>0.63690000000000002</v>
      </c>
      <c r="M8" s="43">
        <f t="shared" si="0"/>
        <v>5.52</v>
      </c>
      <c r="N8" s="10">
        <v>44879</v>
      </c>
    </row>
    <row r="9" spans="1:14" s="9" customFormat="1" ht="38.1" customHeight="1" x14ac:dyDescent="0.25">
      <c r="A9" s="7" t="s">
        <v>18</v>
      </c>
      <c r="B9" s="40" t="s">
        <v>50</v>
      </c>
      <c r="C9" s="7" t="s">
        <v>12</v>
      </c>
      <c r="D9" s="29">
        <v>10169</v>
      </c>
      <c r="E9" s="42" t="s">
        <v>24</v>
      </c>
      <c r="F9" s="8">
        <v>18.309999999999999</v>
      </c>
      <c r="G9" s="8">
        <v>400</v>
      </c>
      <c r="H9" s="8">
        <v>4</v>
      </c>
      <c r="I9" s="26">
        <v>110227</v>
      </c>
      <c r="J9" s="4" t="str">
        <f>VLOOKUP(I9,[1]Sheet1!A:C,2,FALSE)</f>
        <v>POTATO FOR PROCESS INTO DEHY PRD-BULK</v>
      </c>
      <c r="K9" s="8">
        <v>91.55</v>
      </c>
      <c r="L9" s="41">
        <f>VLOOKUP(I9,[1]Sheet1!A:C,3,FALSE)</f>
        <v>0.11219999999999999</v>
      </c>
      <c r="M9" s="43">
        <f t="shared" si="0"/>
        <v>10.27</v>
      </c>
      <c r="N9" s="10">
        <v>44866</v>
      </c>
    </row>
    <row r="10" spans="1:14" s="9" customFormat="1" ht="38.1" customHeight="1" x14ac:dyDescent="0.25">
      <c r="A10" s="7" t="s">
        <v>18</v>
      </c>
      <c r="B10" s="40" t="s">
        <v>50</v>
      </c>
      <c r="C10" s="7" t="s">
        <v>51</v>
      </c>
      <c r="D10" s="29">
        <v>10215</v>
      </c>
      <c r="E10" s="42" t="s">
        <v>25</v>
      </c>
      <c r="F10" s="8">
        <v>31.86</v>
      </c>
      <c r="G10" s="8">
        <v>720</v>
      </c>
      <c r="H10" s="8">
        <v>4</v>
      </c>
      <c r="I10" s="26">
        <v>110227</v>
      </c>
      <c r="J10" s="4" t="str">
        <f>VLOOKUP(I10,[1]Sheet1!A:C,2,FALSE)</f>
        <v>POTATO FOR PROCESS INTO DEHY PRD-BULK</v>
      </c>
      <c r="K10" s="8">
        <v>159.29999999999998</v>
      </c>
      <c r="L10" s="41">
        <f>VLOOKUP(I10,[1]Sheet1!A:C,3,FALSE)</f>
        <v>0.11219999999999999</v>
      </c>
      <c r="M10" s="43">
        <f t="shared" si="0"/>
        <v>17.87</v>
      </c>
      <c r="N10" s="10">
        <v>44879</v>
      </c>
    </row>
    <row r="11" spans="1:14" s="9" customFormat="1" ht="38.1" customHeight="1" x14ac:dyDescent="0.25">
      <c r="A11" s="7" t="s">
        <v>18</v>
      </c>
      <c r="B11" s="40" t="s">
        <v>50</v>
      </c>
      <c r="C11" s="7" t="s">
        <v>51</v>
      </c>
      <c r="D11" s="29">
        <v>10217</v>
      </c>
      <c r="E11" s="42" t="s">
        <v>26</v>
      </c>
      <c r="F11" s="8">
        <v>34.5</v>
      </c>
      <c r="G11" s="8">
        <v>834</v>
      </c>
      <c r="H11" s="8">
        <v>4</v>
      </c>
      <c r="I11" s="26">
        <v>110227</v>
      </c>
      <c r="J11" s="4" t="str">
        <f>VLOOKUP(I11,[1]Sheet1!A:C,2,FALSE)</f>
        <v>POTATO FOR PROCESS INTO DEHY PRD-BULK</v>
      </c>
      <c r="K11" s="8">
        <v>172.5</v>
      </c>
      <c r="L11" s="41">
        <f>VLOOKUP(I11,[1]Sheet1!A:C,3,FALSE)</f>
        <v>0.11219999999999999</v>
      </c>
      <c r="M11" s="43">
        <f t="shared" si="0"/>
        <v>19.350000000000001</v>
      </c>
      <c r="N11" s="10">
        <v>44879</v>
      </c>
    </row>
    <row r="12" spans="1:14" s="9" customFormat="1" ht="38.1" hidden="1" customHeight="1" x14ac:dyDescent="0.25">
      <c r="A12" s="7" t="s">
        <v>18</v>
      </c>
      <c r="B12" s="40" t="s">
        <v>50</v>
      </c>
      <c r="C12" s="7" t="s">
        <v>51</v>
      </c>
      <c r="D12" s="29">
        <v>10298</v>
      </c>
      <c r="E12" s="42" t="s">
        <v>27</v>
      </c>
      <c r="F12" s="8">
        <v>7.8</v>
      </c>
      <c r="G12" s="8">
        <v>150</v>
      </c>
      <c r="H12" s="8">
        <v>4</v>
      </c>
      <c r="I12" s="26">
        <v>110381</v>
      </c>
      <c r="J12" s="4" t="str">
        <f>VLOOKUP(I12,[1]Sheet1!A:C,2,FALSE)</f>
        <v>BEANS PINTO DRY TOTE-2000 LB</v>
      </c>
      <c r="K12" s="8">
        <v>5.12</v>
      </c>
      <c r="L12" s="41">
        <f>VLOOKUP(I12,[1]Sheet1!A:C,3,FALSE)</f>
        <v>0.63690000000000002</v>
      </c>
      <c r="M12" s="43">
        <f t="shared" si="0"/>
        <v>3.26</v>
      </c>
      <c r="N12" s="10">
        <v>44879</v>
      </c>
    </row>
    <row r="13" spans="1:14" s="9" customFormat="1" ht="38.1" hidden="1" customHeight="1" x14ac:dyDescent="0.25">
      <c r="A13" s="7" t="s">
        <v>18</v>
      </c>
      <c r="B13" s="40" t="s">
        <v>50</v>
      </c>
      <c r="C13" s="7" t="s">
        <v>51</v>
      </c>
      <c r="D13" s="29">
        <v>10302</v>
      </c>
      <c r="E13" s="42" t="s">
        <v>28</v>
      </c>
      <c r="F13" s="8">
        <v>9.843</v>
      </c>
      <c r="G13" s="8">
        <v>138</v>
      </c>
      <c r="H13" s="8">
        <v>4</v>
      </c>
      <c r="I13" s="26">
        <v>110381</v>
      </c>
      <c r="J13" s="4" t="str">
        <f>VLOOKUP(I13,[1]Sheet1!A:C,2,FALSE)</f>
        <v>BEANS PINTO DRY TOTE-2000 LB</v>
      </c>
      <c r="K13" s="8">
        <v>8.86</v>
      </c>
      <c r="L13" s="41">
        <f>VLOOKUP(I13,[1]Sheet1!A:C,3,FALSE)</f>
        <v>0.63690000000000002</v>
      </c>
      <c r="M13" s="43">
        <f t="shared" si="0"/>
        <v>5.64</v>
      </c>
      <c r="N13" s="10">
        <v>44879</v>
      </c>
    </row>
    <row r="14" spans="1:14" s="9" customFormat="1" ht="38.1" customHeight="1" x14ac:dyDescent="0.25">
      <c r="A14" s="7" t="s">
        <v>18</v>
      </c>
      <c r="B14" s="40" t="s">
        <v>50</v>
      </c>
      <c r="C14" s="7" t="s">
        <v>12</v>
      </c>
      <c r="D14" s="29">
        <v>10349</v>
      </c>
      <c r="E14" s="42" t="s">
        <v>29</v>
      </c>
      <c r="F14" s="8">
        <v>16.25</v>
      </c>
      <c r="G14" s="8">
        <v>336</v>
      </c>
      <c r="H14" s="8">
        <v>4</v>
      </c>
      <c r="I14" s="26">
        <v>110227</v>
      </c>
      <c r="J14" s="4" t="str">
        <f>VLOOKUP(I14,[1]Sheet1!A:C,2,FALSE)</f>
        <v>POTATO FOR PROCESS INTO DEHY PRD-BULK</v>
      </c>
      <c r="K14" s="8">
        <v>81.25</v>
      </c>
      <c r="L14" s="41">
        <f>VLOOKUP(I14,[1]Sheet1!A:C,3,FALSE)</f>
        <v>0.11219999999999999</v>
      </c>
      <c r="M14" s="43">
        <f t="shared" si="0"/>
        <v>9.1199999999999992</v>
      </c>
      <c r="N14" s="10">
        <v>44866</v>
      </c>
    </row>
    <row r="15" spans="1:14" s="9" customFormat="1" ht="38.1" customHeight="1" x14ac:dyDescent="0.25">
      <c r="A15" s="7" t="s">
        <v>18</v>
      </c>
      <c r="B15" s="40" t="s">
        <v>50</v>
      </c>
      <c r="C15" s="7" t="s">
        <v>12</v>
      </c>
      <c r="D15" s="29">
        <v>10379</v>
      </c>
      <c r="E15" s="42" t="s">
        <v>30</v>
      </c>
      <c r="F15" s="8">
        <v>15.95</v>
      </c>
      <c r="G15" s="8">
        <v>336</v>
      </c>
      <c r="H15" s="8">
        <v>4</v>
      </c>
      <c r="I15" s="26">
        <v>110227</v>
      </c>
      <c r="J15" s="4" t="str">
        <f>VLOOKUP(I15,[1]Sheet1!A:C,2,FALSE)</f>
        <v>POTATO FOR PROCESS INTO DEHY PRD-BULK</v>
      </c>
      <c r="K15" s="8">
        <v>79.75</v>
      </c>
      <c r="L15" s="41">
        <f>VLOOKUP(I15,[1]Sheet1!A:C,3,FALSE)</f>
        <v>0.11219999999999999</v>
      </c>
      <c r="M15" s="43">
        <f t="shared" si="0"/>
        <v>8.9499999999999993</v>
      </c>
      <c r="N15" s="10">
        <v>44866</v>
      </c>
    </row>
    <row r="16" spans="1:14" s="9" customFormat="1" ht="38.1" customHeight="1" x14ac:dyDescent="0.25">
      <c r="A16" s="7" t="s">
        <v>18</v>
      </c>
      <c r="B16" s="40" t="s">
        <v>50</v>
      </c>
      <c r="C16" s="7" t="s">
        <v>12</v>
      </c>
      <c r="D16" s="29">
        <v>10426</v>
      </c>
      <c r="E16" s="42" t="s">
        <v>31</v>
      </c>
      <c r="F16" s="8">
        <v>19.88</v>
      </c>
      <c r="G16" s="8">
        <v>492</v>
      </c>
      <c r="H16" s="8">
        <v>4</v>
      </c>
      <c r="I16" s="26">
        <v>110227</v>
      </c>
      <c r="J16" s="4" t="str">
        <f>VLOOKUP(I16,[1]Sheet1!A:C,2,FALSE)</f>
        <v>POTATO FOR PROCESS INTO DEHY PRD-BULK</v>
      </c>
      <c r="K16" s="8">
        <v>99.4</v>
      </c>
      <c r="L16" s="41">
        <f>VLOOKUP(I16,[1]Sheet1!A:C,3,FALSE)</f>
        <v>0.11219999999999999</v>
      </c>
      <c r="M16" s="43">
        <f t="shared" si="0"/>
        <v>11.15</v>
      </c>
      <c r="N16" s="10">
        <v>44866</v>
      </c>
    </row>
    <row r="17" spans="1:14" s="9" customFormat="1" ht="38.1" customHeight="1" x14ac:dyDescent="0.25">
      <c r="A17" s="7" t="s">
        <v>18</v>
      </c>
      <c r="B17" s="40" t="s">
        <v>50</v>
      </c>
      <c r="C17" s="7" t="s">
        <v>12</v>
      </c>
      <c r="D17" s="29">
        <v>10630</v>
      </c>
      <c r="E17" s="42" t="s">
        <v>32</v>
      </c>
      <c r="F17" s="8">
        <v>9.75</v>
      </c>
      <c r="G17" s="8">
        <v>180</v>
      </c>
      <c r="H17" s="8">
        <v>4</v>
      </c>
      <c r="I17" s="26">
        <v>110227</v>
      </c>
      <c r="J17" s="4" t="str">
        <f>VLOOKUP(I17,[1]Sheet1!A:C,2,FALSE)</f>
        <v>POTATO FOR PROCESS INTO DEHY PRD-BULK</v>
      </c>
      <c r="K17" s="8">
        <v>48.75</v>
      </c>
      <c r="L17" s="41">
        <f>VLOOKUP(I17,[1]Sheet1!A:C,3,FALSE)</f>
        <v>0.11219999999999999</v>
      </c>
      <c r="M17" s="43">
        <f t="shared" si="0"/>
        <v>5.47</v>
      </c>
      <c r="N17" s="10">
        <v>44866</v>
      </c>
    </row>
    <row r="18" spans="1:14" s="9" customFormat="1" ht="38.1" customHeight="1" x14ac:dyDescent="0.25">
      <c r="A18" s="7" t="s">
        <v>18</v>
      </c>
      <c r="B18" s="40" t="s">
        <v>50</v>
      </c>
      <c r="C18" s="7" t="s">
        <v>12</v>
      </c>
      <c r="D18" s="29">
        <v>10799</v>
      </c>
      <c r="E18" s="42" t="s">
        <v>33</v>
      </c>
      <c r="F18" s="8">
        <v>21</v>
      </c>
      <c r="G18" s="8">
        <v>504</v>
      </c>
      <c r="H18" s="8">
        <v>4</v>
      </c>
      <c r="I18" s="26">
        <v>110227</v>
      </c>
      <c r="J18" s="4" t="str">
        <f>VLOOKUP(I18,[1]Sheet1!A:C,2,FALSE)</f>
        <v>POTATO FOR PROCESS INTO DEHY PRD-BULK</v>
      </c>
      <c r="K18" s="8">
        <v>105</v>
      </c>
      <c r="L18" s="41">
        <f>VLOOKUP(I18,[1]Sheet1!A:C,3,FALSE)</f>
        <v>0.11219999999999999</v>
      </c>
      <c r="M18" s="43">
        <f t="shared" si="0"/>
        <v>11.78</v>
      </c>
      <c r="N18" s="10">
        <v>44866</v>
      </c>
    </row>
    <row r="19" spans="1:14" s="9" customFormat="1" ht="38.1" customHeight="1" x14ac:dyDescent="0.25">
      <c r="A19" s="7" t="s">
        <v>18</v>
      </c>
      <c r="B19" s="40" t="s">
        <v>50</v>
      </c>
      <c r="C19" s="7" t="s">
        <v>51</v>
      </c>
      <c r="D19" s="29">
        <v>10861</v>
      </c>
      <c r="E19" s="42" t="s">
        <v>34</v>
      </c>
      <c r="F19" s="8">
        <v>16.66</v>
      </c>
      <c r="G19" s="8">
        <v>230</v>
      </c>
      <c r="H19" s="8">
        <v>4</v>
      </c>
      <c r="I19" s="26">
        <v>110227</v>
      </c>
      <c r="J19" s="4" t="str">
        <f>VLOOKUP(I19,[1]Sheet1!A:C,2,FALSE)</f>
        <v>POTATO FOR PROCESS INTO DEHY PRD-BULK</v>
      </c>
      <c r="K19" s="8">
        <v>83.35</v>
      </c>
      <c r="L19" s="41">
        <f>VLOOKUP(I19,[1]Sheet1!A:C,3,FALSE)</f>
        <v>0.11219999999999999</v>
      </c>
      <c r="M19" s="43">
        <f t="shared" si="0"/>
        <v>9.35</v>
      </c>
      <c r="N19" s="10">
        <v>44879</v>
      </c>
    </row>
    <row r="20" spans="1:14" s="9" customFormat="1" ht="38.1" hidden="1" customHeight="1" x14ac:dyDescent="0.25">
      <c r="A20" s="7" t="s">
        <v>18</v>
      </c>
      <c r="B20" s="40" t="s">
        <v>50</v>
      </c>
      <c r="C20" s="7" t="s">
        <v>51</v>
      </c>
      <c r="D20" s="29">
        <v>11398</v>
      </c>
      <c r="E20" s="42" t="s">
        <v>35</v>
      </c>
      <c r="F20" s="8">
        <v>50</v>
      </c>
      <c r="G20" s="8">
        <v>630</v>
      </c>
      <c r="H20" s="8">
        <v>4</v>
      </c>
      <c r="I20" s="26">
        <v>110381</v>
      </c>
      <c r="J20" s="4" t="str">
        <f>VLOOKUP(I20,[1]Sheet1!A:C,2,FALSE)</f>
        <v>BEANS PINTO DRY TOTE-2000 LB</v>
      </c>
      <c r="K20" s="8">
        <v>39.43</v>
      </c>
      <c r="L20" s="41">
        <f>VLOOKUP(I20,[1]Sheet1!A:C,3,FALSE)</f>
        <v>0.63690000000000002</v>
      </c>
      <c r="M20" s="43">
        <f t="shared" si="0"/>
        <v>25.11</v>
      </c>
      <c r="N20" s="10">
        <v>44879</v>
      </c>
    </row>
    <row r="21" spans="1:14" s="9" customFormat="1" ht="38.1" customHeight="1" x14ac:dyDescent="0.25">
      <c r="A21" s="7" t="s">
        <v>18</v>
      </c>
      <c r="B21" s="40" t="s">
        <v>50</v>
      </c>
      <c r="C21" s="7" t="s">
        <v>12</v>
      </c>
      <c r="D21" s="29">
        <v>14110</v>
      </c>
      <c r="E21" s="42" t="s">
        <v>36</v>
      </c>
      <c r="F21" s="8">
        <v>22.2</v>
      </c>
      <c r="G21" s="8">
        <v>474</v>
      </c>
      <c r="H21" s="8">
        <v>4</v>
      </c>
      <c r="I21" s="26">
        <v>110227</v>
      </c>
      <c r="J21" s="4" t="str">
        <f>VLOOKUP(I21,[1]Sheet1!A:C,2,FALSE)</f>
        <v>POTATO FOR PROCESS INTO DEHY PRD-BULK</v>
      </c>
      <c r="K21" s="8">
        <v>110.99999999999999</v>
      </c>
      <c r="L21" s="41">
        <f>VLOOKUP(I21,[1]Sheet1!A:C,3,FALSE)</f>
        <v>0.11219999999999999</v>
      </c>
      <c r="M21" s="43">
        <f t="shared" si="0"/>
        <v>12.45</v>
      </c>
      <c r="N21" s="10">
        <v>44866</v>
      </c>
    </row>
    <row r="22" spans="1:14" ht="38.1" customHeight="1" x14ac:dyDescent="0.25">
      <c r="A22" s="7" t="s">
        <v>18</v>
      </c>
      <c r="B22" s="40" t="s">
        <v>50</v>
      </c>
      <c r="C22" s="7" t="s">
        <v>12</v>
      </c>
      <c r="D22" s="29">
        <v>20922</v>
      </c>
      <c r="E22" s="42" t="s">
        <v>37</v>
      </c>
      <c r="F22" s="8">
        <v>13.5</v>
      </c>
      <c r="G22" s="8">
        <v>264</v>
      </c>
      <c r="H22" s="8">
        <v>4</v>
      </c>
      <c r="I22" s="26">
        <v>110227</v>
      </c>
      <c r="J22" s="4" t="str">
        <f>VLOOKUP(I22,[1]Sheet1!A:C,2,FALSE)</f>
        <v>POTATO FOR PROCESS INTO DEHY PRD-BULK</v>
      </c>
      <c r="K22" s="8">
        <v>67.5</v>
      </c>
      <c r="L22" s="41">
        <f>VLOOKUP(I22,[1]Sheet1!A:C,3,FALSE)</f>
        <v>0.11219999999999999</v>
      </c>
      <c r="M22" s="43">
        <f t="shared" si="0"/>
        <v>7.57</v>
      </c>
      <c r="N22" s="10">
        <v>44866</v>
      </c>
    </row>
    <row r="23" spans="1:14" ht="38.1" customHeight="1" x14ac:dyDescent="0.25">
      <c r="A23" s="7" t="s">
        <v>18</v>
      </c>
      <c r="B23" s="40" t="s">
        <v>50</v>
      </c>
      <c r="C23" s="7" t="s">
        <v>12</v>
      </c>
      <c r="D23" s="29">
        <v>25122</v>
      </c>
      <c r="E23" s="42" t="s">
        <v>38</v>
      </c>
      <c r="F23" s="8">
        <v>30</v>
      </c>
      <c r="G23" s="8">
        <v>324</v>
      </c>
      <c r="H23" s="8">
        <v>4</v>
      </c>
      <c r="I23" s="26">
        <v>110227</v>
      </c>
      <c r="J23" s="4" t="str">
        <f>VLOOKUP(I23,[1]Sheet1!A:C,2,FALSE)</f>
        <v>POTATO FOR PROCESS INTO DEHY PRD-BULK</v>
      </c>
      <c r="K23" s="8">
        <v>150</v>
      </c>
      <c r="L23" s="41">
        <f>VLOOKUP(I23,[1]Sheet1!A:C,3,FALSE)</f>
        <v>0.11219999999999999</v>
      </c>
      <c r="M23" s="43">
        <f t="shared" si="0"/>
        <v>16.829999999999998</v>
      </c>
      <c r="N23" s="10">
        <v>44866</v>
      </c>
    </row>
    <row r="24" spans="1:14" ht="38.1" customHeight="1" x14ac:dyDescent="0.25">
      <c r="A24" s="7" t="s">
        <v>18</v>
      </c>
      <c r="B24" s="40" t="s">
        <v>50</v>
      </c>
      <c r="C24" s="7" t="s">
        <v>12</v>
      </c>
      <c r="D24" s="29">
        <v>33787</v>
      </c>
      <c r="E24" s="42" t="s">
        <v>39</v>
      </c>
      <c r="F24" s="8">
        <v>12.75</v>
      </c>
      <c r="G24" s="8">
        <v>240</v>
      </c>
      <c r="H24" s="8">
        <v>4</v>
      </c>
      <c r="I24" s="26">
        <v>110227</v>
      </c>
      <c r="J24" s="4" t="str">
        <f>VLOOKUP(I24,[1]Sheet1!A:C,2,FALSE)</f>
        <v>POTATO FOR PROCESS INTO DEHY PRD-BULK</v>
      </c>
      <c r="K24" s="8">
        <v>63.75</v>
      </c>
      <c r="L24" s="41">
        <f>VLOOKUP(I24,[1]Sheet1!A:C,3,FALSE)</f>
        <v>0.11219999999999999</v>
      </c>
      <c r="M24" s="43">
        <f t="shared" si="0"/>
        <v>7.15</v>
      </c>
      <c r="N24" s="10">
        <v>44866</v>
      </c>
    </row>
    <row r="25" spans="1:14" ht="38.1" customHeight="1" x14ac:dyDescent="0.25">
      <c r="A25" s="7" t="s">
        <v>18</v>
      </c>
      <c r="B25" s="40" t="s">
        <v>50</v>
      </c>
      <c r="C25" s="7" t="s">
        <v>51</v>
      </c>
      <c r="D25" s="29">
        <v>53498</v>
      </c>
      <c r="E25" s="42" t="s">
        <v>40</v>
      </c>
      <c r="F25" s="8">
        <v>22.2</v>
      </c>
      <c r="G25" s="8">
        <v>480</v>
      </c>
      <c r="H25" s="8">
        <v>4</v>
      </c>
      <c r="I25" s="26">
        <v>110227</v>
      </c>
      <c r="J25" s="4" t="str">
        <f>VLOOKUP(I25,[1]Sheet1!A:C,2,FALSE)</f>
        <v>POTATO FOR PROCESS INTO DEHY PRD-BULK</v>
      </c>
      <c r="K25" s="8">
        <v>110.99999999999999</v>
      </c>
      <c r="L25" s="41">
        <f>VLOOKUP(I25,[1]Sheet1!A:C,3,FALSE)</f>
        <v>0.11219999999999999</v>
      </c>
      <c r="M25" s="43">
        <f t="shared" si="0"/>
        <v>12.45</v>
      </c>
      <c r="N25" s="10">
        <v>44879</v>
      </c>
    </row>
    <row r="26" spans="1:14" ht="38.1" hidden="1" customHeight="1" x14ac:dyDescent="0.25">
      <c r="A26" s="7" t="s">
        <v>18</v>
      </c>
      <c r="B26" s="40" t="s">
        <v>50</v>
      </c>
      <c r="C26" s="7" t="s">
        <v>51</v>
      </c>
      <c r="D26" s="29">
        <v>54914</v>
      </c>
      <c r="E26" s="42" t="s">
        <v>41</v>
      </c>
      <c r="F26" s="8">
        <v>10.157999999999999</v>
      </c>
      <c r="G26" s="8">
        <v>138</v>
      </c>
      <c r="H26" s="8">
        <v>4</v>
      </c>
      <c r="I26" s="26">
        <v>110381</v>
      </c>
      <c r="J26" s="4" t="str">
        <f>VLOOKUP(I26,[1]Sheet1!A:C,2,FALSE)</f>
        <v>BEANS PINTO DRY TOTE-2000 LB</v>
      </c>
      <c r="K26" s="8">
        <v>8.7200000000000006</v>
      </c>
      <c r="L26" s="41">
        <f>VLOOKUP(I26,[1]Sheet1!A:C,3,FALSE)</f>
        <v>0.63690000000000002</v>
      </c>
      <c r="M26" s="43">
        <f t="shared" si="0"/>
        <v>5.55</v>
      </c>
      <c r="N26" s="10">
        <v>44879</v>
      </c>
    </row>
    <row r="27" spans="1:14" ht="38.1" hidden="1" customHeight="1" x14ac:dyDescent="0.25">
      <c r="A27" s="7" t="s">
        <v>18</v>
      </c>
      <c r="B27" s="40" t="s">
        <v>50</v>
      </c>
      <c r="C27" s="7" t="s">
        <v>51</v>
      </c>
      <c r="D27" s="29">
        <v>60045</v>
      </c>
      <c r="E27" s="42" t="s">
        <v>42</v>
      </c>
      <c r="F27" s="8">
        <v>10.09</v>
      </c>
      <c r="G27" s="8">
        <v>138</v>
      </c>
      <c r="H27" s="8">
        <v>4</v>
      </c>
      <c r="I27" s="26">
        <v>110381</v>
      </c>
      <c r="J27" s="4" t="str">
        <f>VLOOKUP(I27,[1]Sheet1!A:C,2,FALSE)</f>
        <v>BEANS PINTO DRY TOTE-2000 LB</v>
      </c>
      <c r="K27" s="8">
        <v>8.5</v>
      </c>
      <c r="L27" s="41">
        <f>VLOOKUP(I27,[1]Sheet1!A:C,3,FALSE)</f>
        <v>0.63690000000000002</v>
      </c>
      <c r="M27" s="43">
        <f t="shared" si="0"/>
        <v>5.41</v>
      </c>
      <c r="N27" s="10">
        <v>44879</v>
      </c>
    </row>
    <row r="28" spans="1:14" ht="38.1" hidden="1" customHeight="1" x14ac:dyDescent="0.25">
      <c r="A28" s="7" t="s">
        <v>18</v>
      </c>
      <c r="B28" s="40" t="s">
        <v>50</v>
      </c>
      <c r="C28" s="7" t="s">
        <v>51</v>
      </c>
      <c r="D28" s="29">
        <v>67245</v>
      </c>
      <c r="E28" s="42" t="s">
        <v>43</v>
      </c>
      <c r="F28" s="8">
        <v>11.164</v>
      </c>
      <c r="G28" s="8">
        <v>138</v>
      </c>
      <c r="H28" s="8">
        <v>4</v>
      </c>
      <c r="I28" s="26">
        <v>110381</v>
      </c>
      <c r="J28" s="4" t="str">
        <f>VLOOKUP(I28,[1]Sheet1!A:C,2,FALSE)</f>
        <v>BEANS PINTO DRY TOTE-2000 LB</v>
      </c>
      <c r="K28" s="8">
        <v>8.82</v>
      </c>
      <c r="L28" s="41">
        <f>VLOOKUP(I28,[1]Sheet1!A:C,3,FALSE)</f>
        <v>0.63690000000000002</v>
      </c>
      <c r="M28" s="43">
        <f t="shared" si="0"/>
        <v>5.62</v>
      </c>
      <c r="N28" s="10">
        <v>44879</v>
      </c>
    </row>
    <row r="29" spans="1:14" ht="38.1" customHeight="1" x14ac:dyDescent="0.25">
      <c r="A29" s="7" t="s">
        <v>18</v>
      </c>
      <c r="B29" s="40" t="s">
        <v>50</v>
      </c>
      <c r="C29" s="7" t="s">
        <v>12</v>
      </c>
      <c r="D29" s="29">
        <v>70659</v>
      </c>
      <c r="E29" s="42" t="s">
        <v>40</v>
      </c>
      <c r="F29" s="8">
        <v>50</v>
      </c>
      <c r="G29" s="8">
        <v>1064</v>
      </c>
      <c r="H29" s="8">
        <v>4</v>
      </c>
      <c r="I29" s="26">
        <v>110227</v>
      </c>
      <c r="J29" s="4" t="str">
        <f>VLOOKUP(I29,[1]Sheet1!A:C,2,FALSE)</f>
        <v>POTATO FOR PROCESS INTO DEHY PRD-BULK</v>
      </c>
      <c r="K29" s="8">
        <v>250</v>
      </c>
      <c r="L29" s="41">
        <f>VLOOKUP(I29,[1]Sheet1!A:C,3,FALSE)</f>
        <v>0.11219999999999999</v>
      </c>
      <c r="M29" s="43">
        <f t="shared" si="0"/>
        <v>28.05</v>
      </c>
      <c r="N29" s="10">
        <v>44866</v>
      </c>
    </row>
    <row r="30" spans="1:14" ht="38.1" customHeight="1" x14ac:dyDescent="0.25">
      <c r="A30" s="7" t="s">
        <v>18</v>
      </c>
      <c r="B30" s="40" t="s">
        <v>50</v>
      </c>
      <c r="C30" s="7" t="s">
        <v>12</v>
      </c>
      <c r="D30" s="29">
        <v>71341</v>
      </c>
      <c r="E30" s="42" t="s">
        <v>38</v>
      </c>
      <c r="F30" s="8">
        <v>15</v>
      </c>
      <c r="G30" s="8">
        <v>180</v>
      </c>
      <c r="H30" s="8">
        <v>4</v>
      </c>
      <c r="I30" s="26">
        <v>110227</v>
      </c>
      <c r="J30" s="4" t="str">
        <f>VLOOKUP(I30,[1]Sheet1!A:C,2,FALSE)</f>
        <v>POTATO FOR PROCESS INTO DEHY PRD-BULK</v>
      </c>
      <c r="K30" s="8">
        <v>75</v>
      </c>
      <c r="L30" s="41">
        <f>VLOOKUP(I30,[1]Sheet1!A:C,3,FALSE)</f>
        <v>0.11219999999999999</v>
      </c>
      <c r="M30" s="43">
        <f t="shared" si="0"/>
        <v>8.42</v>
      </c>
      <c r="N30" s="10">
        <v>44866</v>
      </c>
    </row>
    <row r="31" spans="1:14" ht="38.1" customHeight="1" x14ac:dyDescent="0.25">
      <c r="A31" s="7" t="s">
        <v>18</v>
      </c>
      <c r="B31" s="40" t="s">
        <v>50</v>
      </c>
      <c r="C31" s="7" t="s">
        <v>12</v>
      </c>
      <c r="D31" s="29">
        <v>76468</v>
      </c>
      <c r="E31" s="42" t="s">
        <v>44</v>
      </c>
      <c r="F31" s="8">
        <v>21</v>
      </c>
      <c r="G31" s="8">
        <v>504</v>
      </c>
      <c r="H31" s="8">
        <v>4</v>
      </c>
      <c r="I31" s="26">
        <v>110227</v>
      </c>
      <c r="J31" s="4" t="str">
        <f>VLOOKUP(I31,[1]Sheet1!A:C,2,FALSE)</f>
        <v>POTATO FOR PROCESS INTO DEHY PRD-BULK</v>
      </c>
      <c r="K31" s="8">
        <v>105</v>
      </c>
      <c r="L31" s="41">
        <f>VLOOKUP(I31,[1]Sheet1!A:C,3,FALSE)</f>
        <v>0.11219999999999999</v>
      </c>
      <c r="M31" s="43">
        <f t="shared" si="0"/>
        <v>11.78</v>
      </c>
      <c r="N31" s="10">
        <v>44866</v>
      </c>
    </row>
    <row r="32" spans="1:14" ht="38.1" customHeight="1" x14ac:dyDescent="0.25">
      <c r="A32" s="7" t="s">
        <v>18</v>
      </c>
      <c r="B32" s="40" t="s">
        <v>50</v>
      </c>
      <c r="C32" s="7" t="s">
        <v>12</v>
      </c>
      <c r="D32" s="29">
        <v>81056</v>
      </c>
      <c r="E32" s="42" t="s">
        <v>45</v>
      </c>
      <c r="F32" s="8">
        <v>23.03</v>
      </c>
      <c r="G32" s="8">
        <v>480</v>
      </c>
      <c r="H32" s="8">
        <v>4</v>
      </c>
      <c r="I32" s="26">
        <v>110227</v>
      </c>
      <c r="J32" s="4" t="str">
        <f>VLOOKUP(I32,[1]Sheet1!A:C,2,FALSE)</f>
        <v>POTATO FOR PROCESS INTO DEHY PRD-BULK</v>
      </c>
      <c r="K32" s="8">
        <v>115.15</v>
      </c>
      <c r="L32" s="41">
        <f>VLOOKUP(I32,[1]Sheet1!A:C,3,FALSE)</f>
        <v>0.11219999999999999</v>
      </c>
      <c r="M32" s="43">
        <f t="shared" si="0"/>
        <v>12.92</v>
      </c>
      <c r="N32" s="10">
        <v>44866</v>
      </c>
    </row>
    <row r="33" spans="1:14" ht="38.1" customHeight="1" x14ac:dyDescent="0.25">
      <c r="A33" s="7" t="s">
        <v>18</v>
      </c>
      <c r="B33" s="40" t="s">
        <v>50</v>
      </c>
      <c r="C33" s="7" t="s">
        <v>12</v>
      </c>
      <c r="D33" s="29">
        <v>81837</v>
      </c>
      <c r="E33" s="42" t="s">
        <v>46</v>
      </c>
      <c r="F33" s="8">
        <v>21.3</v>
      </c>
      <c r="G33" s="8">
        <v>468</v>
      </c>
      <c r="H33" s="8">
        <v>4</v>
      </c>
      <c r="I33" s="26">
        <v>110227</v>
      </c>
      <c r="J33" s="4" t="str">
        <f>VLOOKUP(I33,[1]Sheet1!A:C,2,FALSE)</f>
        <v>POTATO FOR PROCESS INTO DEHY PRD-BULK</v>
      </c>
      <c r="K33" s="8">
        <v>106.5</v>
      </c>
      <c r="L33" s="41">
        <f>VLOOKUP(I33,[1]Sheet1!A:C,3,FALSE)</f>
        <v>0.11219999999999999</v>
      </c>
      <c r="M33" s="43">
        <f t="shared" si="0"/>
        <v>11.95</v>
      </c>
      <c r="N33" s="10">
        <v>44866</v>
      </c>
    </row>
    <row r="34" spans="1:14" ht="38.1" hidden="1" customHeight="1" x14ac:dyDescent="0.25">
      <c r="A34" s="7" t="s">
        <v>18</v>
      </c>
      <c r="B34" s="40" t="s">
        <v>50</v>
      </c>
      <c r="C34" s="7" t="s">
        <v>51</v>
      </c>
      <c r="D34" s="29">
        <v>82948</v>
      </c>
      <c r="E34" s="42" t="s">
        <v>47</v>
      </c>
      <c r="F34" s="8">
        <v>11.16</v>
      </c>
      <c r="G34" s="8">
        <v>138</v>
      </c>
      <c r="H34" s="8">
        <v>4</v>
      </c>
      <c r="I34" s="26">
        <v>110381</v>
      </c>
      <c r="J34" s="4" t="str">
        <f>VLOOKUP(I34,[1]Sheet1!A:C,2,FALSE)</f>
        <v>BEANS PINTO DRY TOTE-2000 LB</v>
      </c>
      <c r="K34" s="8">
        <v>8.8000000000000007</v>
      </c>
      <c r="L34" s="41">
        <f>VLOOKUP(I34,[1]Sheet1!A:C,3,FALSE)</f>
        <v>0.63690000000000002</v>
      </c>
      <c r="M34" s="43">
        <f t="shared" si="0"/>
        <v>5.6</v>
      </c>
      <c r="N34" s="10">
        <v>44879</v>
      </c>
    </row>
    <row r="35" spans="1:14" ht="38.1" customHeight="1" x14ac:dyDescent="0.25">
      <c r="A35" s="7" t="s">
        <v>18</v>
      </c>
      <c r="B35" s="40" t="s">
        <v>50</v>
      </c>
      <c r="C35" s="7" t="s">
        <v>12</v>
      </c>
      <c r="D35" s="29">
        <v>91291</v>
      </c>
      <c r="E35" s="42" t="s">
        <v>48</v>
      </c>
      <c r="F35" s="8">
        <v>14.06</v>
      </c>
      <c r="G35" s="8">
        <v>210</v>
      </c>
      <c r="H35" s="8">
        <v>4</v>
      </c>
      <c r="I35" s="26">
        <v>110227</v>
      </c>
      <c r="J35" s="4" t="str">
        <f>VLOOKUP(I35,[1]Sheet1!A:C,2,FALSE)</f>
        <v>POTATO FOR PROCESS INTO DEHY PRD-BULK</v>
      </c>
      <c r="K35" s="8">
        <v>70.3</v>
      </c>
      <c r="L35" s="41">
        <f>VLOOKUP(I35,[1]Sheet1!A:C,3,FALSE)</f>
        <v>0.11219999999999999</v>
      </c>
      <c r="M35" s="43">
        <f t="shared" si="0"/>
        <v>7.89</v>
      </c>
      <c r="N35" s="10">
        <v>44866</v>
      </c>
    </row>
    <row r="36" spans="1:14" ht="38.1" customHeight="1" x14ac:dyDescent="0.25">
      <c r="A36" s="7" t="s">
        <v>18</v>
      </c>
      <c r="B36" s="40" t="s">
        <v>50</v>
      </c>
      <c r="C36" s="7" t="s">
        <v>12</v>
      </c>
      <c r="D36" s="29">
        <v>94595</v>
      </c>
      <c r="E36" s="42" t="s">
        <v>49</v>
      </c>
      <c r="F36" s="8">
        <v>13.5</v>
      </c>
      <c r="G36" s="8">
        <v>264</v>
      </c>
      <c r="H36" s="8">
        <v>4</v>
      </c>
      <c r="I36" s="26">
        <v>110227</v>
      </c>
      <c r="J36" s="4" t="str">
        <f>VLOOKUP(I36,[1]Sheet1!A:C,2,FALSE)</f>
        <v>POTATO FOR PROCESS INTO DEHY PRD-BULK</v>
      </c>
      <c r="K36" s="8">
        <v>67.5</v>
      </c>
      <c r="L36" s="41">
        <f>VLOOKUP(I36,[1]Sheet1!A:C,3,FALSE)</f>
        <v>0.11219999999999999</v>
      </c>
      <c r="M36" s="43">
        <f t="shared" si="0"/>
        <v>7.57</v>
      </c>
      <c r="N36" s="10">
        <v>44866</v>
      </c>
    </row>
  </sheetData>
  <sheetProtection algorithmName="SHA-512" hashValue="bQL6tkrqczdENHAodi8VeBIt10jqc9AcTbahYkGsYsCo6+3KmozyA3keBJt5dQr4lctFRm1xBaV4Rq5+015w2Q==" saltValue="FCQtq9urs9Y2I65Vid5Zmw==" spinCount="100000" sheet="1" formatCells="0" formatColumns="0" formatRows="0" deleteColumns="0" deleteRows="0" sort="0" autoFilter="0"/>
  <autoFilter ref="A3:N36">
    <filterColumn colId="8">
      <filters>
        <filter val="110227"/>
      </filters>
    </filterColumn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2023-01-30T19:30:40+00:00</Remediation_x0020_Dat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0FBC8C-7451-4630-B08D-6921050B6676}"/>
</file>

<file path=customXml/itemProps2.xml><?xml version="1.0" encoding="utf-8"?>
<ds:datastoreItem xmlns:ds="http://schemas.openxmlformats.org/officeDocument/2006/customXml" ds:itemID="{E9D738B9-25CB-42FB-B6CF-0CE13148B234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619deea3-b82a-4324-abc9-c36ccb056917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61a5bba3-b343-484f-bec3-eb0518693f06"/>
    <ds:schemaRef ds:uri="http://schemas.microsoft.com/sharepoint/v3/fields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AB3F8DF-AF41-417C-ADA8-24EC510712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10.18.22</vt:lpstr>
      <vt:lpstr>'10.18.22'!Print_Area</vt:lpstr>
      <vt:lpstr>'10.18.22'!Print_Titles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SEPDS</dc:title>
  <dc:creator>Flowers, Mary Beth - FNS</dc:creator>
  <cp:lastModifiedBy>"CameronB"</cp:lastModifiedBy>
  <cp:lastPrinted>2022-10-19T09:41:45Z</cp:lastPrinted>
  <dcterms:created xsi:type="dcterms:W3CDTF">2019-09-13T10:37:59Z</dcterms:created>
  <dcterms:modified xsi:type="dcterms:W3CDTF">2023-01-30T18:57:15Z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