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74E03A86-CA80-4D52-8CE4-A1FEFEB4BF8B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'10.12.23'!$A$3:$N$19</definedName>
    <definedName name="_xlnm.Print_Area" localSheetId="0">'10.12.23'!$A$1:$N$19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L8" i="1"/>
  <c r="M8" i="1" s="1"/>
  <c r="L9" i="1"/>
  <c r="M9" i="1" s="1"/>
  <c r="L10" i="1"/>
  <c r="M10" i="1" s="1"/>
  <c r="L11" i="1"/>
  <c r="M11" i="1" s="1"/>
  <c r="L12" i="1"/>
  <c r="L13" i="1"/>
  <c r="M13" i="1" s="1"/>
  <c r="L14" i="1"/>
  <c r="M14" i="1" s="1"/>
  <c r="L15" i="1"/>
  <c r="M15" i="1" s="1"/>
  <c r="L16" i="1"/>
  <c r="L17" i="1"/>
  <c r="M17" i="1" s="1"/>
  <c r="L18" i="1"/>
  <c r="M18" i="1" s="1"/>
  <c r="L19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L4" i="1"/>
  <c r="J4" i="1"/>
  <c r="M19" i="1"/>
  <c r="M16" i="1"/>
  <c r="M12" i="1"/>
  <c r="M7" i="1"/>
  <c r="M4" i="1" l="1"/>
</calcChain>
</file>

<file path=xl/sharedStrings.xml><?xml version="1.0" encoding="utf-8"?>
<sst xmlns="http://schemas.openxmlformats.org/spreadsheetml/2006/main" count="81" uniqueCount="35">
  <si>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</si>
  <si>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</si>
  <si>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</si>
  <si>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</si>
  <si>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</si>
  <si>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</si>
  <si>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</si>
  <si>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</si>
  <si>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</si>
  <si>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</si>
  <si>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</si>
  <si>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</si>
  <si>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</si>
  <si>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</si>
  <si>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</si>
  <si>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</si>
  <si>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</si>
  <si>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</si>
  <si>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</si>
  <si>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Frozen Egg Product w/ citric acid</t>
  </si>
  <si>
    <t>Sunny Fresh Cage Free Liquid Whole Egg With Citric</t>
  </si>
  <si>
    <t>Colby Cheese Skillet Omelet</t>
  </si>
  <si>
    <t>Egg Bake Bites with Turkey and Cheddar Cheese</t>
  </si>
  <si>
    <t>Whole Grain French Toast Sticks</t>
  </si>
  <si>
    <t xml:space="preserve">Whole Grain French Toast Cinnamon Glazed </t>
  </si>
  <si>
    <t>Whole Grain French Toast Sticks Cinnamon Glazed Fully Cut</t>
  </si>
  <si>
    <t>Grilled Egg Patties</t>
  </si>
  <si>
    <t>Pre-cooked Scrambled Eggs</t>
  </si>
  <si>
    <t xml:space="preserve">Eggstravaganza - Bacon &amp; Cheese </t>
  </si>
  <si>
    <t>Grilled Egg Pattie Cage Free</t>
  </si>
  <si>
    <t>Pre-Cooked Scrambled Eggs Cage Free</t>
  </si>
  <si>
    <t>Pillow-Pak Hard Cooked Eggs (refrig)</t>
  </si>
  <si>
    <t>Eggs ASAP, 2 Hard Cooked Eggs</t>
  </si>
  <si>
    <t>Pillow Pak Hard Cooked Eggs-Cage Free</t>
  </si>
  <si>
    <t>Cargill Kitchen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</si>
</sst>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" customHeight="1" x14ac:dyDescent="0.35">
      <c r="A4" s="7" t="s">
        <v>18</v>
      </c>
      <c r="B4" s="40" t="s">
        <v>34</v>
      </c>
      <c r="C4" s="7" t="s">
        <v>12</v>
      </c>
      <c r="D4" s="29">
        <v>10080</v>
      </c>
      <c r="E4" s="42" t="s">
        <v>19</v>
      </c>
      <c r="F4" s="8">
        <v>30</v>
      </c>
      <c r="G4" s="8">
        <v>480</v>
      </c>
      <c r="H4" s="8">
        <v>1</v>
      </c>
      <c r="I4" s="26">
        <v>100047</v>
      </c>
      <c r="J4" s="4" t="str">
        <f>VLOOKUP(I4,'[1]October 2023'!A:C,2,FALSE)</f>
        <v>EGGS WHOLE LIQ BULK -TANK</v>
      </c>
      <c r="K4" s="8">
        <v>29.95</v>
      </c>
      <c r="L4" s="41">
        <f>VLOOKUP(I4,'[1]October 2023'!A:C,3,FALSE)</f>
        <v>0.70430000000000004</v>
      </c>
      <c r="M4" s="43">
        <f t="shared" ref="M4:M19" si="0">ROUND(K4*L4,2)</f>
        <v>21.09</v>
      </c>
      <c r="N4" s="10">
        <v>45231</v>
      </c>
    </row>
    <row r="5" spans="1:14" s="9" customFormat="1" ht="48" customHeight="1" x14ac:dyDescent="0.35">
      <c r="A5" s="7" t="s">
        <v>18</v>
      </c>
      <c r="B5" s="40" t="s">
        <v>34</v>
      </c>
      <c r="C5" s="7" t="s">
        <v>12</v>
      </c>
      <c r="D5" s="29">
        <v>10081</v>
      </c>
      <c r="E5" s="42" t="s">
        <v>20</v>
      </c>
      <c r="F5" s="8">
        <v>24</v>
      </c>
      <c r="G5" s="8">
        <v>216</v>
      </c>
      <c r="H5" s="8">
        <v>1.76</v>
      </c>
      <c r="I5" s="26">
        <v>100047</v>
      </c>
      <c r="J5" s="4" t="str">
        <f>VLOOKUP(I5,'[1]October 2023'!A:C,2,FALSE)</f>
        <v>EGGS WHOLE LIQ BULK -TANK</v>
      </c>
      <c r="K5" s="8">
        <v>23.97</v>
      </c>
      <c r="L5" s="41">
        <f>VLOOKUP(I5,'[1]October 2023'!A:C,3,FALSE)</f>
        <v>0.70430000000000004</v>
      </c>
      <c r="M5" s="43">
        <f t="shared" si="0"/>
        <v>16.88</v>
      </c>
      <c r="N5" s="10">
        <v>45231</v>
      </c>
    </row>
    <row r="6" spans="1:14" s="9" customFormat="1" ht="48" customHeight="1" x14ac:dyDescent="0.35">
      <c r="A6" s="7" t="s">
        <v>18</v>
      </c>
      <c r="B6" s="40" t="s">
        <v>34</v>
      </c>
      <c r="C6" s="7" t="s">
        <v>12</v>
      </c>
      <c r="D6" s="29">
        <v>10085</v>
      </c>
      <c r="E6" s="42" t="s">
        <v>19</v>
      </c>
      <c r="F6" s="8">
        <v>30</v>
      </c>
      <c r="G6" s="8">
        <v>480</v>
      </c>
      <c r="H6" s="8">
        <v>1</v>
      </c>
      <c r="I6" s="26">
        <v>100047</v>
      </c>
      <c r="J6" s="4" t="str">
        <f>VLOOKUP(I6,'[1]October 2023'!A:C,2,FALSE)</f>
        <v>EGGS WHOLE LIQ BULK -TANK</v>
      </c>
      <c r="K6" s="8">
        <v>29.95</v>
      </c>
      <c r="L6" s="41">
        <f>VLOOKUP(I6,'[1]October 2023'!A:C,3,FALSE)</f>
        <v>0.70430000000000004</v>
      </c>
      <c r="M6" s="43">
        <f t="shared" si="0"/>
        <v>21.09</v>
      </c>
      <c r="N6" s="10">
        <v>45231</v>
      </c>
    </row>
    <row r="7" spans="1:14" s="9" customFormat="1" ht="48" customHeight="1" x14ac:dyDescent="0.35">
      <c r="A7" s="7" t="s">
        <v>18</v>
      </c>
      <c r="B7" s="40" t="s">
        <v>34</v>
      </c>
      <c r="C7" s="7" t="s">
        <v>12</v>
      </c>
      <c r="D7" s="29">
        <v>40176</v>
      </c>
      <c r="E7" s="42" t="s">
        <v>21</v>
      </c>
      <c r="F7" s="8">
        <v>29.53</v>
      </c>
      <c r="G7" s="8">
        <v>225</v>
      </c>
      <c r="H7" s="8">
        <v>2.1</v>
      </c>
      <c r="I7" s="26">
        <v>100047</v>
      </c>
      <c r="J7" s="4" t="str">
        <f>VLOOKUP(I7,'[1]October 2023'!A:C,2,FALSE)</f>
        <v>EGGS WHOLE LIQ BULK -TANK</v>
      </c>
      <c r="K7" s="8">
        <v>20.9</v>
      </c>
      <c r="L7" s="41">
        <f>VLOOKUP(I7,'[1]October 2023'!A:C,3,FALSE)</f>
        <v>0.70430000000000004</v>
      </c>
      <c r="M7" s="43">
        <f t="shared" si="0"/>
        <v>14.72</v>
      </c>
      <c r="N7" s="10">
        <v>45231</v>
      </c>
    </row>
    <row r="8" spans="1:14" s="9" customFormat="1" ht="48" customHeight="1" x14ac:dyDescent="0.35">
      <c r="A8" s="7" t="s">
        <v>18</v>
      </c>
      <c r="B8" s="40" t="s">
        <v>34</v>
      </c>
      <c r="C8" s="7" t="s">
        <v>12</v>
      </c>
      <c r="D8" s="29">
        <v>40265</v>
      </c>
      <c r="E8" s="42" t="s">
        <v>22</v>
      </c>
      <c r="F8" s="8">
        <v>25</v>
      </c>
      <c r="G8" s="8">
        <v>200</v>
      </c>
      <c r="H8" s="8">
        <v>2</v>
      </c>
      <c r="I8" s="26">
        <v>100047</v>
      </c>
      <c r="J8" s="4" t="str">
        <f>VLOOKUP(I8,'[1]October 2023'!A:C,2,FALSE)</f>
        <v>EGGS WHOLE LIQ BULK -TANK</v>
      </c>
      <c r="K8" s="8">
        <v>14</v>
      </c>
      <c r="L8" s="41">
        <f>VLOOKUP(I8,'[1]October 2023'!A:C,3,FALSE)</f>
        <v>0.70430000000000004</v>
      </c>
      <c r="M8" s="43">
        <f t="shared" si="0"/>
        <v>9.86</v>
      </c>
      <c r="N8" s="10">
        <v>45231</v>
      </c>
    </row>
    <row r="9" spans="1:14" s="9" customFormat="1" ht="48" customHeight="1" x14ac:dyDescent="0.35">
      <c r="A9" s="7" t="s">
        <v>18</v>
      </c>
      <c r="B9" s="40" t="s">
        <v>34</v>
      </c>
      <c r="C9" s="7" t="s">
        <v>12</v>
      </c>
      <c r="D9" s="29">
        <v>40432</v>
      </c>
      <c r="E9" s="42" t="s">
        <v>23</v>
      </c>
      <c r="F9" s="8">
        <v>21.53</v>
      </c>
      <c r="G9" s="8">
        <v>130</v>
      </c>
      <c r="H9" s="8">
        <v>2.65</v>
      </c>
      <c r="I9" s="26">
        <v>100047</v>
      </c>
      <c r="J9" s="4" t="str">
        <f>VLOOKUP(I9,'[1]October 2023'!A:C,2,FALSE)</f>
        <v>EGGS WHOLE LIQ BULK -TANK</v>
      </c>
      <c r="K9" s="8">
        <v>7.37</v>
      </c>
      <c r="L9" s="41">
        <f>VLOOKUP(I9,'[1]October 2023'!A:C,3,FALSE)</f>
        <v>0.70430000000000004</v>
      </c>
      <c r="M9" s="43">
        <f t="shared" si="0"/>
        <v>5.19</v>
      </c>
      <c r="N9" s="10">
        <v>45231</v>
      </c>
    </row>
    <row r="10" spans="1:14" s="9" customFormat="1" ht="48" customHeight="1" x14ac:dyDescent="0.35">
      <c r="A10" s="7" t="s">
        <v>18</v>
      </c>
      <c r="B10" s="40" t="s">
        <v>34</v>
      </c>
      <c r="C10" s="7" t="s">
        <v>12</v>
      </c>
      <c r="D10" s="29">
        <v>40490</v>
      </c>
      <c r="E10" s="42" t="s">
        <v>24</v>
      </c>
      <c r="F10" s="8">
        <v>23.56</v>
      </c>
      <c r="G10" s="8">
        <v>130</v>
      </c>
      <c r="H10" s="8">
        <v>2.9</v>
      </c>
      <c r="I10" s="26">
        <v>100047</v>
      </c>
      <c r="J10" s="4" t="str">
        <f>VLOOKUP(I10,'[1]October 2023'!A:C,2,FALSE)</f>
        <v>EGGS WHOLE LIQ BULK -TANK</v>
      </c>
      <c r="K10" s="8">
        <v>7.37</v>
      </c>
      <c r="L10" s="41">
        <f>VLOOKUP(I10,'[1]October 2023'!A:C,3,FALSE)</f>
        <v>0.70430000000000004</v>
      </c>
      <c r="M10" s="43">
        <f t="shared" si="0"/>
        <v>5.19</v>
      </c>
      <c r="N10" s="10">
        <v>45231</v>
      </c>
    </row>
    <row r="11" spans="1:14" s="9" customFormat="1" ht="48" customHeight="1" x14ac:dyDescent="0.35">
      <c r="A11" s="7" t="s">
        <v>18</v>
      </c>
      <c r="B11" s="40" t="s">
        <v>34</v>
      </c>
      <c r="C11" s="7" t="s">
        <v>12</v>
      </c>
      <c r="D11" s="29">
        <v>40497</v>
      </c>
      <c r="E11" s="42" t="s">
        <v>25</v>
      </c>
      <c r="F11" s="8">
        <v>18.12</v>
      </c>
      <c r="G11" s="8">
        <v>100</v>
      </c>
      <c r="H11" s="8">
        <v>2.9</v>
      </c>
      <c r="I11" s="26">
        <v>100047</v>
      </c>
      <c r="J11" s="4" t="str">
        <f>VLOOKUP(I11,'[1]October 2023'!A:C,2,FALSE)</f>
        <v>EGGS WHOLE LIQ BULK -TANK</v>
      </c>
      <c r="K11" s="8">
        <v>5.67</v>
      </c>
      <c r="L11" s="41">
        <f>VLOOKUP(I11,'[1]October 2023'!A:C,3,FALSE)</f>
        <v>0.70430000000000004</v>
      </c>
      <c r="M11" s="43">
        <f t="shared" si="0"/>
        <v>3.99</v>
      </c>
      <c r="N11" s="10">
        <v>45231</v>
      </c>
    </row>
    <row r="12" spans="1:14" s="9" customFormat="1" ht="48" customHeight="1" x14ac:dyDescent="0.35">
      <c r="A12" s="7" t="s">
        <v>18</v>
      </c>
      <c r="B12" s="40" t="s">
        <v>34</v>
      </c>
      <c r="C12" s="7" t="s">
        <v>12</v>
      </c>
      <c r="D12" s="29">
        <v>40710</v>
      </c>
      <c r="E12" s="42" t="s">
        <v>26</v>
      </c>
      <c r="F12" s="8">
        <v>28.83</v>
      </c>
      <c r="G12" s="8">
        <v>369</v>
      </c>
      <c r="H12" s="8">
        <v>1.25</v>
      </c>
      <c r="I12" s="26">
        <v>100047</v>
      </c>
      <c r="J12" s="4" t="str">
        <f>VLOOKUP(I12,'[1]October 2023'!A:C,2,FALSE)</f>
        <v>EGGS WHOLE LIQ BULK -TANK</v>
      </c>
      <c r="K12" s="8">
        <v>21.49</v>
      </c>
      <c r="L12" s="41">
        <f>VLOOKUP(I12,'[1]October 2023'!A:C,3,FALSE)</f>
        <v>0.70430000000000004</v>
      </c>
      <c r="M12" s="43">
        <f t="shared" si="0"/>
        <v>15.14</v>
      </c>
      <c r="N12" s="10">
        <v>45231</v>
      </c>
    </row>
    <row r="13" spans="1:14" s="9" customFormat="1" ht="48" customHeight="1" x14ac:dyDescent="0.35">
      <c r="A13" s="7" t="s">
        <v>18</v>
      </c>
      <c r="B13" s="40" t="s">
        <v>34</v>
      </c>
      <c r="C13" s="7" t="s">
        <v>12</v>
      </c>
      <c r="D13" s="29">
        <v>40927</v>
      </c>
      <c r="E13" s="42" t="s">
        <v>27</v>
      </c>
      <c r="F13" s="8">
        <v>20</v>
      </c>
      <c r="G13" s="8">
        <v>320</v>
      </c>
      <c r="H13" s="8">
        <v>1</v>
      </c>
      <c r="I13" s="26">
        <v>100047</v>
      </c>
      <c r="J13" s="4" t="str">
        <f>VLOOKUP(I13,'[1]October 2023'!A:C,2,FALSE)</f>
        <v>EGGS WHOLE LIQ BULK -TANK</v>
      </c>
      <c r="K13" s="8">
        <v>18.38</v>
      </c>
      <c r="L13" s="41">
        <f>VLOOKUP(I13,'[1]October 2023'!A:C,3,FALSE)</f>
        <v>0.70430000000000004</v>
      </c>
      <c r="M13" s="43">
        <f t="shared" si="0"/>
        <v>12.95</v>
      </c>
      <c r="N13" s="10">
        <v>45231</v>
      </c>
    </row>
    <row r="14" spans="1:14" s="9" customFormat="1" ht="48" customHeight="1" x14ac:dyDescent="0.35">
      <c r="A14" s="7" t="s">
        <v>18</v>
      </c>
      <c r="B14" s="40" t="s">
        <v>34</v>
      </c>
      <c r="C14" s="7" t="s">
        <v>12</v>
      </c>
      <c r="D14" s="29">
        <v>40928</v>
      </c>
      <c r="E14" s="42" t="s">
        <v>28</v>
      </c>
      <c r="F14" s="8">
        <v>20</v>
      </c>
      <c r="G14" s="8">
        <v>160</v>
      </c>
      <c r="H14" s="8">
        <v>2</v>
      </c>
      <c r="I14" s="26">
        <v>100047</v>
      </c>
      <c r="J14" s="4" t="str">
        <f>VLOOKUP(I14,'[1]October 2023'!A:C,2,FALSE)</f>
        <v>EGGS WHOLE LIQ BULK -TANK</v>
      </c>
      <c r="K14" s="8">
        <v>15.24</v>
      </c>
      <c r="L14" s="41">
        <f>VLOOKUP(I14,'[1]October 2023'!A:C,3,FALSE)</f>
        <v>0.70430000000000004</v>
      </c>
      <c r="M14" s="43">
        <f t="shared" si="0"/>
        <v>10.73</v>
      </c>
      <c r="N14" s="10">
        <v>45231</v>
      </c>
    </row>
    <row r="15" spans="1:14" s="9" customFormat="1" ht="48" customHeight="1" x14ac:dyDescent="0.35">
      <c r="A15" s="7" t="s">
        <v>18</v>
      </c>
      <c r="B15" s="40" t="s">
        <v>34</v>
      </c>
      <c r="C15" s="7" t="s">
        <v>12</v>
      </c>
      <c r="D15" s="29">
        <v>41710</v>
      </c>
      <c r="E15" s="42" t="s">
        <v>29</v>
      </c>
      <c r="F15" s="8">
        <v>28.83</v>
      </c>
      <c r="G15" s="8">
        <v>369</v>
      </c>
      <c r="H15" s="8">
        <v>1.25</v>
      </c>
      <c r="I15" s="26">
        <v>100047</v>
      </c>
      <c r="J15" s="4" t="str">
        <f>VLOOKUP(I15,'[1]October 2023'!A:C,2,FALSE)</f>
        <v>EGGS WHOLE LIQ BULK -TANK</v>
      </c>
      <c r="K15" s="8">
        <v>21.49</v>
      </c>
      <c r="L15" s="41">
        <f>VLOOKUP(I15,'[1]October 2023'!A:C,3,FALSE)</f>
        <v>0.70430000000000004</v>
      </c>
      <c r="M15" s="43">
        <f t="shared" si="0"/>
        <v>15.14</v>
      </c>
      <c r="N15" s="10">
        <v>45231</v>
      </c>
    </row>
    <row r="16" spans="1:14" s="9" customFormat="1" ht="48" customHeight="1" x14ac:dyDescent="0.35">
      <c r="A16" s="7" t="s">
        <v>18</v>
      </c>
      <c r="B16" s="40" t="s">
        <v>34</v>
      </c>
      <c r="C16" s="7" t="s">
        <v>12</v>
      </c>
      <c r="D16" s="29">
        <v>41927</v>
      </c>
      <c r="E16" s="42" t="s">
        <v>30</v>
      </c>
      <c r="F16" s="8">
        <v>20</v>
      </c>
      <c r="G16" s="8">
        <v>320</v>
      </c>
      <c r="H16" s="8">
        <v>1</v>
      </c>
      <c r="I16" s="26">
        <v>100047</v>
      </c>
      <c r="J16" s="4" t="str">
        <f>VLOOKUP(I16,'[1]October 2023'!A:C,2,FALSE)</f>
        <v>EGGS WHOLE LIQ BULK -TANK</v>
      </c>
      <c r="K16" s="8">
        <v>18.38</v>
      </c>
      <c r="L16" s="41">
        <f>VLOOKUP(I16,'[1]October 2023'!A:C,3,FALSE)</f>
        <v>0.70430000000000004</v>
      </c>
      <c r="M16" s="43">
        <f t="shared" si="0"/>
        <v>12.95</v>
      </c>
      <c r="N16" s="10">
        <v>45231</v>
      </c>
    </row>
    <row r="17" spans="1:14" s="9" customFormat="1" ht="48" customHeight="1" x14ac:dyDescent="0.35">
      <c r="A17" s="7" t="s">
        <v>18</v>
      </c>
      <c r="B17" s="40" t="s">
        <v>34</v>
      </c>
      <c r="C17" s="7" t="s">
        <v>12</v>
      </c>
      <c r="D17" s="29">
        <v>50038</v>
      </c>
      <c r="E17" s="42" t="s">
        <v>31</v>
      </c>
      <c r="F17" s="8">
        <v>14.04</v>
      </c>
      <c r="G17" s="8">
        <v>144</v>
      </c>
      <c r="H17" s="8">
        <v>1.55</v>
      </c>
      <c r="I17" s="26">
        <v>100047</v>
      </c>
      <c r="J17" s="4" t="str">
        <f>VLOOKUP(I17,'[1]October 2023'!A:C,2,FALSE)</f>
        <v>EGGS WHOLE LIQ BULK -TANK</v>
      </c>
      <c r="K17" s="8">
        <v>14.04</v>
      </c>
      <c r="L17" s="41">
        <f>VLOOKUP(I17,'[1]October 2023'!A:C,3,FALSE)</f>
        <v>0.70430000000000004</v>
      </c>
      <c r="M17" s="43">
        <f t="shared" si="0"/>
        <v>9.89</v>
      </c>
      <c r="N17" s="10">
        <v>45231</v>
      </c>
    </row>
    <row r="18" spans="1:14" s="9" customFormat="1" ht="48" customHeight="1" x14ac:dyDescent="0.35">
      <c r="A18" s="7" t="s">
        <v>18</v>
      </c>
      <c r="B18" s="40" t="s">
        <v>34</v>
      </c>
      <c r="C18" s="7" t="s">
        <v>12</v>
      </c>
      <c r="D18" s="29">
        <v>50074</v>
      </c>
      <c r="E18" s="42" t="s">
        <v>32</v>
      </c>
      <c r="F18" s="8">
        <v>3.1</v>
      </c>
      <c r="G18" s="8">
        <v>16</v>
      </c>
      <c r="H18" s="8">
        <v>3.1</v>
      </c>
      <c r="I18" s="26">
        <v>100047</v>
      </c>
      <c r="J18" s="4" t="str">
        <f>VLOOKUP(I18,'[1]October 2023'!A:C,2,FALSE)</f>
        <v>EGGS WHOLE LIQ BULK -TANK</v>
      </c>
      <c r="K18" s="8">
        <v>3.1</v>
      </c>
      <c r="L18" s="41">
        <f>VLOOKUP(I18,'[1]October 2023'!A:C,3,FALSE)</f>
        <v>0.70430000000000004</v>
      </c>
      <c r="M18" s="43">
        <f t="shared" si="0"/>
        <v>2.1800000000000002</v>
      </c>
      <c r="N18" s="10">
        <v>45231</v>
      </c>
    </row>
    <row r="19" spans="1:14" s="9" customFormat="1" ht="48" customHeight="1" x14ac:dyDescent="0.35">
      <c r="A19" s="7" t="s">
        <v>18</v>
      </c>
      <c r="B19" s="40" t="s">
        <v>34</v>
      </c>
      <c r="C19" s="7" t="s">
        <v>12</v>
      </c>
      <c r="D19" s="29">
        <v>51039</v>
      </c>
      <c r="E19" s="42" t="s">
        <v>33</v>
      </c>
      <c r="F19" s="8">
        <v>7.14</v>
      </c>
      <c r="G19" s="8">
        <v>72</v>
      </c>
      <c r="H19" s="8">
        <v>1.55</v>
      </c>
      <c r="I19" s="26">
        <v>100047</v>
      </c>
      <c r="J19" s="4" t="str">
        <f>VLOOKUP(I19,'[1]October 2023'!A:C,2,FALSE)</f>
        <v>EGGS WHOLE LIQ BULK -TANK</v>
      </c>
      <c r="K19" s="8">
        <v>7.14</v>
      </c>
      <c r="L19" s="41">
        <f>VLOOKUP(I19,'[1]October 2023'!A:C,3,FALSE)</f>
        <v>0.70430000000000004</v>
      </c>
      <c r="M19" s="43">
        <f t="shared" si="0"/>
        <v>5.03</v>
      </c>
      <c r="N19" s="10">
        <v>45231</v>
      </c>
    </row>
  </sheetData>
  <sheetProtection algorithmName="SHA-512" hashValue="ehZXIQO+ZBeGuYNBVS1jGMVKbxJvPj2fouSfSx/yvBAmuDC9fq37L0PA2CK1geB1+KOUwZipoo+q0DLS0e3kZQ==" saltValue="wTmak7fwtsxWguUElBZDLw==" spinCount="100000" sheet="1" formatCells="0" formatColumns="0" formatRows="0" deleteColumns="0" deleteRows="0" sort="0" autoFilter="0"/>
  <autoFilter ref="A3:N19" xr:uid="{00000000-0009-0000-0000-000000000000}">
    <sortState xmlns:xlrd2="http://schemas.microsoft.com/office/spreadsheetml/2017/richdata2" ref="A4:N19">
      <sortCondition ref="D3:D1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2024-01-29T16:29:02+00:00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C2D99-A2B4-4274-AB9C-0B01188EA3E6}"/>
</file>

<file path=customXml/itemProps2.xml><?xml version="1.0" encoding="utf-8"?>
<ds:datastoreItem xmlns:ds="http://schemas.openxmlformats.org/officeDocument/2006/customXml" ds:itemID="{D3BDC390-A5DE-4B46-96B1-4AB47D36C699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5C3C8EB-30E9-4116-8D92-953D613C4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2023-12-29T17:37:33Z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2023-12-29T17:37:07Z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9d1aee30-846a-49f8-9b8c-739f5e47b5aa</vt:lpwstr>
  </property>
  <property fmtid="{D5CDD505-2E9C-101B-9397-08002B2CF9AE}" pid="9" name="MSIP_Label_7730ea53-6f5e-4160-81a5-992a9105450a_ContentBits">
    <vt:lpwstr>0</vt:lpwstr>
  </property>
</Properties>
</file>