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Cargill Meat\"/>
    </mc:Choice>
  </mc:AlternateContent>
  <bookViews>
    <workbookView xWindow="0" yWindow="0" windowWidth="23040" windowHeight="7968" tabRatio="905"/>
  </bookViews>
  <sheets>
    <sheet name="Commodity Calculator" sheetId="15" r:id="rId1"/>
  </sheets>
  <externalReferences>
    <externalReference r:id="rId2"/>
    <externalReference r:id="rId3"/>
  </externalReferences>
  <definedNames>
    <definedName name="_xlnm._FilterDatabase" localSheetId="0" hidden="1">'Commodity Calculator'!$A$9:$O$34</definedName>
    <definedName name="cheese">[1]Sheet1!$A$1:$IV$166</definedName>
    <definedName name="chicken">[1]Sheet1!$A$167:$IV$170</definedName>
    <definedName name="flour">[1]Sheet1!$A$171:$IV$285</definedName>
    <definedName name="paste">[1]Sheet1!$A$286:$IV$381</definedName>
    <definedName name="_xlnm.Print_Area" localSheetId="0">'Commodity Calculator'!$A$1:$O$41</definedName>
    <definedName name="_xlnm.Print_Titles" localSheetId="0">'Commodity Calculator'!$A:$B,'Commodity Calculator'!$1:$9</definedName>
    <definedName name="valuess">[2]Sheet3!$A$1:$C$5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" i="15" l="1"/>
  <c r="O11" i="15" s="1"/>
  <c r="K12" i="15"/>
  <c r="O12" i="15" s="1"/>
  <c r="K13" i="15"/>
  <c r="O13" i="15" s="1"/>
  <c r="K16" i="15"/>
  <c r="O16" i="15" s="1"/>
  <c r="K19" i="15"/>
  <c r="O20" i="15" s="1"/>
  <c r="K24" i="15"/>
  <c r="O26" i="15" l="1"/>
  <c r="O25" i="15"/>
  <c r="O29" i="15"/>
  <c r="O14" i="15"/>
  <c r="O17" i="15"/>
  <c r="O21" i="15"/>
  <c r="O30" i="15" s="1"/>
  <c r="O33" i="15" l="1"/>
  <c r="O32" i="15"/>
</calcChain>
</file>

<file path=xl/sharedStrings.xml><?xml version="1.0" encoding="utf-8"?>
<sst xmlns="http://schemas.openxmlformats.org/spreadsheetml/2006/main" count="104" uniqueCount="73">
  <si>
    <t>Description</t>
  </si>
  <si>
    <t>School Name:</t>
  </si>
  <si>
    <t>*The turkey pounds that you divert to us will be divided 51% white turkey meat and 49% dark turkey meat.</t>
  </si>
  <si>
    <t>Signature &amp; Date:</t>
  </si>
  <si>
    <t>Receiving Hours:</t>
  </si>
  <si>
    <t>E-mail:</t>
  </si>
  <si>
    <t>Phone and Fax #:</t>
  </si>
  <si>
    <t>Phone:</t>
  </si>
  <si>
    <t>Contact Name:</t>
  </si>
  <si>
    <t>City, State &amp; Zip:</t>
  </si>
  <si>
    <t>City, State &amp; Zip</t>
  </si>
  <si>
    <t>Address:</t>
  </si>
  <si>
    <t>Ship to:</t>
  </si>
  <si>
    <t>Billing Information</t>
  </si>
  <si>
    <t>Ship to Information</t>
  </si>
  <si>
    <t>Carry-Over from SY 04-05:</t>
  </si>
  <si>
    <t>Dark Meat Total for C Options&gt;</t>
  </si>
  <si>
    <t>=</t>
  </si>
  <si>
    <t>X</t>
  </si>
  <si>
    <t xml:space="preserve">÷ </t>
  </si>
  <si>
    <t>Dark Meat Total for B Options&gt;</t>
  </si>
  <si>
    <t>B Options (Dark Meat)</t>
  </si>
  <si>
    <t>White Meat Total for A Options&gt;</t>
  </si>
  <si>
    <t xml:space="preserve">Pounds of Turkey Needed </t>
  </si>
  <si>
    <t>Pounds of Turkey Needed to Make 1 Case</t>
  </si>
  <si>
    <t>÷</t>
  </si>
  <si>
    <t>Enter Needed Servings</t>
  </si>
  <si>
    <t>M/MA per Serving</t>
  </si>
  <si>
    <t>CN Serving Size (oz.)</t>
  </si>
  <si>
    <t>Item #</t>
  </si>
  <si>
    <t>Enter Number of Servings</t>
  </si>
  <si>
    <t>linda.norton@kisales.com</t>
  </si>
  <si>
    <t>Linda Norton</t>
  </si>
  <si>
    <t>ahiller@kisales.com</t>
  </si>
  <si>
    <t>Anne Hiller</t>
  </si>
  <si>
    <t>Percentage of dark pounds allocated = 49%</t>
  </si>
  <si>
    <t>cdill@kisales.com</t>
  </si>
  <si>
    <t>Corey Dill</t>
  </si>
  <si>
    <t>Percentage of white pounds allocated = 51%</t>
  </si>
  <si>
    <t>KeyImpact Sales</t>
  </si>
  <si>
    <t>Broker Contact:</t>
  </si>
  <si>
    <t>USDA Material #100124 - Turkey Chilled-Bulk (whole bird)</t>
  </si>
  <si>
    <t>Cargill Meat Solutions</t>
  </si>
  <si>
    <t>Turkey Pot Roast - Breast &amp; Thigh</t>
  </si>
  <si>
    <t>White Meat Total for C Options&gt;</t>
  </si>
  <si>
    <t>Net 
Case Weight</t>
  </si>
  <si>
    <t>Servings Per Case</t>
  </si>
  <si>
    <t>Finished Cases Needed</t>
  </si>
  <si>
    <t>C Options (White &amp; Dark Meat)</t>
  </si>
  <si>
    <t>A Options (White Meat)</t>
  </si>
  <si>
    <t>Southwest</t>
  </si>
  <si>
    <t>Mid/Northwest</t>
  </si>
  <si>
    <t>Lucy Yarboro</t>
  </si>
  <si>
    <t>East &amp; Southeast</t>
  </si>
  <si>
    <t>East &amp; Northeast</t>
  </si>
  <si>
    <t>lyarboro@kisales.com</t>
  </si>
  <si>
    <r>
      <rPr>
        <b/>
        <sz val="11"/>
        <rFont val="Arial"/>
        <family val="2"/>
      </rPr>
      <t>*</t>
    </r>
    <r>
      <rPr>
        <sz val="11"/>
        <rFont val="Arial"/>
        <family val="2"/>
      </rPr>
      <t>Cooked Netted Skinless Turkey Roast - Breast &amp; Thigh</t>
    </r>
  </si>
  <si>
    <t>Total White Pounds Needed for SY21-22&gt;</t>
  </si>
  <si>
    <t>Total Dark Pounds Needed for SY21-22&gt;</t>
  </si>
  <si>
    <t>SY2022-2023 Commodity Processing Worksheet</t>
  </si>
  <si>
    <t>Terms:  Net 60 for Schools              Lead time:  15 business days</t>
  </si>
  <si>
    <t>*Catch weight item (case weight varies) and will be invoiced by the pound.</t>
  </si>
  <si>
    <t>Sliced Oven Roasted Turkey Breast (low sodium)</t>
  </si>
  <si>
    <t>**Products without phosphates, caramel color and nitrites/nitrates.</t>
  </si>
  <si>
    <t>**Sliced Turkey Ham - Uncured</t>
  </si>
  <si>
    <t>**Thick-cut Sliced Turkey Breast</t>
  </si>
  <si>
    <t>**Sliced Oven Roasted Turkey Breast</t>
  </si>
  <si>
    <t>Last Updated:  12/8/2021</t>
  </si>
  <si>
    <t>3,500 lb minimum per delivery</t>
  </si>
  <si>
    <t>White Meat for 103580564&gt;</t>
  </si>
  <si>
    <t>Dark Meat for 103580564&gt;</t>
  </si>
  <si>
    <t>White Meat for 103581086&gt;</t>
  </si>
  <si>
    <t>Dark Meat for 103581086&gt;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</si>
</sst>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#,###.00\ &quot;lbs.&quot;"/>
    <numFmt numFmtId="166" formatCode="&quot;$&quot;#,##0.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rebuchet MS"/>
      <family val="2"/>
    </font>
    <font>
      <sz val="12"/>
      <name val="Trebuchet MS"/>
      <family val="2"/>
    </font>
    <font>
      <sz val="9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b/>
      <sz val="11"/>
      <color indexed="9"/>
      <name val="Trebuchet MS"/>
      <family val="2"/>
    </font>
    <font>
      <sz val="11"/>
      <color indexed="9"/>
      <name val="Trebuchet MS"/>
      <family val="2"/>
    </font>
    <font>
      <b/>
      <i/>
      <sz val="11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b/>
      <sz val="10"/>
      <name val="Trebuchet MS"/>
      <family val="2"/>
    </font>
    <font>
      <b/>
      <i/>
      <sz val="10"/>
      <color indexed="9"/>
      <name val="Trebuchet MS"/>
      <family val="2"/>
    </font>
    <font>
      <sz val="9"/>
      <name val="Trebuchet MS"/>
      <family val="2"/>
    </font>
    <font>
      <b/>
      <i/>
      <sz val="10"/>
      <name val="Trebuchet MS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u/>
      <sz val="9"/>
      <color indexed="12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u/>
      <sz val="11"/>
      <name val="Arial"/>
      <family val="2"/>
    </font>
    <font>
      <i/>
      <u/>
      <sz val="11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2"/>
      <name val="Trebuchet MS"/>
      <family val="2"/>
    </font>
    <font>
      <b/>
      <i/>
      <sz val="10"/>
      <color theme="0"/>
      <name val="Trebuchet MS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5" fillId="0" borderId="0" xfId="6" applyFont="1" applyAlignment="1">
      <alignment vertical="center"/>
    </xf>
    <xf numFmtId="0" fontId="5" fillId="0" borderId="0" xfId="6" applyFont="1" applyBorder="1" applyAlignment="1">
      <alignment vertical="center"/>
    </xf>
    <xf numFmtId="0" fontId="6" fillId="0" borderId="0" xfId="6" applyFont="1" applyAlignment="1">
      <alignment vertical="center"/>
    </xf>
    <xf numFmtId="0" fontId="7" fillId="0" borderId="0" xfId="6" applyFont="1" applyBorder="1" applyAlignment="1">
      <alignment vertical="center"/>
    </xf>
    <xf numFmtId="0" fontId="7" fillId="0" borderId="0" xfId="6" applyFont="1" applyAlignment="1">
      <alignment vertical="center"/>
    </xf>
    <xf numFmtId="0" fontId="8" fillId="0" borderId="3" xfId="6" applyFont="1" applyBorder="1" applyAlignment="1">
      <alignment horizontal="right" vertical="center"/>
    </xf>
    <xf numFmtId="0" fontId="8" fillId="0" borderId="0" xfId="6" applyFont="1" applyAlignment="1">
      <alignment vertical="center"/>
    </xf>
    <xf numFmtId="164" fontId="8" fillId="0" borderId="6" xfId="7" applyNumberFormat="1" applyFont="1" applyBorder="1" applyAlignment="1" applyProtection="1">
      <alignment horizontal="left"/>
      <protection locked="0"/>
    </xf>
    <xf numFmtId="0" fontId="7" fillId="0" borderId="0" xfId="6" applyFont="1" applyBorder="1" applyAlignment="1" applyProtection="1">
      <alignment vertical="center"/>
      <protection locked="0"/>
    </xf>
    <xf numFmtId="0" fontId="8" fillId="0" borderId="2" xfId="6" applyFont="1" applyBorder="1" applyAlignment="1">
      <alignment horizontal="right" vertical="center"/>
    </xf>
    <xf numFmtId="164" fontId="8" fillId="0" borderId="0" xfId="7" applyNumberFormat="1" applyFont="1" applyBorder="1" applyAlignment="1" applyProtection="1">
      <alignment horizontal="left"/>
      <protection locked="0"/>
    </xf>
    <xf numFmtId="0" fontId="8" fillId="0" borderId="0" xfId="6" applyFont="1" applyAlignment="1" applyProtection="1">
      <alignment vertical="center"/>
      <protection locked="0"/>
    </xf>
    <xf numFmtId="0" fontId="8" fillId="0" borderId="6" xfId="6" applyFont="1" applyBorder="1" applyAlignment="1" applyProtection="1">
      <alignment vertical="center"/>
      <protection locked="0"/>
    </xf>
    <xf numFmtId="0" fontId="9" fillId="0" borderId="0" xfId="6" applyFont="1" applyBorder="1" applyAlignment="1" applyProtection="1">
      <alignment vertical="center"/>
      <protection locked="0"/>
    </xf>
    <xf numFmtId="0" fontId="8" fillId="0" borderId="0" xfId="6" applyFont="1" applyBorder="1" applyAlignment="1">
      <alignment vertical="center"/>
    </xf>
    <xf numFmtId="0" fontId="2" fillId="0" borderId="0" xfId="6" applyFont="1" applyBorder="1" applyAlignment="1" applyProtection="1">
      <alignment vertical="center"/>
      <protection locked="0"/>
    </xf>
    <xf numFmtId="165" fontId="10" fillId="3" borderId="1" xfId="6" applyNumberFormat="1" applyFont="1" applyFill="1" applyBorder="1" applyAlignment="1">
      <alignment horizontal="center" vertical="center"/>
    </xf>
    <xf numFmtId="0" fontId="11" fillId="0" borderId="0" xfId="6" applyFont="1" applyBorder="1" applyAlignment="1">
      <alignment horizontal="left" vertical="center" wrapText="1"/>
    </xf>
    <xf numFmtId="0" fontId="8" fillId="0" borderId="0" xfId="6" applyFont="1" applyBorder="1" applyAlignment="1">
      <alignment horizontal="left" vertical="center" wrapText="1"/>
    </xf>
    <xf numFmtId="0" fontId="8" fillId="5" borderId="10" xfId="6" applyFont="1" applyFill="1" applyBorder="1" applyAlignment="1">
      <alignment horizontal="center" vertical="center" wrapText="1"/>
    </xf>
    <xf numFmtId="165" fontId="10" fillId="3" borderId="5" xfId="6" applyNumberFormat="1" applyFont="1" applyFill="1" applyBorder="1" applyAlignment="1">
      <alignment horizontal="center" vertical="center"/>
    </xf>
    <xf numFmtId="0" fontId="12" fillId="0" borderId="0" xfId="6" applyFont="1" applyBorder="1" applyAlignment="1">
      <alignment horizontal="left" vertical="center" wrapText="1"/>
    </xf>
    <xf numFmtId="0" fontId="13" fillId="0" borderId="0" xfId="6" applyFont="1" applyBorder="1" applyAlignment="1">
      <alignment vertical="center"/>
    </xf>
    <xf numFmtId="3" fontId="14" fillId="0" borderId="0" xfId="6" applyNumberFormat="1" applyFont="1" applyBorder="1" applyAlignment="1">
      <alignment horizontal="center" vertical="center"/>
    </xf>
    <xf numFmtId="0" fontId="15" fillId="0" borderId="0" xfId="6" applyFont="1" applyBorder="1" applyAlignment="1">
      <alignment horizontal="left" vertical="center" wrapText="1"/>
    </xf>
    <xf numFmtId="0" fontId="16" fillId="0" borderId="0" xfId="6" applyFont="1" applyBorder="1" applyAlignment="1">
      <alignment horizontal="left" vertical="center" wrapText="1"/>
    </xf>
    <xf numFmtId="0" fontId="5" fillId="0" borderId="0" xfId="6" applyFont="1" applyFill="1" applyBorder="1" applyAlignment="1">
      <alignment vertical="center"/>
    </xf>
    <xf numFmtId="4" fontId="8" fillId="0" borderId="1" xfId="6" applyNumberFormat="1" applyFont="1" applyBorder="1" applyAlignment="1" applyProtection="1">
      <alignment horizontal="center" vertical="center"/>
    </xf>
    <xf numFmtId="0" fontId="5" fillId="0" borderId="1" xfId="6" applyFont="1" applyFill="1" applyBorder="1" applyAlignment="1">
      <alignment horizontal="center" vertical="center"/>
    </xf>
    <xf numFmtId="166" fontId="16" fillId="0" borderId="1" xfId="6" quotePrefix="1" applyNumberFormat="1" applyFont="1" applyFill="1" applyBorder="1" applyAlignment="1">
      <alignment horizontal="center" vertical="center"/>
    </xf>
    <xf numFmtId="39" fontId="8" fillId="0" borderId="14" xfId="7" applyNumberFormat="1" applyFont="1" applyFill="1" applyBorder="1" applyAlignment="1">
      <alignment horizontal="center"/>
    </xf>
    <xf numFmtId="0" fontId="8" fillId="0" borderId="1" xfId="6" applyFont="1" applyFill="1" applyBorder="1" applyAlignment="1">
      <alignment horizontal="center"/>
    </xf>
    <xf numFmtId="4" fontId="8" fillId="6" borderId="1" xfId="6" applyNumberFormat="1" applyFont="1" applyFill="1" applyBorder="1" applyAlignment="1" applyProtection="1">
      <alignment horizontal="center" vertical="center"/>
    </xf>
    <xf numFmtId="166" fontId="16" fillId="6" borderId="1" xfId="6" quotePrefix="1" applyNumberFormat="1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2" fontId="8" fillId="0" borderId="1" xfId="6" applyNumberFormat="1" applyFont="1" applyFill="1" applyBorder="1" applyAlignment="1">
      <alignment horizontal="center"/>
    </xf>
    <xf numFmtId="0" fontId="8" fillId="0" borderId="1" xfId="6" applyFont="1" applyFill="1" applyBorder="1" applyAlignment="1">
      <alignment horizontal="left"/>
    </xf>
    <xf numFmtId="39" fontId="8" fillId="6" borderId="5" xfId="7" applyNumberFormat="1" applyFont="1" applyFill="1" applyBorder="1" applyAlignment="1">
      <alignment horizontal="center"/>
    </xf>
    <xf numFmtId="39" fontId="8" fillId="0" borderId="5" xfId="7" applyNumberFormat="1" applyFont="1" applyFill="1" applyBorder="1" applyAlignment="1">
      <alignment horizontal="center"/>
    </xf>
    <xf numFmtId="39" fontId="8" fillId="6" borderId="1" xfId="7" applyNumberFormat="1" applyFont="1" applyFill="1" applyBorder="1" applyAlignment="1">
      <alignment horizontal="center"/>
    </xf>
    <xf numFmtId="3" fontId="8" fillId="0" borderId="1" xfId="6" applyNumberFormat="1" applyFont="1" applyBorder="1" applyAlignment="1" applyProtection="1">
      <alignment horizontal="center" vertical="center"/>
    </xf>
    <xf numFmtId="0" fontId="16" fillId="0" borderId="1" xfId="6" quotePrefix="1" applyFont="1" applyFill="1" applyBorder="1" applyAlignment="1">
      <alignment horizontal="center" vertical="center"/>
    </xf>
    <xf numFmtId="0" fontId="16" fillId="0" borderId="1" xfId="6" applyFont="1" applyFill="1" applyBorder="1" applyAlignment="1">
      <alignment horizontal="center" vertical="center"/>
    </xf>
    <xf numFmtId="3" fontId="8" fillId="3" borderId="7" xfId="6" applyNumberFormat="1" applyFont="1" applyFill="1" applyBorder="1" applyAlignment="1" applyProtection="1">
      <alignment horizontal="center" vertical="center"/>
      <protection locked="0"/>
    </xf>
    <xf numFmtId="0" fontId="8" fillId="0" borderId="9" xfId="6" applyFont="1" applyFill="1" applyBorder="1" applyAlignment="1">
      <alignment horizontal="center"/>
    </xf>
    <xf numFmtId="9" fontId="16" fillId="0" borderId="1" xfId="8" applyFont="1" applyFill="1" applyBorder="1" applyAlignment="1">
      <alignment horizontal="center" vertical="center"/>
    </xf>
    <xf numFmtId="0" fontId="8" fillId="0" borderId="1" xfId="6" applyFont="1" applyFill="1" applyBorder="1"/>
    <xf numFmtId="39" fontId="8" fillId="0" borderId="1" xfId="7" applyNumberFormat="1" applyFont="1" applyFill="1" applyBorder="1" applyAlignment="1">
      <alignment horizontal="center"/>
    </xf>
    <xf numFmtId="2" fontId="8" fillId="0" borderId="17" xfId="6" applyNumberFormat="1" applyFont="1" applyFill="1" applyBorder="1" applyAlignment="1">
      <alignment horizontal="center"/>
    </xf>
    <xf numFmtId="4" fontId="10" fillId="0" borderId="13" xfId="6" applyNumberFormat="1" applyFont="1" applyBorder="1" applyAlignment="1" applyProtection="1">
      <alignment horizontal="center" vertical="center"/>
    </xf>
    <xf numFmtId="0" fontId="19" fillId="0" borderId="0" xfId="6" applyFont="1" applyFill="1" applyBorder="1" applyAlignment="1">
      <alignment vertical="center"/>
    </xf>
    <xf numFmtId="0" fontId="14" fillId="0" borderId="0" xfId="6" applyFont="1" applyBorder="1" applyAlignment="1">
      <alignment vertical="center"/>
    </xf>
    <xf numFmtId="0" fontId="20" fillId="0" borderId="0" xfId="6" applyFont="1" applyBorder="1" applyAlignment="1">
      <alignment vertical="center"/>
    </xf>
    <xf numFmtId="0" fontId="19" fillId="0" borderId="0" xfId="6" applyFont="1" applyAlignment="1">
      <alignment vertical="center"/>
    </xf>
    <xf numFmtId="0" fontId="22" fillId="0" borderId="0" xfId="9" applyFont="1" applyAlignment="1" applyProtection="1">
      <alignment vertical="center"/>
    </xf>
    <xf numFmtId="0" fontId="8" fillId="0" borderId="0" xfId="6" applyFont="1" applyAlignment="1">
      <alignment horizontal="center" vertical="center"/>
    </xf>
    <xf numFmtId="0" fontId="23" fillId="0" borderId="0" xfId="9" applyFont="1" applyAlignment="1" applyProtection="1">
      <alignment horizontal="left" vertical="center"/>
    </xf>
    <xf numFmtId="0" fontId="24" fillId="0" borderId="0" xfId="6" applyFont="1" applyAlignment="1">
      <alignment vertical="center"/>
    </xf>
    <xf numFmtId="0" fontId="25" fillId="0" borderId="0" xfId="6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6" fillId="0" borderId="0" xfId="6" applyFont="1" applyAlignment="1">
      <alignment horizontal="center" vertical="center"/>
    </xf>
    <xf numFmtId="0" fontId="27" fillId="0" borderId="0" xfId="6" applyFont="1" applyAlignment="1">
      <alignment vertical="center"/>
    </xf>
    <xf numFmtId="0" fontId="28" fillId="0" borderId="0" xfId="6" applyFont="1" applyAlignment="1">
      <alignment horizontal="center" vertical="center"/>
    </xf>
    <xf numFmtId="0" fontId="27" fillId="0" borderId="0" xfId="6" applyFont="1" applyAlignment="1">
      <alignment horizontal="left" vertical="center"/>
    </xf>
    <xf numFmtId="4" fontId="17" fillId="0" borderId="0" xfId="6" applyNumberFormat="1" applyFont="1" applyFill="1" applyBorder="1" applyAlignment="1">
      <alignment horizontal="left" vertical="center"/>
    </xf>
    <xf numFmtId="10" fontId="5" fillId="0" borderId="0" xfId="6" applyNumberFormat="1" applyFont="1" applyAlignment="1">
      <alignment vertical="center"/>
    </xf>
    <xf numFmtId="0" fontId="31" fillId="0" borderId="0" xfId="6" applyFont="1" applyAlignment="1">
      <alignment horizontal="center" vertical="center"/>
    </xf>
    <xf numFmtId="0" fontId="8" fillId="9" borderId="29" xfId="6" applyFont="1" applyFill="1" applyBorder="1" applyAlignment="1">
      <alignment horizontal="right"/>
    </xf>
    <xf numFmtId="0" fontId="8" fillId="9" borderId="0" xfId="6" applyFont="1" applyFill="1" applyBorder="1" applyAlignment="1">
      <alignment horizontal="center"/>
    </xf>
    <xf numFmtId="0" fontId="8" fillId="0" borderId="17" xfId="6" applyFont="1" applyFill="1" applyBorder="1" applyAlignment="1">
      <alignment horizontal="center"/>
    </xf>
    <xf numFmtId="0" fontId="8" fillId="0" borderId="17" xfId="6" applyFont="1" applyFill="1" applyBorder="1"/>
    <xf numFmtId="9" fontId="16" fillId="0" borderId="17" xfId="8" applyFont="1" applyFill="1" applyBorder="1" applyAlignment="1">
      <alignment horizontal="center" vertical="center"/>
    </xf>
    <xf numFmtId="0" fontId="8" fillId="0" borderId="12" xfId="6" applyFont="1" applyFill="1" applyBorder="1" applyAlignment="1">
      <alignment horizontal="center"/>
    </xf>
    <xf numFmtId="3" fontId="8" fillId="3" borderId="11" xfId="6" applyNumberFormat="1" applyFont="1" applyFill="1" applyBorder="1" applyAlignment="1" applyProtection="1">
      <alignment horizontal="center" vertical="center"/>
      <protection locked="0"/>
    </xf>
    <xf numFmtId="0" fontId="16" fillId="0" borderId="17" xfId="6" applyFont="1" applyFill="1" applyBorder="1" applyAlignment="1">
      <alignment horizontal="center" vertical="center"/>
    </xf>
    <xf numFmtId="0" fontId="16" fillId="0" borderId="17" xfId="6" quotePrefix="1" applyFont="1" applyFill="1" applyBorder="1" applyAlignment="1">
      <alignment horizontal="center" vertical="center"/>
    </xf>
    <xf numFmtId="3" fontId="8" fillId="0" borderId="17" xfId="6" applyNumberFormat="1" applyFont="1" applyBorder="1" applyAlignment="1" applyProtection="1">
      <alignment horizontal="center" vertical="center"/>
    </xf>
    <xf numFmtId="0" fontId="8" fillId="9" borderId="28" xfId="6" applyFont="1" applyFill="1" applyBorder="1" applyAlignment="1">
      <alignment horizontal="center"/>
    </xf>
    <xf numFmtId="39" fontId="8" fillId="0" borderId="30" xfId="7" applyNumberFormat="1" applyFont="1" applyFill="1" applyBorder="1" applyAlignment="1">
      <alignment horizontal="center"/>
    </xf>
    <xf numFmtId="166" fontId="16" fillId="0" borderId="15" xfId="6" quotePrefix="1" applyNumberFormat="1" applyFont="1" applyFill="1" applyBorder="1" applyAlignment="1">
      <alignment horizontal="center" vertical="center"/>
    </xf>
    <xf numFmtId="4" fontId="8" fillId="0" borderId="15" xfId="6" applyNumberFormat="1" applyFont="1" applyBorder="1" applyAlignment="1" applyProtection="1">
      <alignment horizontal="center" vertical="center"/>
    </xf>
    <xf numFmtId="0" fontId="5" fillId="9" borderId="8" xfId="6" applyFont="1" applyFill="1" applyBorder="1" applyAlignment="1">
      <alignment horizontal="center" vertical="center"/>
    </xf>
    <xf numFmtId="39" fontId="8" fillId="9" borderId="8" xfId="7" applyNumberFormat="1" applyFont="1" applyFill="1" applyBorder="1" applyAlignment="1">
      <alignment horizontal="center"/>
    </xf>
    <xf numFmtId="166" fontId="16" fillId="9" borderId="8" xfId="6" quotePrefix="1" applyNumberFormat="1" applyFont="1" applyFill="1" applyBorder="1" applyAlignment="1">
      <alignment horizontal="center" vertical="center"/>
    </xf>
    <xf numFmtId="4" fontId="8" fillId="9" borderId="8" xfId="6" applyNumberFormat="1" applyFont="1" applyFill="1" applyBorder="1" applyAlignment="1" applyProtection="1">
      <alignment horizontal="center" vertical="center"/>
    </xf>
    <xf numFmtId="0" fontId="8" fillId="0" borderId="31" xfId="6" applyFont="1" applyFill="1" applyBorder="1"/>
    <xf numFmtId="9" fontId="16" fillId="0" borderId="30" xfId="8" applyFont="1" applyFill="1" applyBorder="1" applyAlignment="1">
      <alignment horizontal="center" vertical="center"/>
    </xf>
    <xf numFmtId="0" fontId="8" fillId="0" borderId="32" xfId="6" applyFont="1" applyFill="1" applyBorder="1" applyAlignment="1">
      <alignment horizontal="center"/>
    </xf>
    <xf numFmtId="3" fontId="8" fillId="3" borderId="31" xfId="6" applyNumberFormat="1" applyFont="1" applyFill="1" applyBorder="1" applyAlignment="1" applyProtection="1">
      <alignment horizontal="center" vertical="center"/>
      <protection locked="0"/>
    </xf>
    <xf numFmtId="0" fontId="16" fillId="0" borderId="30" xfId="6" applyFont="1" applyFill="1" applyBorder="1" applyAlignment="1">
      <alignment horizontal="center" vertical="center"/>
    </xf>
    <xf numFmtId="0" fontId="8" fillId="0" borderId="30" xfId="6" applyFont="1" applyFill="1" applyBorder="1" applyAlignment="1">
      <alignment horizontal="center"/>
    </xf>
    <xf numFmtId="0" fontId="16" fillId="0" borderId="30" xfId="6" quotePrefix="1" applyFont="1" applyFill="1" applyBorder="1" applyAlignment="1">
      <alignment horizontal="center" vertical="center"/>
    </xf>
    <xf numFmtId="3" fontId="8" fillId="0" borderId="30" xfId="6" applyNumberFormat="1" applyFont="1" applyBorder="1" applyAlignment="1" applyProtection="1">
      <alignment horizontal="center" vertical="center"/>
    </xf>
    <xf numFmtId="0" fontId="8" fillId="9" borderId="29" xfId="6" applyFont="1" applyFill="1" applyBorder="1" applyAlignment="1">
      <alignment horizontal="center"/>
    </xf>
    <xf numFmtId="0" fontId="5" fillId="6" borderId="5" xfId="6" applyFont="1" applyFill="1" applyBorder="1" applyAlignment="1">
      <alignment horizontal="center" vertical="center"/>
    </xf>
    <xf numFmtId="166" fontId="16" fillId="6" borderId="5" xfId="6" quotePrefix="1" applyNumberFormat="1" applyFont="1" applyFill="1" applyBorder="1" applyAlignment="1">
      <alignment horizontal="center" vertical="center"/>
    </xf>
    <xf numFmtId="4" fontId="8" fillId="6" borderId="5" xfId="6" applyNumberFormat="1" applyFont="1" applyFill="1" applyBorder="1" applyAlignment="1" applyProtection="1">
      <alignment horizontal="center" vertical="center"/>
    </xf>
    <xf numFmtId="2" fontId="8" fillId="0" borderId="30" xfId="6" applyNumberFormat="1" applyFont="1" applyFill="1" applyBorder="1" applyAlignment="1">
      <alignment horizontal="center"/>
    </xf>
    <xf numFmtId="0" fontId="5" fillId="9" borderId="0" xfId="6" applyFont="1" applyFill="1" applyBorder="1" applyAlignment="1">
      <alignment vertical="center"/>
    </xf>
    <xf numFmtId="0" fontId="5" fillId="9" borderId="27" xfId="6" applyFont="1" applyFill="1" applyBorder="1" applyAlignment="1">
      <alignment vertical="center"/>
    </xf>
    <xf numFmtId="39" fontId="8" fillId="0" borderId="31" xfId="7" applyNumberFormat="1" applyFont="1" applyFill="1" applyBorder="1" applyAlignment="1">
      <alignment horizontal="center"/>
    </xf>
    <xf numFmtId="4" fontId="2" fillId="9" borderId="8" xfId="6" applyNumberFormat="1" applyFont="1" applyFill="1" applyBorder="1" applyAlignment="1" applyProtection="1">
      <alignment horizontal="center" vertical="center"/>
    </xf>
    <xf numFmtId="0" fontId="10" fillId="9" borderId="29" xfId="6" applyFont="1" applyFill="1" applyBorder="1" applyAlignment="1">
      <alignment horizontal="right"/>
    </xf>
    <xf numFmtId="0" fontId="2" fillId="9" borderId="0" xfId="6" applyFont="1" applyFill="1" applyBorder="1" applyAlignment="1">
      <alignment horizontal="right"/>
    </xf>
    <xf numFmtId="0" fontId="5" fillId="9" borderId="27" xfId="6" applyFont="1" applyFill="1" applyBorder="1" applyAlignment="1">
      <alignment horizontal="center" vertical="center"/>
    </xf>
    <xf numFmtId="39" fontId="2" fillId="9" borderId="27" xfId="7" applyNumberFormat="1" applyFont="1" applyFill="1" applyBorder="1" applyAlignment="1">
      <alignment horizontal="center"/>
    </xf>
    <xf numFmtId="166" fontId="5" fillId="9" borderId="27" xfId="6" quotePrefix="1" applyNumberFormat="1" applyFont="1" applyFill="1" applyBorder="1" applyAlignment="1">
      <alignment horizontal="center" vertical="center"/>
    </xf>
    <xf numFmtId="4" fontId="10" fillId="0" borderId="14" xfId="6" applyNumberFormat="1" applyFont="1" applyBorder="1" applyAlignment="1" applyProtection="1">
      <alignment horizontal="center" vertical="center"/>
    </xf>
    <xf numFmtId="4" fontId="10" fillId="0" borderId="16" xfId="6" applyNumberFormat="1" applyFont="1" applyBorder="1" applyAlignment="1" applyProtection="1">
      <alignment horizontal="center" vertical="center"/>
    </xf>
    <xf numFmtId="0" fontId="10" fillId="9" borderId="0" xfId="6" applyFont="1" applyFill="1" applyBorder="1" applyAlignment="1"/>
    <xf numFmtId="0" fontId="10" fillId="0" borderId="0" xfId="6" applyFont="1" applyFill="1" applyBorder="1" applyAlignment="1"/>
    <xf numFmtId="0" fontId="33" fillId="9" borderId="0" xfId="6" applyFont="1" applyFill="1" applyBorder="1"/>
    <xf numFmtId="0" fontId="30" fillId="0" borderId="0" xfId="10" applyAlignment="1" applyProtection="1">
      <alignment vertical="center"/>
    </xf>
    <xf numFmtId="0" fontId="8" fillId="9" borderId="0" xfId="6" applyFont="1" applyFill="1" applyBorder="1" applyAlignment="1">
      <alignment horizontal="right"/>
    </xf>
    <xf numFmtId="0" fontId="8" fillId="9" borderId="27" xfId="6" applyFont="1" applyFill="1" applyBorder="1" applyAlignment="1">
      <alignment horizontal="right"/>
    </xf>
    <xf numFmtId="0" fontId="18" fillId="7" borderId="2" xfId="6" applyFont="1" applyFill="1" applyBorder="1" applyAlignment="1">
      <alignment horizontal="center" vertical="center"/>
    </xf>
    <xf numFmtId="0" fontId="18" fillId="7" borderId="10" xfId="6" applyFont="1" applyFill="1" applyBorder="1" applyAlignment="1">
      <alignment horizontal="center" vertical="center"/>
    </xf>
    <xf numFmtId="0" fontId="15" fillId="0" borderId="24" xfId="6" applyFont="1" applyBorder="1" applyAlignment="1">
      <alignment horizontal="center" vertical="center" wrapText="1"/>
    </xf>
    <xf numFmtId="0" fontId="15" fillId="0" borderId="21" xfId="6" applyFont="1" applyBorder="1" applyAlignment="1">
      <alignment horizontal="center" vertical="center" wrapText="1"/>
    </xf>
    <xf numFmtId="0" fontId="10" fillId="0" borderId="25" xfId="6" applyFont="1" applyBorder="1" applyAlignment="1">
      <alignment horizontal="center" vertical="center" wrapText="1"/>
    </xf>
    <xf numFmtId="0" fontId="10" fillId="0" borderId="22" xfId="6" applyFont="1" applyBorder="1" applyAlignment="1">
      <alignment horizontal="center" vertical="center" wrapText="1"/>
    </xf>
    <xf numFmtId="0" fontId="15" fillId="0" borderId="24" xfId="6" quotePrefix="1" applyFont="1" applyBorder="1" applyAlignment="1">
      <alignment horizontal="center" vertical="center" wrapText="1"/>
    </xf>
    <xf numFmtId="0" fontId="15" fillId="0" borderId="21" xfId="6" quotePrefix="1" applyFont="1" applyBorder="1" applyAlignment="1">
      <alignment horizontal="center" vertical="center" wrapText="1"/>
    </xf>
    <xf numFmtId="0" fontId="29" fillId="0" borderId="0" xfId="6" applyFont="1" applyAlignment="1">
      <alignment horizontal="center" vertical="center"/>
    </xf>
    <xf numFmtId="0" fontId="10" fillId="3" borderId="9" xfId="6" applyFont="1" applyFill="1" applyBorder="1" applyAlignment="1">
      <alignment horizontal="right" vertical="center"/>
    </xf>
    <xf numFmtId="0" fontId="10" fillId="3" borderId="8" xfId="6" applyFont="1" applyFill="1" applyBorder="1" applyAlignment="1">
      <alignment horizontal="right" vertical="center"/>
    </xf>
    <xf numFmtId="0" fontId="10" fillId="3" borderId="7" xfId="6" applyFont="1" applyFill="1" applyBorder="1" applyAlignment="1">
      <alignment horizontal="right" vertical="center"/>
    </xf>
    <xf numFmtId="0" fontId="10" fillId="0" borderId="23" xfId="6" applyFont="1" applyBorder="1" applyAlignment="1">
      <alignment horizontal="center" vertical="center" wrapText="1"/>
    </xf>
    <xf numFmtId="0" fontId="10" fillId="0" borderId="20" xfId="6" applyFont="1" applyBorder="1" applyAlignment="1">
      <alignment horizontal="center" vertical="center" wrapText="1"/>
    </xf>
    <xf numFmtId="0" fontId="10" fillId="3" borderId="28" xfId="6" applyFont="1" applyFill="1" applyBorder="1" applyAlignment="1">
      <alignment horizontal="right" vertical="center"/>
    </xf>
    <xf numFmtId="0" fontId="10" fillId="3" borderId="29" xfId="6" applyFont="1" applyFill="1" applyBorder="1" applyAlignment="1">
      <alignment horizontal="right" vertical="center"/>
    </xf>
    <xf numFmtId="0" fontId="10" fillId="3" borderId="14" xfId="6" applyFont="1" applyFill="1" applyBorder="1" applyAlignment="1">
      <alignment horizontal="right" vertical="center"/>
    </xf>
    <xf numFmtId="0" fontId="10" fillId="0" borderId="26" xfId="6" applyFont="1" applyBorder="1" applyAlignment="1">
      <alignment horizontal="center" vertical="center" wrapText="1"/>
    </xf>
    <xf numFmtId="0" fontId="10" fillId="0" borderId="2" xfId="6" applyFont="1" applyBorder="1" applyAlignment="1">
      <alignment horizontal="center" vertical="center" wrapText="1"/>
    </xf>
    <xf numFmtId="0" fontId="10" fillId="0" borderId="19" xfId="6" applyFont="1" applyFill="1" applyBorder="1" applyAlignment="1">
      <alignment horizontal="right"/>
    </xf>
    <xf numFmtId="0" fontId="10" fillId="3" borderId="25" xfId="6" applyFont="1" applyFill="1" applyBorder="1" applyAlignment="1">
      <alignment horizontal="center" vertical="center" wrapText="1"/>
    </xf>
    <xf numFmtId="0" fontId="10" fillId="3" borderId="22" xfId="6" applyFont="1" applyFill="1" applyBorder="1" applyAlignment="1">
      <alignment horizontal="center" vertical="center" wrapText="1"/>
    </xf>
    <xf numFmtId="0" fontId="10" fillId="0" borderId="18" xfId="6" applyFont="1" applyFill="1" applyBorder="1" applyAlignment="1">
      <alignment horizontal="right"/>
    </xf>
    <xf numFmtId="0" fontId="10" fillId="8" borderId="3" xfId="6" applyFont="1" applyFill="1" applyBorder="1" applyAlignment="1">
      <alignment horizontal="center" vertical="center" wrapText="1"/>
    </xf>
    <xf numFmtId="0" fontId="10" fillId="8" borderId="4" xfId="6" applyFont="1" applyFill="1" applyBorder="1" applyAlignment="1">
      <alignment horizontal="center" vertical="center"/>
    </xf>
    <xf numFmtId="0" fontId="10" fillId="8" borderId="6" xfId="6" applyFont="1" applyFill="1" applyBorder="1" applyAlignment="1">
      <alignment horizontal="center" vertical="center"/>
    </xf>
    <xf numFmtId="0" fontId="15" fillId="0" borderId="25" xfId="6" applyFont="1" applyBorder="1" applyAlignment="1">
      <alignment horizontal="center" vertical="center" wrapText="1"/>
    </xf>
    <xf numFmtId="0" fontId="32" fillId="7" borderId="2" xfId="6" applyFont="1" applyFill="1" applyBorder="1" applyAlignment="1">
      <alignment horizontal="center" vertical="center"/>
    </xf>
    <xf numFmtId="0" fontId="32" fillId="7" borderId="10" xfId="6" applyFont="1" applyFill="1" applyBorder="1" applyAlignment="1">
      <alignment horizontal="center" vertical="center"/>
    </xf>
    <xf numFmtId="0" fontId="10" fillId="9" borderId="0" xfId="6" applyFont="1" applyFill="1" applyBorder="1" applyAlignment="1">
      <alignment horizontal="right"/>
    </xf>
    <xf numFmtId="0" fontId="10" fillId="9" borderId="31" xfId="6" applyFont="1" applyFill="1" applyBorder="1" applyAlignment="1">
      <alignment horizontal="right"/>
    </xf>
    <xf numFmtId="0" fontId="4" fillId="2" borderId="0" xfId="6" applyFont="1" applyFill="1" applyBorder="1" applyAlignment="1">
      <alignment horizontal="center" vertical="center"/>
    </xf>
    <xf numFmtId="0" fontId="8" fillId="4" borderId="10" xfId="6" applyFont="1" applyFill="1" applyBorder="1" applyAlignment="1">
      <alignment horizontal="center" vertical="center" wrapText="1"/>
    </xf>
    <xf numFmtId="0" fontId="8" fillId="0" borderId="4" xfId="6" applyFont="1" applyFill="1" applyBorder="1" applyAlignment="1">
      <alignment horizontal="left" vertical="center"/>
    </xf>
    <xf numFmtId="0" fontId="8" fillId="0" borderId="6" xfId="6" applyFont="1" applyFill="1" applyBorder="1" applyAlignment="1">
      <alignment horizontal="left" vertical="center"/>
    </xf>
  </cellXfs>
  <cellStyles count="11">
    <cellStyle name="Comma 2" xfId="5"/>
    <cellStyle name="Currency 2" xfId="1"/>
    <cellStyle name="Currency 2 2" xfId="7"/>
    <cellStyle name="Hyperlink" xfId="10" builtinId="8"/>
    <cellStyle name="Hyperlink 2" xfId="9"/>
    <cellStyle name="Normal" xfId="0" builtinId="0"/>
    <cellStyle name="Normal 2" xfId="2"/>
    <cellStyle name="Normal 3" xfId="4"/>
    <cellStyle name="Normal 3 2" xfId="6"/>
    <cellStyle name="Percent 2" xfId="3"/>
    <cellStyle name="Percent 2 2" xfId="8"/>
  </cellStyles>
  <dxfs count="4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212371</xdr:colOff>
      <xdr:row>0</xdr:row>
      <xdr:rowOff>162277</xdr:rowOff>
    </xdr:from>
    <xdr:to>
      <xdr:col>1</xdr:col>
      <xdr:colOff>784724</xdr:colOff>
      <xdr:row>5</xdr:row>
      <xdr:rowOff>136645</xdr:rowOff>
    </xdr:to>
    <xdr:pic>
      <xdr:nvPicPr>
        <xdr:cNvPr id="2" name="Picture 1" descr="Cargill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2371" y="162277"/>
          <a:ext cx="1016853" cy="895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759947</xdr:colOff>
      <xdr:row>1</xdr:row>
      <xdr:rowOff>36442</xdr:rowOff>
    </xdr:from>
    <xdr:to>
      <xdr:col>1</xdr:col>
      <xdr:colOff>2464724</xdr:colOff>
      <xdr:row>5</xdr:row>
      <xdr:rowOff>120570</xdr:rowOff>
    </xdr:to>
    <xdr:pic>
      <xdr:nvPicPr>
        <xdr:cNvPr id="3" name="Picture 2" descr="Shady Brook Farms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29847" y="220592"/>
          <a:ext cx="2977" cy="8207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johnson\Downloads\WORKING%20COPY%201516%20SY%20Rebate%20Application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dities\Epds\SEPDS\15-16%20SEPDS\Schwans%20SY16%20SEPDS%2011-6-2014%20Unlock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 Codes"/>
      <sheetName val="Schwan's Codes"/>
      <sheetName val="Sheet1"/>
      <sheetName val="Sheet4"/>
    </sheetNames>
    <sheetDataSet>
      <sheetData sheetId="0"/>
      <sheetData sheetId="1"/>
      <sheetData sheetId="2" refreshError="1">
        <row r="1">
          <cell r="A1">
            <v>55226</v>
          </cell>
          <cell r="B1" t="str">
            <v>BEACON STREET CAFÉ™ 51% WG Sausage Egg &amp; Cheese Breakfast Sliders</v>
          </cell>
          <cell r="C1">
            <v>11.43</v>
          </cell>
          <cell r="D1">
            <v>72</v>
          </cell>
          <cell r="E1">
            <v>2.54</v>
          </cell>
          <cell r="F1">
            <v>110244</v>
          </cell>
          <cell r="G1" t="str">
            <v>CHEESE MOZ LM PT SKM UNFZ PROC PK(41125)</v>
          </cell>
          <cell r="H1">
            <v>0.54</v>
          </cell>
          <cell r="I1" t="str">
            <v>No</v>
          </cell>
          <cell r="J1">
            <v>1.9984</v>
          </cell>
          <cell r="K1">
            <v>1.0791360000000001</v>
          </cell>
          <cell r="L1" t="str">
            <v xml:space="preserve"> </v>
          </cell>
          <cell r="M1" t="str">
            <v xml:space="preserve"> </v>
          </cell>
        </row>
        <row r="2">
          <cell r="A2">
            <v>55227</v>
          </cell>
          <cell r="B2" t="str">
            <v xml:space="preserve">BEACON STREET CAFÉ™ 51% WG Sausage Egg &amp; Cheese Breakfast Sliders </v>
          </cell>
          <cell r="C2">
            <v>11.43</v>
          </cell>
          <cell r="D2">
            <v>72</v>
          </cell>
          <cell r="E2">
            <v>2.54</v>
          </cell>
          <cell r="F2">
            <v>110244</v>
          </cell>
          <cell r="G2" t="str">
            <v>CHEESE MOZ LM PT SKM UNFZ PROC PK(41125)</v>
          </cell>
          <cell r="H2">
            <v>0.54</v>
          </cell>
          <cell r="I2" t="str">
            <v>No</v>
          </cell>
          <cell r="J2">
            <v>1.9984</v>
          </cell>
          <cell r="K2">
            <v>1.0791360000000001</v>
          </cell>
          <cell r="L2" t="str">
            <v xml:space="preserve"> </v>
          </cell>
          <cell r="M2" t="str">
            <v xml:space="preserve"> </v>
          </cell>
        </row>
        <row r="3">
          <cell r="A3">
            <v>55229</v>
          </cell>
          <cell r="B3" t="str">
            <v>BEACON STREET CAFÉ™ 51% WG Southwest Egg &amp; Cheese Breakfast Sliders</v>
          </cell>
          <cell r="C3">
            <v>11.97</v>
          </cell>
          <cell r="D3">
            <v>72</v>
          </cell>
          <cell r="E3">
            <v>2.66</v>
          </cell>
          <cell r="F3">
            <v>110244</v>
          </cell>
          <cell r="G3" t="str">
            <v>CHEESE MOZ LM PT SKM UNFZ PROC PK(41125)</v>
          </cell>
          <cell r="H3">
            <v>0.95</v>
          </cell>
          <cell r="I3" t="str">
            <v>No</v>
          </cell>
          <cell r="J3">
            <v>1.9984</v>
          </cell>
          <cell r="K3">
            <v>1.8984799999999999</v>
          </cell>
          <cell r="L3" t="str">
            <v xml:space="preserve"> </v>
          </cell>
          <cell r="M3" t="str">
            <v xml:space="preserve"> </v>
          </cell>
        </row>
        <row r="4">
          <cell r="A4">
            <v>55230</v>
          </cell>
          <cell r="B4" t="str">
            <v>BEACON STREET CAFÉ™ 51% WG Southwest Egg &amp; Cheese Breakfast Sliders</v>
          </cell>
          <cell r="C4">
            <v>11.97</v>
          </cell>
          <cell r="D4">
            <v>72</v>
          </cell>
          <cell r="E4">
            <v>2.66</v>
          </cell>
          <cell r="F4">
            <v>110244</v>
          </cell>
          <cell r="G4" t="str">
            <v>CHEESE MOZ LM PT SKM UNFZ PROC PK(41125)</v>
          </cell>
          <cell r="H4">
            <v>0.95</v>
          </cell>
          <cell r="I4" t="str">
            <v>No</v>
          </cell>
          <cell r="J4">
            <v>1.9984</v>
          </cell>
          <cell r="K4">
            <v>1.8984799999999999</v>
          </cell>
          <cell r="L4" t="str">
            <v xml:space="preserve"> </v>
          </cell>
          <cell r="M4" t="str">
            <v xml:space="preserve"> </v>
          </cell>
        </row>
        <row r="5">
          <cell r="A5">
            <v>55296</v>
          </cell>
          <cell r="B5" t="str">
            <v>BEACON STREET CAFÉ™ 51% WG Sausage Egg &amp; Cheese Stuffed Sandwich</v>
          </cell>
          <cell r="C5">
            <v>14.1</v>
          </cell>
          <cell r="D5">
            <v>96</v>
          </cell>
          <cell r="E5">
            <v>2.35</v>
          </cell>
          <cell r="F5">
            <v>110244</v>
          </cell>
          <cell r="G5" t="str">
            <v>CHEESE MOZ LM PT SKM UNFZ PROC PK(41125)</v>
          </cell>
          <cell r="H5">
            <v>1.64</v>
          </cell>
          <cell r="I5" t="str">
            <v>No</v>
          </cell>
          <cell r="J5">
            <v>1.9984</v>
          </cell>
          <cell r="K5">
            <v>3.2773759999999998</v>
          </cell>
          <cell r="L5" t="str">
            <v xml:space="preserve"> </v>
          </cell>
          <cell r="M5" t="str">
            <v xml:space="preserve"> </v>
          </cell>
        </row>
        <row r="6">
          <cell r="A6">
            <v>55297</v>
          </cell>
          <cell r="B6" t="str">
            <v xml:space="preserve">BEACON STREET CAFÉ™ 51% WG Sausage Egg &amp; Cheese Stuffed Sandwich </v>
          </cell>
          <cell r="C6">
            <v>14.1</v>
          </cell>
          <cell r="D6">
            <v>96</v>
          </cell>
          <cell r="E6">
            <v>2.35</v>
          </cell>
          <cell r="F6">
            <v>110244</v>
          </cell>
          <cell r="G6" t="str">
            <v>CHEESE MOZ LM PT SKM UNFZ PROC PK(41125)</v>
          </cell>
          <cell r="H6">
            <v>1.64</v>
          </cell>
          <cell r="I6" t="str">
            <v>No</v>
          </cell>
          <cell r="J6">
            <v>1.9984</v>
          </cell>
          <cell r="K6">
            <v>3.2773759999999998</v>
          </cell>
          <cell r="L6" t="str">
            <v xml:space="preserve"> </v>
          </cell>
          <cell r="M6" t="str">
            <v xml:space="preserve"> </v>
          </cell>
        </row>
        <row r="7">
          <cell r="A7">
            <v>55298</v>
          </cell>
          <cell r="B7" t="str">
            <v>BEACON STREET CAFÉ™ 51% WG Cheese Stuffed Sandwich</v>
          </cell>
          <cell r="C7">
            <v>14.1</v>
          </cell>
          <cell r="D7">
            <v>96</v>
          </cell>
          <cell r="E7">
            <v>2.35</v>
          </cell>
          <cell r="F7">
            <v>110244</v>
          </cell>
          <cell r="G7" t="str">
            <v>CHEESE MOZ LM PT SKM UNFZ PROC PK(41125)</v>
          </cell>
          <cell r="H7">
            <v>4.95</v>
          </cell>
          <cell r="I7" t="str">
            <v>No</v>
          </cell>
          <cell r="J7">
            <v>1.9984</v>
          </cell>
          <cell r="K7">
            <v>9.89208</v>
          </cell>
          <cell r="L7" t="str">
            <v xml:space="preserve"> </v>
          </cell>
          <cell r="M7" t="str">
            <v xml:space="preserve"> </v>
          </cell>
        </row>
        <row r="8">
          <cell r="A8">
            <v>55299</v>
          </cell>
          <cell r="B8" t="str">
            <v>BEACON STREET CAFÉ™ 51% WG Cheese Stuffed Sandwich</v>
          </cell>
          <cell r="C8">
            <v>14.1</v>
          </cell>
          <cell r="D8">
            <v>96</v>
          </cell>
          <cell r="E8">
            <v>2.35</v>
          </cell>
          <cell r="F8">
            <v>110244</v>
          </cell>
          <cell r="G8" t="str">
            <v>CHEESE MOZ LM PT SKM UNFZ PROC PK(41125)</v>
          </cell>
          <cell r="H8">
            <v>4.95</v>
          </cell>
          <cell r="I8" t="str">
            <v>No</v>
          </cell>
          <cell r="J8">
            <v>1.9984</v>
          </cell>
          <cell r="K8">
            <v>9.89208</v>
          </cell>
          <cell r="L8" t="str">
            <v xml:space="preserve"> </v>
          </cell>
          <cell r="M8" t="str">
            <v xml:space="preserve"> </v>
          </cell>
        </row>
        <row r="9">
          <cell r="A9">
            <v>63494</v>
          </cell>
          <cell r="B9" t="str">
            <v>TONY'S® Thin Crust 4x6 Cheese/Cheese Sub Pork Pepperoni (Diced) Pizza - Bag Pack</v>
          </cell>
          <cell r="C9">
            <v>25.45</v>
          </cell>
          <cell r="D9">
            <v>96</v>
          </cell>
          <cell r="E9">
            <v>4.24</v>
          </cell>
          <cell r="F9">
            <v>110244</v>
          </cell>
          <cell r="G9" t="str">
            <v>CHEESE MOZ LM PT SKM UNFZ PROC PK(41125)</v>
          </cell>
          <cell r="H9">
            <v>2.0099999999999998</v>
          </cell>
          <cell r="I9" t="str">
            <v>No</v>
          </cell>
          <cell r="J9">
            <v>1.9984</v>
          </cell>
          <cell r="K9">
            <v>4.0167839999999995</v>
          </cell>
          <cell r="L9" t="str">
            <v xml:space="preserve"> </v>
          </cell>
          <cell r="M9" t="str">
            <v xml:space="preserve"> </v>
          </cell>
        </row>
        <row r="10">
          <cell r="A10">
            <v>63496</v>
          </cell>
          <cell r="B10" t="str">
            <v>TONY'S® Thin Crust 4x6 Cheese Pizza - Bag Pack</v>
          </cell>
          <cell r="C10">
            <v>24.4</v>
          </cell>
          <cell r="D10">
            <v>96</v>
          </cell>
          <cell r="E10">
            <v>4.07</v>
          </cell>
          <cell r="F10">
            <v>110244</v>
          </cell>
          <cell r="G10" t="str">
            <v>CHEESE MOZ LM PT SKM UNFZ PROC PK(41125)</v>
          </cell>
          <cell r="H10">
            <v>6.12</v>
          </cell>
          <cell r="I10" t="str">
            <v>No</v>
          </cell>
          <cell r="J10">
            <v>1.9984</v>
          </cell>
          <cell r="K10">
            <v>12.230207999999999</v>
          </cell>
          <cell r="L10" t="str">
            <v xml:space="preserve"> </v>
          </cell>
          <cell r="M10" t="str">
            <v xml:space="preserve"> </v>
          </cell>
        </row>
        <row r="11">
          <cell r="A11">
            <v>63519</v>
          </cell>
          <cell r="B11" t="str">
            <v>TONY'S® Deep Dish 5” Cheese Pizza</v>
          </cell>
          <cell r="C11">
            <v>18.559999999999999</v>
          </cell>
          <cell r="D11">
            <v>54</v>
          </cell>
          <cell r="E11">
            <v>5.5</v>
          </cell>
          <cell r="F11">
            <v>110244</v>
          </cell>
          <cell r="G11" t="str">
            <v>CHEESE MOZ LM PT SKM UNFZ PROC PK(41125)</v>
          </cell>
          <cell r="H11">
            <v>3.78</v>
          </cell>
          <cell r="I11" t="str">
            <v>No</v>
          </cell>
          <cell r="J11">
            <v>1.9984</v>
          </cell>
          <cell r="K11">
            <v>7.5539519999999998</v>
          </cell>
          <cell r="L11" t="str">
            <v xml:space="preserve"> </v>
          </cell>
          <cell r="M11" t="str">
            <v xml:space="preserve"> </v>
          </cell>
        </row>
        <row r="12">
          <cell r="A12">
            <v>63520</v>
          </cell>
          <cell r="B12" t="str">
            <v>TONY'S® Deep Dish 5” Pork Pepperoni Pizza</v>
          </cell>
          <cell r="C12">
            <v>21.09</v>
          </cell>
          <cell r="D12">
            <v>54</v>
          </cell>
          <cell r="E12">
            <v>6.25</v>
          </cell>
          <cell r="F12">
            <v>110244</v>
          </cell>
          <cell r="G12" t="str">
            <v>CHEESE MOZ LM PT SKM UNFZ PROC PK(41125)</v>
          </cell>
          <cell r="H12">
            <v>0.36</v>
          </cell>
          <cell r="I12" t="str">
            <v>No</v>
          </cell>
          <cell r="J12">
            <v>1.9984</v>
          </cell>
          <cell r="K12">
            <v>0.71942399999999995</v>
          </cell>
          <cell r="L12" t="str">
            <v xml:space="preserve"> </v>
          </cell>
          <cell r="M12" t="str">
            <v xml:space="preserve"> </v>
          </cell>
        </row>
        <row r="13">
          <cell r="A13">
            <v>63582</v>
          </cell>
          <cell r="B13" t="str">
            <v>TONY'S® Personal Round 6.5" Pizza Four Cheese</v>
          </cell>
          <cell r="C13">
            <v>20.76</v>
          </cell>
          <cell r="D13">
            <v>54</v>
          </cell>
          <cell r="E13">
            <v>6.15</v>
          </cell>
          <cell r="F13">
            <v>110244</v>
          </cell>
          <cell r="G13" t="str">
            <v>CHEESE MOZ LM PT SKM UNFZ PROC PK(41125)</v>
          </cell>
          <cell r="H13">
            <v>2.85</v>
          </cell>
          <cell r="I13" t="str">
            <v>No</v>
          </cell>
          <cell r="J13">
            <v>1.9984</v>
          </cell>
          <cell r="K13">
            <v>5.6954399999999996</v>
          </cell>
          <cell r="L13" t="str">
            <v xml:space="preserve"> </v>
          </cell>
          <cell r="M13" t="str">
            <v xml:space="preserve"> </v>
          </cell>
        </row>
        <row r="14">
          <cell r="A14">
            <v>63912</v>
          </cell>
          <cell r="B14" t="str">
            <v>TONY'S® 51% WG Turkey Sausage Cheese/Cheese Sub Breakfast Pizza</v>
          </cell>
          <cell r="C14">
            <v>26.57</v>
          </cell>
          <cell r="D14">
            <v>128</v>
          </cell>
          <cell r="E14">
            <v>3.32</v>
          </cell>
          <cell r="F14">
            <v>110244</v>
          </cell>
          <cell r="G14" t="str">
            <v>CHEESE MOZ LM PT SKM UNFZ PROC PK(41125)</v>
          </cell>
          <cell r="H14">
            <v>2.56</v>
          </cell>
          <cell r="I14" t="str">
            <v>No</v>
          </cell>
          <cell r="J14">
            <v>1.9984</v>
          </cell>
          <cell r="K14">
            <v>5.1159039999999996</v>
          </cell>
          <cell r="L14" t="str">
            <v xml:space="preserve"> </v>
          </cell>
          <cell r="M14" t="str">
            <v xml:space="preserve"> </v>
          </cell>
        </row>
        <row r="15">
          <cell r="A15">
            <v>63913</v>
          </cell>
          <cell r="B15" t="str">
            <v>TONY'S® 51% WG Turkey Sausage Cheese/Cheese Sub Breakfast Pizza</v>
          </cell>
          <cell r="C15">
            <v>22.94</v>
          </cell>
          <cell r="D15">
            <v>100</v>
          </cell>
          <cell r="E15">
            <v>3.67</v>
          </cell>
          <cell r="F15">
            <v>110244</v>
          </cell>
          <cell r="G15" t="str">
            <v>CHEESE MOZ LM PT SKM UNFZ PROC PK(41125)</v>
          </cell>
          <cell r="H15">
            <v>2</v>
          </cell>
          <cell r="I15" t="str">
            <v>No</v>
          </cell>
          <cell r="J15">
            <v>1.9984</v>
          </cell>
          <cell r="K15">
            <v>3.9967999999999999</v>
          </cell>
          <cell r="L15" t="str">
            <v xml:space="preserve"> </v>
          </cell>
          <cell r="M15" t="str">
            <v xml:space="preserve"> </v>
          </cell>
        </row>
        <row r="16">
          <cell r="A16">
            <v>66230</v>
          </cell>
          <cell r="B16" t="str">
            <v>TR Whole Grain Pizza Bagel Bulk</v>
          </cell>
          <cell r="C16">
            <v>26.25</v>
          </cell>
          <cell r="D16">
            <v>84</v>
          </cell>
          <cell r="E16">
            <v>5</v>
          </cell>
          <cell r="F16">
            <v>110244</v>
          </cell>
          <cell r="G16" t="str">
            <v>CHEESE MOZ LM PT SKM UNFZ PROC PK(41125)</v>
          </cell>
          <cell r="H16">
            <v>7.88</v>
          </cell>
          <cell r="I16" t="str">
            <v>No</v>
          </cell>
          <cell r="J16">
            <v>1.9984</v>
          </cell>
          <cell r="K16">
            <v>15.747392</v>
          </cell>
          <cell r="L16" t="str">
            <v xml:space="preserve"> </v>
          </cell>
          <cell r="M16" t="str">
            <v xml:space="preserve"> </v>
          </cell>
        </row>
        <row r="17">
          <cell r="A17">
            <v>66231</v>
          </cell>
          <cell r="B17" t="str">
            <v>TR Whole Grain Cheese Pizza Bagel Wrapped</v>
          </cell>
          <cell r="C17">
            <v>26.25</v>
          </cell>
          <cell r="D17">
            <v>84</v>
          </cell>
          <cell r="E17">
            <v>5</v>
          </cell>
          <cell r="F17">
            <v>110244</v>
          </cell>
          <cell r="G17" t="str">
            <v>CHEESE MOZ LM PT SKM UNFZ PROC PK(41125)</v>
          </cell>
          <cell r="H17">
            <v>7.88</v>
          </cell>
          <cell r="I17" t="str">
            <v>No</v>
          </cell>
          <cell r="J17">
            <v>1.9984</v>
          </cell>
          <cell r="K17">
            <v>15.747392</v>
          </cell>
          <cell r="L17" t="str">
            <v xml:space="preserve"> </v>
          </cell>
          <cell r="M17" t="str">
            <v xml:space="preserve"> </v>
          </cell>
        </row>
        <row r="18">
          <cell r="A18">
            <v>66232</v>
          </cell>
          <cell r="B18" t="str">
            <v>TR Whole Grain Pepp Pizza Bagel Bulk</v>
          </cell>
          <cell r="C18">
            <v>26.25</v>
          </cell>
          <cell r="D18">
            <v>84</v>
          </cell>
          <cell r="E18">
            <v>5</v>
          </cell>
          <cell r="F18">
            <v>110244</v>
          </cell>
          <cell r="G18" t="str">
            <v>CHEESE MOZ LM PT SKM UNFZ PROC PK(41125)</v>
          </cell>
          <cell r="H18">
            <v>6.56</v>
          </cell>
          <cell r="I18" t="str">
            <v>No</v>
          </cell>
          <cell r="J18">
            <v>1.9984</v>
          </cell>
          <cell r="K18">
            <v>13.109503999999999</v>
          </cell>
          <cell r="L18" t="str">
            <v xml:space="preserve"> </v>
          </cell>
          <cell r="M18" t="str">
            <v xml:space="preserve"> </v>
          </cell>
        </row>
        <row r="19">
          <cell r="A19">
            <v>66233</v>
          </cell>
          <cell r="B19" t="str">
            <v>TR Whole Grain Pepp Pizza Bagel Wrapped</v>
          </cell>
          <cell r="C19">
            <v>26.25</v>
          </cell>
          <cell r="D19">
            <v>84</v>
          </cell>
          <cell r="E19">
            <v>5</v>
          </cell>
          <cell r="F19">
            <v>110244</v>
          </cell>
          <cell r="G19" t="str">
            <v>CHEESE MOZ LM PT SKM UNFZ PROC PK(41125)</v>
          </cell>
          <cell r="H19">
            <v>6.56</v>
          </cell>
          <cell r="I19" t="str">
            <v>No</v>
          </cell>
          <cell r="J19">
            <v>1.9984</v>
          </cell>
          <cell r="K19">
            <v>13.109503999999999</v>
          </cell>
          <cell r="L19" t="str">
            <v xml:space="preserve"> </v>
          </cell>
          <cell r="M19" t="str">
            <v xml:space="preserve"> </v>
          </cell>
        </row>
        <row r="20">
          <cell r="A20">
            <v>66234</v>
          </cell>
          <cell r="B20" t="str">
            <v>TR Whole Grain French Bread Cheese Bulk</v>
          </cell>
          <cell r="C20">
            <v>16.88</v>
          </cell>
          <cell r="D20">
            <v>60</v>
          </cell>
          <cell r="E20">
            <v>4.5</v>
          </cell>
          <cell r="F20">
            <v>110244</v>
          </cell>
          <cell r="G20" t="str">
            <v>CHEESE MOZ LM PT SKM UNFZ PROC PK(41125)</v>
          </cell>
          <cell r="H20">
            <v>5.63</v>
          </cell>
          <cell r="I20" t="str">
            <v>No</v>
          </cell>
          <cell r="J20">
            <v>1.9984</v>
          </cell>
          <cell r="K20">
            <v>11.250992</v>
          </cell>
          <cell r="L20" t="str">
            <v xml:space="preserve"> </v>
          </cell>
          <cell r="M20" t="str">
            <v xml:space="preserve"> </v>
          </cell>
        </row>
        <row r="21">
          <cell r="A21">
            <v>66235</v>
          </cell>
          <cell r="B21" t="str">
            <v>TR Whole Grain French Bread Cheese Wrapped</v>
          </cell>
          <cell r="C21">
            <v>16.88</v>
          </cell>
          <cell r="D21">
            <v>60</v>
          </cell>
          <cell r="E21">
            <v>4.5</v>
          </cell>
          <cell r="F21">
            <v>110244</v>
          </cell>
          <cell r="G21" t="str">
            <v>CHEESE MOZ LM PT SKM UNFZ PROC PK(41125)</v>
          </cell>
          <cell r="H21">
            <v>5.63</v>
          </cell>
          <cell r="I21" t="str">
            <v>No</v>
          </cell>
          <cell r="J21">
            <v>1.9984</v>
          </cell>
          <cell r="K21">
            <v>11.250992</v>
          </cell>
          <cell r="L21" t="str">
            <v xml:space="preserve"> </v>
          </cell>
          <cell r="M21" t="str">
            <v xml:space="preserve"> </v>
          </cell>
        </row>
        <row r="22">
          <cell r="A22">
            <v>66236</v>
          </cell>
          <cell r="B22" t="str">
            <v>TR Whole Grain French Bread Pepp Bulk</v>
          </cell>
          <cell r="C22">
            <v>16.88</v>
          </cell>
          <cell r="D22">
            <v>60</v>
          </cell>
          <cell r="E22">
            <v>4.5</v>
          </cell>
          <cell r="F22">
            <v>110244</v>
          </cell>
          <cell r="G22" t="str">
            <v>CHEESE MOZ LM PT SKM UNFZ PROC PK(41125)</v>
          </cell>
          <cell r="H22">
            <v>4.6900000000000004</v>
          </cell>
          <cell r="I22" t="str">
            <v>No</v>
          </cell>
          <cell r="J22">
            <v>1.9984</v>
          </cell>
          <cell r="K22">
            <v>9.3724959999999999</v>
          </cell>
          <cell r="L22" t="str">
            <v xml:space="preserve"> </v>
          </cell>
          <cell r="M22" t="str">
            <v xml:space="preserve"> </v>
          </cell>
        </row>
        <row r="23">
          <cell r="A23">
            <v>66237</v>
          </cell>
          <cell r="B23" t="str">
            <v>TR Whole Grain French Bread Pepp Wrapped</v>
          </cell>
          <cell r="C23">
            <v>16.88</v>
          </cell>
          <cell r="D23">
            <v>60</v>
          </cell>
          <cell r="E23">
            <v>4.5</v>
          </cell>
          <cell r="F23">
            <v>110244</v>
          </cell>
          <cell r="G23" t="str">
            <v>CHEESE MOZ LM PT SKM UNFZ PROC PK(41125)</v>
          </cell>
          <cell r="H23">
            <v>4.6900000000000004</v>
          </cell>
          <cell r="I23" t="str">
            <v>No</v>
          </cell>
          <cell r="J23">
            <v>1.9984</v>
          </cell>
          <cell r="K23">
            <v>9.3724959999999999</v>
          </cell>
          <cell r="L23" t="str">
            <v xml:space="preserve"> </v>
          </cell>
          <cell r="M23" t="str">
            <v xml:space="preserve"> </v>
          </cell>
        </row>
        <row r="24">
          <cell r="A24">
            <v>66238</v>
          </cell>
          <cell r="B24" t="str">
            <v>TR Whole Grain 4x6 Cheese Pizza Bulk</v>
          </cell>
          <cell r="C24">
            <v>30</v>
          </cell>
          <cell r="D24">
            <v>96</v>
          </cell>
          <cell r="E24">
            <v>5</v>
          </cell>
          <cell r="F24">
            <v>110244</v>
          </cell>
          <cell r="G24" t="str">
            <v>CHEESE MOZ LM PT SKM UNFZ PROC PK(41125)</v>
          </cell>
          <cell r="H24">
            <v>9</v>
          </cell>
          <cell r="I24" t="str">
            <v>No</v>
          </cell>
          <cell r="J24">
            <v>1.9984</v>
          </cell>
          <cell r="K24">
            <v>17.985599999999998</v>
          </cell>
          <cell r="L24" t="str">
            <v xml:space="preserve"> </v>
          </cell>
          <cell r="M24" t="str">
            <v xml:space="preserve"> </v>
          </cell>
        </row>
        <row r="25">
          <cell r="A25">
            <v>66239</v>
          </cell>
          <cell r="B25" t="str">
            <v>TR Whole Grain 4x6 Cheese Pizza Wrapped</v>
          </cell>
          <cell r="C25">
            <v>30</v>
          </cell>
          <cell r="D25">
            <v>96</v>
          </cell>
          <cell r="E25">
            <v>5</v>
          </cell>
          <cell r="F25">
            <v>110244</v>
          </cell>
          <cell r="G25" t="str">
            <v>CHEESE MOZ LM PT SKM UNFZ PROC PK(41125)</v>
          </cell>
          <cell r="H25">
            <v>9</v>
          </cell>
          <cell r="I25" t="str">
            <v>No</v>
          </cell>
          <cell r="J25">
            <v>1.9984</v>
          </cell>
          <cell r="K25">
            <v>17.985599999999998</v>
          </cell>
          <cell r="L25" t="str">
            <v xml:space="preserve"> </v>
          </cell>
          <cell r="M25" t="str">
            <v xml:space="preserve"> </v>
          </cell>
        </row>
        <row r="26">
          <cell r="A26">
            <v>66240</v>
          </cell>
          <cell r="B26" t="str">
            <v>TR Whole Grain 8" Garlic Cheese Toast Bulk</v>
          </cell>
          <cell r="C26">
            <v>14.55</v>
          </cell>
          <cell r="D26">
            <v>48</v>
          </cell>
          <cell r="E26">
            <v>4.8499999999999996</v>
          </cell>
          <cell r="F26">
            <v>110244</v>
          </cell>
          <cell r="G26" t="str">
            <v>CHEESE MOZ LM PT SKM UNFZ PROC PK(41125)</v>
          </cell>
          <cell r="H26">
            <v>4.5</v>
          </cell>
          <cell r="I26" t="str">
            <v>No</v>
          </cell>
          <cell r="J26">
            <v>1.9984</v>
          </cell>
          <cell r="K26">
            <v>8.992799999999999</v>
          </cell>
          <cell r="L26" t="str">
            <v xml:space="preserve"> </v>
          </cell>
          <cell r="M26" t="str">
            <v xml:space="preserve"> </v>
          </cell>
        </row>
        <row r="27">
          <cell r="A27">
            <v>66241</v>
          </cell>
          <cell r="B27" t="str">
            <v>TR Whole Grain 8" Garlic Cheese Toast Wrapped</v>
          </cell>
          <cell r="C27">
            <v>14.55</v>
          </cell>
          <cell r="D27">
            <v>48</v>
          </cell>
          <cell r="E27">
            <v>4.8499999999999996</v>
          </cell>
          <cell r="F27">
            <v>110244</v>
          </cell>
          <cell r="G27" t="str">
            <v>CHEESE MOZ LM PT SKM UNFZ PROC PK(41125)</v>
          </cell>
          <cell r="H27">
            <v>4.5</v>
          </cell>
          <cell r="I27" t="str">
            <v>No</v>
          </cell>
          <cell r="J27">
            <v>1.9984</v>
          </cell>
          <cell r="K27">
            <v>8.992799999999999</v>
          </cell>
          <cell r="L27" t="str">
            <v xml:space="preserve"> </v>
          </cell>
          <cell r="M27" t="str">
            <v xml:space="preserve"> </v>
          </cell>
        </row>
        <row r="28">
          <cell r="A28">
            <v>66254</v>
          </cell>
          <cell r="B28" t="str">
            <v>TR Whole Grain 6" Garlic Cheese Toast Bulk</v>
          </cell>
          <cell r="C28">
            <v>14.03</v>
          </cell>
          <cell r="D28">
            <v>60</v>
          </cell>
          <cell r="E28">
            <v>3.74</v>
          </cell>
          <cell r="F28">
            <v>110244</v>
          </cell>
          <cell r="G28" t="str">
            <v>CHEESE MOZ LM PT SKM UNFZ PROC PK(41125)</v>
          </cell>
          <cell r="H28">
            <v>5.63</v>
          </cell>
          <cell r="I28" t="str">
            <v>No</v>
          </cell>
          <cell r="J28">
            <v>1.9984</v>
          </cell>
          <cell r="K28">
            <v>11.250992</v>
          </cell>
          <cell r="L28" t="str">
            <v xml:space="preserve"> </v>
          </cell>
          <cell r="M28" t="str">
            <v xml:space="preserve"> </v>
          </cell>
        </row>
        <row r="29">
          <cell r="A29">
            <v>66255</v>
          </cell>
          <cell r="B29" t="str">
            <v>TR Whole Grain 6" Garlic Cheese Toast Wrapped</v>
          </cell>
          <cell r="C29">
            <v>14.03</v>
          </cell>
          <cell r="D29">
            <v>60</v>
          </cell>
          <cell r="E29">
            <v>3.74</v>
          </cell>
          <cell r="F29">
            <v>110244</v>
          </cell>
          <cell r="G29" t="str">
            <v>CHEESE MOZ LM PT SKM UNFZ PROC PK(41125)</v>
          </cell>
          <cell r="H29">
            <v>5.63</v>
          </cell>
          <cell r="I29" t="str">
            <v>No</v>
          </cell>
          <cell r="J29">
            <v>1.9984</v>
          </cell>
          <cell r="K29">
            <v>11.250992</v>
          </cell>
          <cell r="L29" t="str">
            <v xml:space="preserve"> </v>
          </cell>
          <cell r="M29" t="str">
            <v xml:space="preserve"> </v>
          </cell>
        </row>
        <row r="30">
          <cell r="A30">
            <v>66256</v>
          </cell>
          <cell r="B30" t="str">
            <v>TR Whole Grain Garlic Cheese Toast Bulk</v>
          </cell>
          <cell r="C30">
            <v>16.12</v>
          </cell>
          <cell r="D30">
            <v>60</v>
          </cell>
          <cell r="E30">
            <v>4.3</v>
          </cell>
          <cell r="F30">
            <v>110244</v>
          </cell>
          <cell r="G30" t="str">
            <v>CHEESE MOZ LM PT SKM UNFZ PROC PK(41125)</v>
          </cell>
          <cell r="H30">
            <v>7.5</v>
          </cell>
          <cell r="I30" t="str">
            <v>No</v>
          </cell>
          <cell r="J30">
            <v>1.9984</v>
          </cell>
          <cell r="K30">
            <v>14.988</v>
          </cell>
          <cell r="L30" t="str">
            <v xml:space="preserve"> </v>
          </cell>
          <cell r="M30" t="str">
            <v xml:space="preserve"> </v>
          </cell>
        </row>
        <row r="31">
          <cell r="A31">
            <v>68504</v>
          </cell>
          <cell r="B31" t="str">
            <v>TONY'S® 3x8 Ultimate Flatbread Pepperoni</v>
          </cell>
          <cell r="C31">
            <v>35.82</v>
          </cell>
          <cell r="D31">
            <v>96</v>
          </cell>
          <cell r="E31">
            <v>5.97</v>
          </cell>
          <cell r="F31">
            <v>110244</v>
          </cell>
          <cell r="G31" t="str">
            <v>CHEESE MOZ LM PT SKM UNFZ PROC PK(41125)</v>
          </cell>
          <cell r="H31">
            <v>10.5</v>
          </cell>
          <cell r="I31" t="str">
            <v>No</v>
          </cell>
          <cell r="J31">
            <v>1.9984</v>
          </cell>
          <cell r="K31">
            <v>20.9832</v>
          </cell>
          <cell r="L31" t="str">
            <v xml:space="preserve"> </v>
          </cell>
          <cell r="M31" t="str">
            <v xml:space="preserve"> </v>
          </cell>
        </row>
        <row r="32">
          <cell r="A32">
            <v>68509</v>
          </cell>
          <cell r="B32" t="str">
            <v>TONY'S®  3x4 Breakfast Sausage (pork)</v>
          </cell>
          <cell r="C32">
            <v>25.6</v>
          </cell>
          <cell r="D32">
            <v>128</v>
          </cell>
          <cell r="E32">
            <v>3.2</v>
          </cell>
          <cell r="F32">
            <v>110244</v>
          </cell>
          <cell r="G32" t="str">
            <v>CHEESE MOZ LM PT SKM UNFZ PROC PK(41125)</v>
          </cell>
          <cell r="H32">
            <v>2.56</v>
          </cell>
          <cell r="I32" t="str">
            <v>No</v>
          </cell>
          <cell r="J32">
            <v>1.9984</v>
          </cell>
          <cell r="K32">
            <v>5.1159039999999996</v>
          </cell>
          <cell r="L32" t="str">
            <v xml:space="preserve"> </v>
          </cell>
          <cell r="M32" t="str">
            <v xml:space="preserve"> </v>
          </cell>
        </row>
        <row r="33">
          <cell r="A33">
            <v>68516</v>
          </cell>
          <cell r="B33" t="str">
            <v>TONY'S® FIESTADA® 51% WG Pizza</v>
          </cell>
          <cell r="C33">
            <v>32.64</v>
          </cell>
          <cell r="D33">
            <v>96</v>
          </cell>
          <cell r="E33">
            <v>5.44</v>
          </cell>
          <cell r="F33">
            <v>110244</v>
          </cell>
          <cell r="G33" t="str">
            <v>CHEESE MOZ LM PT SKM UNFZ PROC PK(41125)</v>
          </cell>
          <cell r="H33">
            <v>4.5599999999999996</v>
          </cell>
          <cell r="I33" t="str">
            <v>No</v>
          </cell>
          <cell r="J33">
            <v>1.9984</v>
          </cell>
          <cell r="K33">
            <v>9.112703999999999</v>
          </cell>
          <cell r="L33" t="str">
            <v xml:space="preserve"> </v>
          </cell>
          <cell r="M33" t="str">
            <v xml:space="preserve"> </v>
          </cell>
        </row>
        <row r="34">
          <cell r="A34">
            <v>68521</v>
          </cell>
          <cell r="B34" t="str">
            <v>TONY'S® Thick Crust 4x6 51% WG Cheese Pizza</v>
          </cell>
          <cell r="C34">
            <v>31.34</v>
          </cell>
          <cell r="D34">
            <v>96</v>
          </cell>
          <cell r="E34">
            <v>5.22</v>
          </cell>
          <cell r="F34">
            <v>110244</v>
          </cell>
          <cell r="G34" t="str">
            <v>CHEESE MOZ LM PT SKM UNFZ PROC PK(41125)</v>
          </cell>
          <cell r="H34">
            <v>12</v>
          </cell>
          <cell r="I34" t="str">
            <v>No</v>
          </cell>
          <cell r="J34">
            <v>1.9984</v>
          </cell>
          <cell r="K34">
            <v>23.980799999999999</v>
          </cell>
          <cell r="L34" t="str">
            <v xml:space="preserve"> </v>
          </cell>
          <cell r="M34" t="str">
            <v xml:space="preserve"> </v>
          </cell>
        </row>
        <row r="35">
          <cell r="A35">
            <v>68523</v>
          </cell>
          <cell r="B35" t="str">
            <v>Tony's Whole Grain Fiestada</v>
          </cell>
          <cell r="C35">
            <v>24.48</v>
          </cell>
          <cell r="D35">
            <v>72</v>
          </cell>
          <cell r="E35">
            <v>5.44</v>
          </cell>
          <cell r="F35">
            <v>110244</v>
          </cell>
          <cell r="G35" t="str">
            <v>CHEESE MOZ LM PT SKM UNFZ PROC PK(41125)</v>
          </cell>
          <cell r="H35">
            <v>3.42</v>
          </cell>
          <cell r="I35" t="str">
            <v>No</v>
          </cell>
          <cell r="J35">
            <v>1.9984</v>
          </cell>
          <cell r="K35">
            <v>6.8345279999999997</v>
          </cell>
          <cell r="L35" t="str">
            <v xml:space="preserve"> </v>
          </cell>
          <cell r="M35" t="str">
            <v xml:space="preserve"> </v>
          </cell>
        </row>
        <row r="36">
          <cell r="A36">
            <v>68543</v>
          </cell>
          <cell r="B36" t="str">
            <v>BIG DADDY'S® Harvest 16" 51% WG Rolled Edge Cheese Pizza</v>
          </cell>
          <cell r="C36">
            <v>22.24</v>
          </cell>
          <cell r="D36">
            <v>72</v>
          </cell>
          <cell r="E36">
            <v>4.9400000000000004</v>
          </cell>
          <cell r="F36">
            <v>110244</v>
          </cell>
          <cell r="G36" t="str">
            <v>CHEESE MOZ LM PT SKM UNFZ PROC PK(41125)</v>
          </cell>
          <cell r="H36">
            <v>6.86</v>
          </cell>
          <cell r="I36" t="str">
            <v>No</v>
          </cell>
          <cell r="J36">
            <v>1.9984</v>
          </cell>
          <cell r="K36">
            <v>13.709024000000001</v>
          </cell>
          <cell r="L36" t="str">
            <v xml:space="preserve"> </v>
          </cell>
          <cell r="M36" t="str">
            <v xml:space="preserve"> </v>
          </cell>
        </row>
        <row r="37">
          <cell r="A37">
            <v>68544</v>
          </cell>
          <cell r="B37" t="str">
            <v>BIG DADDY'S® Harvest 16" 51% WG Rolled Edge Turkey Pepperoni Pizza</v>
          </cell>
          <cell r="C37">
            <v>22.46</v>
          </cell>
          <cell r="D37">
            <v>72</v>
          </cell>
          <cell r="E37">
            <v>4.99</v>
          </cell>
          <cell r="F37">
            <v>110244</v>
          </cell>
          <cell r="G37" t="str">
            <v>CHEESE MOZ LM PT SKM UNFZ PROC PK(41125)</v>
          </cell>
          <cell r="H37">
            <v>5.96</v>
          </cell>
          <cell r="I37" t="str">
            <v>No</v>
          </cell>
          <cell r="J37">
            <v>1.9984</v>
          </cell>
          <cell r="K37">
            <v>11.910463999999999</v>
          </cell>
          <cell r="L37" t="str">
            <v xml:space="preserve"> </v>
          </cell>
          <cell r="M37" t="str">
            <v xml:space="preserve"> </v>
          </cell>
        </row>
        <row r="38">
          <cell r="A38">
            <v>68559</v>
          </cell>
          <cell r="B38" t="str">
            <v xml:space="preserve">BEACON STREET CAFÉ™ 51% WG Sausage Egg &amp; Cheese Flatbread Sandwich </v>
          </cell>
          <cell r="C38">
            <v>14.1</v>
          </cell>
          <cell r="D38">
            <v>96</v>
          </cell>
          <cell r="E38">
            <v>2.4</v>
          </cell>
          <cell r="F38">
            <v>110244</v>
          </cell>
          <cell r="G38" t="str">
            <v>CHEESE MOZ LM PT SKM UNFZ PROC PK(41125)</v>
          </cell>
          <cell r="H38">
            <v>1.27</v>
          </cell>
          <cell r="I38" t="str">
            <v>No</v>
          </cell>
          <cell r="J38">
            <v>1.9984</v>
          </cell>
          <cell r="K38">
            <v>2.5379679999999998</v>
          </cell>
          <cell r="L38" t="str">
            <v xml:space="preserve"> </v>
          </cell>
          <cell r="M38" t="str">
            <v xml:space="preserve"> </v>
          </cell>
        </row>
        <row r="39">
          <cell r="A39">
            <v>68561</v>
          </cell>
          <cell r="B39" t="str">
            <v>BEACON STREET CAFÉ Sausage Egg &amp; Cheese Breakfast Flatbread  Bulk</v>
          </cell>
          <cell r="C39">
            <v>14.1</v>
          </cell>
          <cell r="D39">
            <v>96</v>
          </cell>
          <cell r="E39">
            <v>2.4</v>
          </cell>
          <cell r="F39">
            <v>110244</v>
          </cell>
          <cell r="G39" t="str">
            <v>CHEESE MOZ LM PT SKM UNFZ PROC PK(41125)</v>
          </cell>
          <cell r="H39">
            <v>1.27</v>
          </cell>
          <cell r="I39" t="str">
            <v>No</v>
          </cell>
          <cell r="J39">
            <v>1.9984</v>
          </cell>
          <cell r="K39">
            <v>2.5379679999999998</v>
          </cell>
          <cell r="L39" t="str">
            <v xml:space="preserve"> </v>
          </cell>
          <cell r="M39" t="str">
            <v xml:space="preserve"> </v>
          </cell>
        </row>
        <row r="40">
          <cell r="A40">
            <v>68562</v>
          </cell>
          <cell r="B40" t="str">
            <v>BEACON STREET CAFÉ™ 51% WG 3-Meat Italian-Style Flatbread Sandwich</v>
          </cell>
          <cell r="C40">
            <v>20.745000000000001</v>
          </cell>
          <cell r="D40">
            <v>72</v>
          </cell>
          <cell r="E40">
            <v>4.6100000000000003</v>
          </cell>
          <cell r="F40">
            <v>110244</v>
          </cell>
          <cell r="G40" t="str">
            <v>CHEESE MOZ LM PT SKM UNFZ PROC PK(41125)</v>
          </cell>
          <cell r="H40">
            <v>5.62</v>
          </cell>
          <cell r="I40" t="str">
            <v>No</v>
          </cell>
          <cell r="J40">
            <v>1.9984</v>
          </cell>
          <cell r="K40">
            <v>11.231007999999999</v>
          </cell>
          <cell r="L40" t="str">
            <v xml:space="preserve"> </v>
          </cell>
          <cell r="M40" t="str">
            <v xml:space="preserve"> </v>
          </cell>
        </row>
        <row r="41">
          <cell r="A41">
            <v>68568</v>
          </cell>
          <cell r="B41" t="str">
            <v>TONY’S® 51% WG Italian Cheese Flatbread</v>
          </cell>
          <cell r="C41">
            <v>27.02</v>
          </cell>
          <cell r="D41">
            <v>96</v>
          </cell>
          <cell r="E41">
            <v>4.5</v>
          </cell>
          <cell r="F41">
            <v>110244</v>
          </cell>
          <cell r="G41" t="str">
            <v>CHEESE MOZ LM PT SKM UNFZ PROC PK(41125)</v>
          </cell>
          <cell r="H41">
            <v>7.8</v>
          </cell>
          <cell r="I41" t="str">
            <v>No</v>
          </cell>
          <cell r="J41">
            <v>1.9984</v>
          </cell>
          <cell r="K41">
            <v>15.58752</v>
          </cell>
          <cell r="L41" t="str">
            <v xml:space="preserve"> </v>
          </cell>
          <cell r="M41" t="str">
            <v xml:space="preserve"> </v>
          </cell>
        </row>
        <row r="42">
          <cell r="A42">
            <v>68576</v>
          </cell>
          <cell r="B42" t="str">
            <v>BIG DADDY'S™ Thai-Style Chicken Artisan Flatbread</v>
          </cell>
          <cell r="C42">
            <v>19.760000000000002</v>
          </cell>
          <cell r="D42">
            <v>64</v>
          </cell>
          <cell r="E42">
            <v>4.9400000000000004</v>
          </cell>
          <cell r="F42">
            <v>110244</v>
          </cell>
          <cell r="G42" t="str">
            <v>CHEESE MOZ LM PT SKM UNFZ PROC PK(41125)</v>
          </cell>
          <cell r="H42">
            <v>4</v>
          </cell>
          <cell r="I42" t="str">
            <v>No</v>
          </cell>
          <cell r="J42">
            <v>1.9984</v>
          </cell>
          <cell r="K42">
            <v>7.9935999999999998</v>
          </cell>
          <cell r="L42" t="str">
            <v xml:space="preserve"> </v>
          </cell>
          <cell r="M42" t="str">
            <v xml:space="preserve"> </v>
          </cell>
        </row>
        <row r="43">
          <cell r="A43">
            <v>68577</v>
          </cell>
          <cell r="B43" t="str">
            <v>BIG DADDY'S™ Pesto Chicken Artisan Flatbread</v>
          </cell>
          <cell r="C43">
            <v>20.12</v>
          </cell>
          <cell r="D43">
            <v>64</v>
          </cell>
          <cell r="E43">
            <v>5.03</v>
          </cell>
          <cell r="F43">
            <v>110244</v>
          </cell>
          <cell r="G43" t="str">
            <v>CHEESE MOZ LM PT SKM UNFZ PROC PK(41125)</v>
          </cell>
          <cell r="H43">
            <v>4.1500000000000004</v>
          </cell>
          <cell r="I43" t="str">
            <v>No</v>
          </cell>
          <cell r="J43">
            <v>1.9984</v>
          </cell>
          <cell r="K43">
            <v>8.2933599999999998</v>
          </cell>
          <cell r="L43" t="str">
            <v xml:space="preserve"> </v>
          </cell>
          <cell r="M43" t="str">
            <v xml:space="preserve"> </v>
          </cell>
        </row>
        <row r="44">
          <cell r="A44">
            <v>68708</v>
          </cell>
          <cell r="B44" t="str">
            <v>Whole Grain Cheese French Bread Pizza</v>
          </cell>
          <cell r="C44">
            <v>20.63</v>
          </cell>
          <cell r="D44">
            <v>60</v>
          </cell>
          <cell r="E44">
            <v>5.5</v>
          </cell>
          <cell r="F44">
            <v>110244</v>
          </cell>
          <cell r="G44" t="str">
            <v>CHEESE MOZ LM PT SKM UNFZ PROC PK(41125)</v>
          </cell>
          <cell r="H44">
            <v>7.5</v>
          </cell>
          <cell r="I44" t="str">
            <v>No</v>
          </cell>
          <cell r="J44">
            <v>1.9984</v>
          </cell>
          <cell r="K44">
            <v>14.988</v>
          </cell>
          <cell r="L44" t="str">
            <v xml:space="preserve"> </v>
          </cell>
          <cell r="M44" t="str">
            <v xml:space="preserve"> </v>
          </cell>
        </row>
        <row r="45">
          <cell r="A45">
            <v>68709</v>
          </cell>
          <cell r="B45" t="str">
            <v xml:space="preserve">Whole Grain Cheese Pizza Bagel </v>
          </cell>
          <cell r="C45">
            <v>28.8</v>
          </cell>
          <cell r="D45">
            <v>96</v>
          </cell>
          <cell r="E45">
            <v>4.8</v>
          </cell>
          <cell r="F45">
            <v>110244</v>
          </cell>
          <cell r="G45" t="str">
            <v>CHEESE MOZ LM PT SKM UNFZ PROC PK(41125)</v>
          </cell>
          <cell r="H45">
            <v>12</v>
          </cell>
          <cell r="I45" t="str">
            <v>No</v>
          </cell>
          <cell r="J45">
            <v>1.9984</v>
          </cell>
          <cell r="K45">
            <v>23.980799999999999</v>
          </cell>
          <cell r="L45" t="str">
            <v xml:space="preserve"> </v>
          </cell>
          <cell r="M45" t="str">
            <v xml:space="preserve"> </v>
          </cell>
        </row>
        <row r="46">
          <cell r="A46">
            <v>68711</v>
          </cell>
          <cell r="B46" t="str">
            <v>TONY'S®  Whole Grain Wedge Pizza 100%</v>
          </cell>
          <cell r="C46">
            <v>20</v>
          </cell>
          <cell r="D46">
            <v>64</v>
          </cell>
          <cell r="E46">
            <v>5</v>
          </cell>
          <cell r="F46">
            <v>110244</v>
          </cell>
          <cell r="G46" t="str">
            <v>CHEESE MOZ LM PT SKM UNFZ PROC PK(41125)</v>
          </cell>
          <cell r="H46">
            <v>8</v>
          </cell>
          <cell r="I46" t="str">
            <v>No</v>
          </cell>
          <cell r="J46">
            <v>1.9984</v>
          </cell>
          <cell r="K46">
            <v>15.9872</v>
          </cell>
          <cell r="L46" t="str">
            <v xml:space="preserve"> </v>
          </cell>
          <cell r="M46" t="str">
            <v xml:space="preserve"> </v>
          </cell>
        </row>
        <row r="47">
          <cell r="A47">
            <v>68712</v>
          </cell>
          <cell r="B47" t="str">
            <v xml:space="preserve"> 16” Whole Grain NY Style Cheese 100%</v>
          </cell>
          <cell r="C47">
            <v>20</v>
          </cell>
          <cell r="D47">
            <v>64</v>
          </cell>
          <cell r="E47">
            <v>5</v>
          </cell>
          <cell r="F47">
            <v>110244</v>
          </cell>
          <cell r="G47" t="str">
            <v>CHEESE MOZ LM PT SKM UNFZ PROC PK(41125)</v>
          </cell>
          <cell r="H47">
            <v>8</v>
          </cell>
          <cell r="I47" t="str">
            <v>No</v>
          </cell>
          <cell r="J47">
            <v>1.9984</v>
          </cell>
          <cell r="K47">
            <v>15.9872</v>
          </cell>
          <cell r="L47" t="str">
            <v xml:space="preserve"> </v>
          </cell>
          <cell r="M47" t="str">
            <v xml:space="preserve"> </v>
          </cell>
        </row>
        <row r="48">
          <cell r="A48">
            <v>68713</v>
          </cell>
          <cell r="B48" t="str">
            <v>16” Whole Grain NY Style Pepperoni 100%</v>
          </cell>
          <cell r="C48">
            <v>20</v>
          </cell>
          <cell r="D48">
            <v>64</v>
          </cell>
          <cell r="E48">
            <v>5</v>
          </cell>
          <cell r="F48">
            <v>110244</v>
          </cell>
          <cell r="G48" t="str">
            <v>CHEESE MOZ LM PT SKM UNFZ PROC PK(41125)</v>
          </cell>
          <cell r="H48">
            <v>6.71</v>
          </cell>
          <cell r="I48" t="str">
            <v>No</v>
          </cell>
          <cell r="J48">
            <v>1.9984</v>
          </cell>
          <cell r="K48">
            <v>13.409264</v>
          </cell>
          <cell r="L48" t="str">
            <v xml:space="preserve"> </v>
          </cell>
          <cell r="M48" t="str">
            <v xml:space="preserve"> </v>
          </cell>
        </row>
        <row r="49">
          <cell r="A49">
            <v>68719</v>
          </cell>
          <cell r="B49" t="str">
            <v xml:space="preserve"> 16” Whole Grain NY Style Cheese 100% Sliced</v>
          </cell>
          <cell r="C49">
            <v>20</v>
          </cell>
          <cell r="D49">
            <v>64</v>
          </cell>
          <cell r="E49">
            <v>5</v>
          </cell>
          <cell r="F49">
            <v>110244</v>
          </cell>
          <cell r="G49" t="str">
            <v>CHEESE MOZ LM PT SKM UNFZ PROC PK(41125)</v>
          </cell>
          <cell r="H49">
            <v>8</v>
          </cell>
          <cell r="I49" t="str">
            <v>No</v>
          </cell>
          <cell r="J49">
            <v>1.9984</v>
          </cell>
          <cell r="K49">
            <v>15.9872</v>
          </cell>
          <cell r="L49" t="str">
            <v xml:space="preserve"> </v>
          </cell>
          <cell r="M49" t="str">
            <v xml:space="preserve"> </v>
          </cell>
        </row>
        <row r="50">
          <cell r="A50">
            <v>68720</v>
          </cell>
          <cell r="B50" t="str">
            <v>16” Whole Grain NY Style Pepperoni 100% Sliced</v>
          </cell>
          <cell r="C50">
            <v>20</v>
          </cell>
          <cell r="D50">
            <v>64</v>
          </cell>
          <cell r="E50">
            <v>5</v>
          </cell>
          <cell r="F50">
            <v>110244</v>
          </cell>
          <cell r="G50" t="str">
            <v>CHEESE MOZ LM PT SKM UNFZ PROC PK(41125)</v>
          </cell>
          <cell r="H50">
            <v>7.37</v>
          </cell>
          <cell r="I50" t="str">
            <v>No</v>
          </cell>
          <cell r="J50">
            <v>1.9984</v>
          </cell>
          <cell r="K50">
            <v>14.728208</v>
          </cell>
          <cell r="L50" t="str">
            <v xml:space="preserve"> </v>
          </cell>
          <cell r="M50" t="str">
            <v xml:space="preserve"> </v>
          </cell>
        </row>
        <row r="51">
          <cell r="A51">
            <v>68765</v>
          </cell>
          <cell r="B51" t="str">
            <v>BIG DADDY'S® 51% WG Cheese Filled Breadstick</v>
          </cell>
          <cell r="C51">
            <v>20.25</v>
          </cell>
          <cell r="D51">
            <v>108</v>
          </cell>
          <cell r="E51">
            <v>3</v>
          </cell>
          <cell r="F51">
            <v>110244</v>
          </cell>
          <cell r="G51" t="str">
            <v>CHEESE MOZ LM PT SKM UNFZ PROC PK(41125)</v>
          </cell>
          <cell r="H51">
            <v>6.75</v>
          </cell>
          <cell r="I51" t="str">
            <v>No</v>
          </cell>
          <cell r="J51">
            <v>1.9984</v>
          </cell>
          <cell r="K51">
            <v>13.4892</v>
          </cell>
          <cell r="L51" t="str">
            <v xml:space="preserve"> </v>
          </cell>
          <cell r="M51" t="str">
            <v xml:space="preserve"> </v>
          </cell>
        </row>
        <row r="52">
          <cell r="A52">
            <v>72557</v>
          </cell>
          <cell r="B52" t="str">
            <v>TONY'S® 51% WG 4x6 Cheese/Cheese Sub Sausage Pizza</v>
          </cell>
          <cell r="C52">
            <v>28.14</v>
          </cell>
          <cell r="D52">
            <v>96</v>
          </cell>
          <cell r="E52">
            <v>4.6900000000000004</v>
          </cell>
          <cell r="F52">
            <v>110244</v>
          </cell>
          <cell r="G52" t="str">
            <v>CHEESE MOZ LM PT SKM UNFZ PROC PK(41125)</v>
          </cell>
          <cell r="H52">
            <v>2.85</v>
          </cell>
          <cell r="I52" t="str">
            <v>No</v>
          </cell>
          <cell r="J52">
            <v>1.9984</v>
          </cell>
          <cell r="K52">
            <v>5.6954399999999996</v>
          </cell>
          <cell r="L52" t="str">
            <v xml:space="preserve"> </v>
          </cell>
          <cell r="M52" t="str">
            <v xml:space="preserve"> </v>
          </cell>
        </row>
        <row r="53">
          <cell r="A53">
            <v>72558</v>
          </cell>
          <cell r="B53" t="str">
            <v>TONY'S® Classic Wedge 51% WG Cheese Pizza</v>
          </cell>
          <cell r="C53">
            <v>28.2</v>
          </cell>
          <cell r="D53">
            <v>96</v>
          </cell>
          <cell r="E53">
            <v>4.5999999999999996</v>
          </cell>
          <cell r="F53">
            <v>110244</v>
          </cell>
          <cell r="G53" t="str">
            <v>CHEESE MOZ LM PT SKM UNFZ PROC PK(41125)</v>
          </cell>
          <cell r="H53">
            <v>8.4</v>
          </cell>
          <cell r="I53" t="str">
            <v>No</v>
          </cell>
          <cell r="J53">
            <v>1.9984</v>
          </cell>
          <cell r="K53">
            <v>16.786560000000001</v>
          </cell>
          <cell r="L53" t="str">
            <v xml:space="preserve"> </v>
          </cell>
          <cell r="M53" t="str">
            <v xml:space="preserve"> </v>
          </cell>
        </row>
        <row r="54">
          <cell r="A54">
            <v>72560</v>
          </cell>
          <cell r="B54" t="str">
            <v>TONY'S® Classic Wedge 51% WG Pepperoni Pizza</v>
          </cell>
          <cell r="C54">
            <v>28.08</v>
          </cell>
          <cell r="D54">
            <v>96</v>
          </cell>
          <cell r="E54">
            <v>4.4800000000000004</v>
          </cell>
          <cell r="F54">
            <v>110244</v>
          </cell>
          <cell r="G54" t="str">
            <v>CHEESE MOZ LM PT SKM UNFZ PROC PK(41125)</v>
          </cell>
          <cell r="H54">
            <v>6.66</v>
          </cell>
          <cell r="I54" t="str">
            <v>No</v>
          </cell>
          <cell r="J54">
            <v>1.9984</v>
          </cell>
          <cell r="K54">
            <v>13.309343999999999</v>
          </cell>
          <cell r="L54" t="str">
            <v xml:space="preserve"> </v>
          </cell>
          <cell r="M54" t="str">
            <v xml:space="preserve"> </v>
          </cell>
        </row>
        <row r="55">
          <cell r="A55">
            <v>72561</v>
          </cell>
          <cell r="B55" t="str">
            <v>TONY'S® SMARTPIZZA® 51% WG Right Angle Wedge Cheese Pizza</v>
          </cell>
          <cell r="C55">
            <v>27.6</v>
          </cell>
          <cell r="D55">
            <v>96</v>
          </cell>
          <cell r="E55">
            <v>4.5999999999999996</v>
          </cell>
          <cell r="F55">
            <v>110244</v>
          </cell>
          <cell r="G55" t="str">
            <v>CHEESE MOZ LM PT SKM UNFZ PROC PK(41125)</v>
          </cell>
          <cell r="H55">
            <v>4.5</v>
          </cell>
          <cell r="I55" t="str">
            <v>No</v>
          </cell>
          <cell r="J55">
            <v>1.9984</v>
          </cell>
          <cell r="K55">
            <v>8.992799999999999</v>
          </cell>
          <cell r="L55" t="str">
            <v xml:space="preserve"> </v>
          </cell>
          <cell r="M55" t="str">
            <v xml:space="preserve"> </v>
          </cell>
        </row>
        <row r="56">
          <cell r="A56">
            <v>72562</v>
          </cell>
          <cell r="B56" t="str">
            <v>TONY'S® SMARTPIZZA® 51% WG Right Angle Wedge Pepperoni Pizza</v>
          </cell>
          <cell r="C56">
            <v>26.88</v>
          </cell>
          <cell r="D56">
            <v>96</v>
          </cell>
          <cell r="E56">
            <v>4.4800000000000004</v>
          </cell>
          <cell r="F56">
            <v>110244</v>
          </cell>
          <cell r="G56" t="str">
            <v>CHEESE MOZ LM PT SKM UNFZ PROC PK(41125)</v>
          </cell>
          <cell r="H56">
            <v>3.33</v>
          </cell>
          <cell r="I56" t="str">
            <v>No</v>
          </cell>
          <cell r="J56">
            <v>1.9984</v>
          </cell>
          <cell r="K56">
            <v>6.6546719999999997</v>
          </cell>
          <cell r="L56" t="str">
            <v xml:space="preserve"> </v>
          </cell>
          <cell r="M56" t="str">
            <v xml:space="preserve"> </v>
          </cell>
        </row>
        <row r="57">
          <cell r="A57">
            <v>72565</v>
          </cell>
          <cell r="B57" t="str">
            <v>TONY'S® 3x8 51% WG Cheesy Garlic Flatbread</v>
          </cell>
          <cell r="C57">
            <v>25.44</v>
          </cell>
          <cell r="D57">
            <v>96</v>
          </cell>
          <cell r="E57">
            <v>4.24</v>
          </cell>
          <cell r="F57">
            <v>110244</v>
          </cell>
          <cell r="G57" t="str">
            <v>CHEESE MOZ LM PT SKM UNFZ PROC PK(41125)</v>
          </cell>
          <cell r="H57">
            <v>4.5</v>
          </cell>
          <cell r="I57" t="str">
            <v>No</v>
          </cell>
          <cell r="J57">
            <v>1.9984</v>
          </cell>
          <cell r="K57">
            <v>8.992799999999999</v>
          </cell>
          <cell r="L57" t="str">
            <v xml:space="preserve"> </v>
          </cell>
          <cell r="M57" t="str">
            <v xml:space="preserve"> </v>
          </cell>
        </row>
        <row r="58">
          <cell r="A58">
            <v>72572</v>
          </cell>
          <cell r="B58" t="str">
            <v>TONY'S® Deep Dish 5" 51% WG Cheese/Cheese Sub Cheese Pizza</v>
          </cell>
          <cell r="C58">
            <v>18.53</v>
          </cell>
          <cell r="D58">
            <v>60</v>
          </cell>
          <cell r="E58">
            <v>4.9400000000000004</v>
          </cell>
          <cell r="F58">
            <v>110244</v>
          </cell>
          <cell r="G58" t="str">
            <v>CHEESE MOZ LM PT SKM UNFZ PROC PK(41125)</v>
          </cell>
          <cell r="H58">
            <v>2.89</v>
          </cell>
          <cell r="I58" t="str">
            <v>No</v>
          </cell>
          <cell r="J58">
            <v>1.9984</v>
          </cell>
          <cell r="K58">
            <v>5.7753760000000005</v>
          </cell>
          <cell r="L58" t="str">
            <v xml:space="preserve"> </v>
          </cell>
          <cell r="M58" t="str">
            <v xml:space="preserve"> </v>
          </cell>
        </row>
        <row r="59">
          <cell r="A59">
            <v>72573</v>
          </cell>
          <cell r="B59" t="str">
            <v>TONY'S® Deep Dish 5" 51% WG Cheese/Cheese Sub Pepperoni Pizza</v>
          </cell>
          <cell r="C59">
            <v>19.010000000000002</v>
          </cell>
          <cell r="D59">
            <v>60</v>
          </cell>
          <cell r="E59">
            <v>5.07</v>
          </cell>
          <cell r="F59">
            <v>110244</v>
          </cell>
          <cell r="G59" t="str">
            <v>CHEESE MOZ LM PT SKM UNFZ PROC PK(41125)</v>
          </cell>
          <cell r="H59">
            <v>1.91</v>
          </cell>
          <cell r="I59" t="str">
            <v>No</v>
          </cell>
          <cell r="J59">
            <v>1.9984</v>
          </cell>
          <cell r="K59">
            <v>3.8169439999999999</v>
          </cell>
          <cell r="L59" t="str">
            <v xml:space="preserve"> </v>
          </cell>
          <cell r="M59" t="str">
            <v xml:space="preserve"> </v>
          </cell>
        </row>
        <row r="60">
          <cell r="A60">
            <v>72576</v>
          </cell>
          <cell r="B60" t="str">
            <v>TONY'S® GALAXY PIZZA® 4" 51% WG Cheese/Cheese Sub Cheese Pizza</v>
          </cell>
          <cell r="C60">
            <v>19.98</v>
          </cell>
          <cell r="D60">
            <v>72</v>
          </cell>
          <cell r="E60">
            <v>4.4400000000000004</v>
          </cell>
          <cell r="F60">
            <v>110244</v>
          </cell>
          <cell r="G60" t="str">
            <v>CHEESE MOZ LM PT SKM UNFZ PROC PK(41125)</v>
          </cell>
          <cell r="H60">
            <v>3.51</v>
          </cell>
          <cell r="I60" t="str">
            <v>No</v>
          </cell>
          <cell r="J60">
            <v>1.9984</v>
          </cell>
          <cell r="K60">
            <v>7.0143839999999997</v>
          </cell>
          <cell r="L60" t="str">
            <v xml:space="preserve"> </v>
          </cell>
          <cell r="M60" t="str">
            <v xml:space="preserve"> </v>
          </cell>
        </row>
        <row r="61">
          <cell r="A61">
            <v>72577</v>
          </cell>
          <cell r="B61" t="str">
            <v>TONY'S® GALAXY PIZZA® 4" 51% WG Cheese/Cheese Sub Pepperoni Pizza</v>
          </cell>
          <cell r="C61">
            <v>19.940000000000001</v>
          </cell>
          <cell r="D61">
            <v>72</v>
          </cell>
          <cell r="E61">
            <v>4.43</v>
          </cell>
          <cell r="F61">
            <v>110244</v>
          </cell>
          <cell r="G61" t="str">
            <v>CHEESE MOZ LM PT SKM UNFZ PROC PK(41125)</v>
          </cell>
          <cell r="H61">
            <v>2.4300000000000002</v>
          </cell>
          <cell r="I61" t="str">
            <v>No</v>
          </cell>
          <cell r="J61">
            <v>1.9984</v>
          </cell>
          <cell r="K61">
            <v>4.8561120000000004</v>
          </cell>
          <cell r="L61" t="str">
            <v xml:space="preserve"> </v>
          </cell>
          <cell r="M61" t="str">
            <v xml:space="preserve"> </v>
          </cell>
        </row>
        <row r="62">
          <cell r="A62">
            <v>72578</v>
          </cell>
          <cell r="B62" t="str">
            <v>TONY'S® GALAXY PIZZA® 4" 51% WG Cheese/Cheese Sub Cheese Pizza</v>
          </cell>
          <cell r="C62">
            <v>19.98</v>
          </cell>
          <cell r="D62">
            <v>72</v>
          </cell>
          <cell r="E62">
            <v>4.4400000000000004</v>
          </cell>
          <cell r="F62">
            <v>110244</v>
          </cell>
          <cell r="G62" t="str">
            <v>CHEESE MOZ LM PT SKM UNFZ PROC PK(41125)</v>
          </cell>
          <cell r="H62">
            <v>3.51</v>
          </cell>
          <cell r="I62" t="str">
            <v>No</v>
          </cell>
          <cell r="J62">
            <v>1.9984</v>
          </cell>
          <cell r="K62">
            <v>7.0143839999999997</v>
          </cell>
          <cell r="L62" t="str">
            <v xml:space="preserve"> </v>
          </cell>
          <cell r="M62" t="str">
            <v xml:space="preserve"> </v>
          </cell>
        </row>
        <row r="63">
          <cell r="A63">
            <v>72579</v>
          </cell>
          <cell r="B63" t="str">
            <v>TONY'S® GALAXY PIZZA® 4" 51% WG Cheese/Cheese Sub Pepperoni Pizza</v>
          </cell>
          <cell r="C63">
            <v>19.940000000000001</v>
          </cell>
          <cell r="D63">
            <v>72</v>
          </cell>
          <cell r="E63">
            <v>4.43</v>
          </cell>
          <cell r="F63">
            <v>110244</v>
          </cell>
          <cell r="G63" t="str">
            <v>CHEESE MOZ LM PT SKM UNFZ PROC PK(41125)</v>
          </cell>
          <cell r="H63">
            <v>2.4300000000000002</v>
          </cell>
          <cell r="I63" t="str">
            <v>No</v>
          </cell>
          <cell r="J63">
            <v>1.9984</v>
          </cell>
          <cell r="K63">
            <v>4.8561120000000004</v>
          </cell>
          <cell r="L63" t="str">
            <v xml:space="preserve"> </v>
          </cell>
          <cell r="M63" t="str">
            <v xml:space="preserve"> </v>
          </cell>
        </row>
        <row r="64">
          <cell r="A64">
            <v>72580</v>
          </cell>
          <cell r="B64" t="str">
            <v>TONY'S® Deep Dish 5" 51% WG Cheese/Cheese Sub Cheese Pizza</v>
          </cell>
          <cell r="C64">
            <v>18.86</v>
          </cell>
          <cell r="D64">
            <v>60</v>
          </cell>
          <cell r="E64">
            <v>5.03</v>
          </cell>
          <cell r="F64">
            <v>110244</v>
          </cell>
          <cell r="G64" t="str">
            <v>CHEESE MOZ LM PT SKM UNFZ PROC PK(41125)</v>
          </cell>
          <cell r="H64">
            <v>2.96</v>
          </cell>
          <cell r="I64" t="str">
            <v>No</v>
          </cell>
          <cell r="J64">
            <v>1.9984</v>
          </cell>
          <cell r="K64">
            <v>5.9152639999999996</v>
          </cell>
          <cell r="L64" t="str">
            <v xml:space="preserve"> </v>
          </cell>
          <cell r="M64" t="str">
            <v xml:space="preserve"> </v>
          </cell>
        </row>
        <row r="65">
          <cell r="A65">
            <v>72581</v>
          </cell>
          <cell r="B65" t="str">
            <v>TONY'S® Deep Dish 5" 51% WG Cheese/Cheese Sub Pepperoni Pizza</v>
          </cell>
          <cell r="C65">
            <v>18.3</v>
          </cell>
          <cell r="D65">
            <v>60</v>
          </cell>
          <cell r="E65">
            <v>4.8899999999999997</v>
          </cell>
          <cell r="F65">
            <v>110244</v>
          </cell>
          <cell r="G65" t="str">
            <v>CHEESE MOZ LM PT SKM UNFZ PROC PK(41125)</v>
          </cell>
          <cell r="H65">
            <v>2.5499999999999998</v>
          </cell>
          <cell r="I65" t="str">
            <v>No</v>
          </cell>
          <cell r="J65">
            <v>1.9984</v>
          </cell>
          <cell r="K65">
            <v>5.0959199999999996</v>
          </cell>
          <cell r="L65" t="str">
            <v xml:space="preserve"> </v>
          </cell>
          <cell r="M65" t="str">
            <v xml:space="preserve"> </v>
          </cell>
        </row>
        <row r="66">
          <cell r="A66">
            <v>72671</v>
          </cell>
          <cell r="B66" t="str">
            <v>TONY'S® French Bread 6" 51% WG Cheese Pizza</v>
          </cell>
          <cell r="C66">
            <v>20.63</v>
          </cell>
          <cell r="D66">
            <v>60</v>
          </cell>
          <cell r="E66">
            <v>5.5</v>
          </cell>
          <cell r="F66">
            <v>110244</v>
          </cell>
          <cell r="G66" t="str">
            <v>CHEESE MOZ LM PT SKM UNFZ PROC PK(41125)</v>
          </cell>
          <cell r="H66">
            <v>7.5</v>
          </cell>
          <cell r="I66" t="str">
            <v>No</v>
          </cell>
          <cell r="J66">
            <v>1.9984</v>
          </cell>
          <cell r="K66">
            <v>14.988</v>
          </cell>
          <cell r="L66" t="str">
            <v xml:space="preserve"> </v>
          </cell>
          <cell r="M66" t="str">
            <v xml:space="preserve"> </v>
          </cell>
        </row>
        <row r="67">
          <cell r="A67">
            <v>72672</v>
          </cell>
          <cell r="B67" t="str">
            <v>TONY'S® French Bread 6" 51% WG Pepperoni Pizza</v>
          </cell>
          <cell r="C67">
            <v>20.25</v>
          </cell>
          <cell r="D67">
            <v>60</v>
          </cell>
          <cell r="E67">
            <v>5.4</v>
          </cell>
          <cell r="F67">
            <v>110244</v>
          </cell>
          <cell r="G67" t="str">
            <v>CHEESE MOZ LM PT SKM UNFZ PROC PK(41125)</v>
          </cell>
          <cell r="H67">
            <v>5.63</v>
          </cell>
          <cell r="I67" t="str">
            <v>No</v>
          </cell>
          <cell r="J67">
            <v>1.9984</v>
          </cell>
          <cell r="K67">
            <v>11.250992</v>
          </cell>
          <cell r="L67" t="str">
            <v xml:space="preserve"> </v>
          </cell>
          <cell r="M67" t="str">
            <v xml:space="preserve"> </v>
          </cell>
        </row>
        <row r="68">
          <cell r="A68">
            <v>72674</v>
          </cell>
          <cell r="B68" t="str">
            <v xml:space="preserve">TONY'S® French Bread 6" 51% WG Pepperoni Pizza </v>
          </cell>
          <cell r="C68">
            <v>20.25</v>
          </cell>
          <cell r="D68">
            <v>60</v>
          </cell>
          <cell r="E68">
            <v>5.4</v>
          </cell>
          <cell r="F68">
            <v>110244</v>
          </cell>
          <cell r="G68" t="str">
            <v>CHEESE MOZ LM PT SKM UNFZ PROC PK(41125)</v>
          </cell>
          <cell r="H68">
            <v>5.63</v>
          </cell>
          <cell r="I68" t="str">
            <v>No</v>
          </cell>
          <cell r="J68">
            <v>1.9984</v>
          </cell>
          <cell r="K68">
            <v>11.250992</v>
          </cell>
          <cell r="L68" t="str">
            <v xml:space="preserve"> </v>
          </cell>
          <cell r="M68" t="str">
            <v xml:space="preserve"> </v>
          </cell>
        </row>
        <row r="69">
          <cell r="A69">
            <v>72814</v>
          </cell>
          <cell r="B69" t="str">
            <v>BEACON STREET CAFÉ™ 51% WG Turkey Sausage Country Gravy Chs/Chs Sub Breakfast Bagel</v>
          </cell>
          <cell r="C69">
            <v>16.5</v>
          </cell>
          <cell r="D69">
            <v>96</v>
          </cell>
          <cell r="E69">
            <v>2.75</v>
          </cell>
          <cell r="F69">
            <v>110244</v>
          </cell>
          <cell r="G69" t="str">
            <v>CHEESE MOZ LM PT SKM UNFZ PROC PK(41125)</v>
          </cell>
          <cell r="H69">
            <v>1.98</v>
          </cell>
          <cell r="I69" t="str">
            <v>No</v>
          </cell>
          <cell r="J69">
            <v>1.9984</v>
          </cell>
          <cell r="K69">
            <v>3.9568319999999999</v>
          </cell>
          <cell r="L69" t="str">
            <v xml:space="preserve"> </v>
          </cell>
          <cell r="M69" t="str">
            <v xml:space="preserve"> </v>
          </cell>
        </row>
        <row r="70">
          <cell r="A70">
            <v>72815</v>
          </cell>
          <cell r="B70" t="str">
            <v>TONY'S® 51% WG Pork Pepperoni (Diced) Bagel</v>
          </cell>
          <cell r="C70">
            <v>23.63</v>
          </cell>
          <cell r="D70">
            <v>72</v>
          </cell>
          <cell r="E70">
            <v>5.25</v>
          </cell>
          <cell r="F70">
            <v>110244</v>
          </cell>
          <cell r="G70" t="str">
            <v>CHEESE MOZ LM PT SKM UNFZ PROC PK(41125)</v>
          </cell>
          <cell r="H70">
            <v>7.12</v>
          </cell>
          <cell r="I70" t="str">
            <v>No</v>
          </cell>
          <cell r="J70">
            <v>1.9984</v>
          </cell>
          <cell r="K70">
            <v>14.228607999999999</v>
          </cell>
          <cell r="L70" t="str">
            <v xml:space="preserve"> </v>
          </cell>
          <cell r="M70" t="str">
            <v xml:space="preserve"> </v>
          </cell>
        </row>
        <row r="71">
          <cell r="A71">
            <v>73142</v>
          </cell>
          <cell r="B71" t="str">
            <v xml:space="preserve">BIG DADDY’S® Original 16” Rolled Edge Cheese Pizza </v>
          </cell>
          <cell r="C71">
            <v>24.35</v>
          </cell>
          <cell r="D71">
            <v>72</v>
          </cell>
          <cell r="E71">
            <v>5.41</v>
          </cell>
          <cell r="F71">
            <v>110244</v>
          </cell>
          <cell r="G71" t="str">
            <v>CHEESE MOZ LM PT SKM UNFZ PROC PK(41125)</v>
          </cell>
          <cell r="H71">
            <v>9</v>
          </cell>
          <cell r="I71" t="str">
            <v>No</v>
          </cell>
          <cell r="J71">
            <v>1.9984</v>
          </cell>
          <cell r="K71">
            <v>17.985599999999998</v>
          </cell>
          <cell r="L71" t="str">
            <v xml:space="preserve"> </v>
          </cell>
          <cell r="M71" t="str">
            <v xml:space="preserve"> </v>
          </cell>
        </row>
        <row r="72">
          <cell r="A72">
            <v>73143</v>
          </cell>
          <cell r="B72" t="str">
            <v xml:space="preserve">BIG DADDY’S® Original 16” Rolled Edge Pork Pepperoni Pizza </v>
          </cell>
          <cell r="C72">
            <v>24.49</v>
          </cell>
          <cell r="D72">
            <v>72</v>
          </cell>
          <cell r="E72">
            <v>5.44</v>
          </cell>
          <cell r="F72">
            <v>110244</v>
          </cell>
          <cell r="G72" t="str">
            <v>CHEESE MOZ LM PT SKM UNFZ PROC PK(41125)</v>
          </cell>
          <cell r="H72">
            <v>6.89</v>
          </cell>
          <cell r="I72" t="str">
            <v>No</v>
          </cell>
          <cell r="J72">
            <v>1.9984</v>
          </cell>
          <cell r="K72">
            <v>13.768975999999999</v>
          </cell>
          <cell r="L72" t="str">
            <v xml:space="preserve"> </v>
          </cell>
          <cell r="M72" t="str">
            <v xml:space="preserve"> </v>
          </cell>
        </row>
        <row r="73">
          <cell r="A73">
            <v>73158</v>
          </cell>
          <cell r="B73" t="str">
            <v>TONY'S® Classic Wedge 7" 51% WG Cheese/Cheese Sub Pizza</v>
          </cell>
          <cell r="C73">
            <v>27.6</v>
          </cell>
          <cell r="D73">
            <v>96</v>
          </cell>
          <cell r="E73">
            <v>4.5999999999999996</v>
          </cell>
          <cell r="F73">
            <v>110244</v>
          </cell>
          <cell r="G73" t="str">
            <v>CHEESE MOZ LM PT SKM UNFZ PROC PK(41125)</v>
          </cell>
          <cell r="H73">
            <v>4.5</v>
          </cell>
          <cell r="I73" t="str">
            <v>No</v>
          </cell>
          <cell r="J73">
            <v>1.9984</v>
          </cell>
          <cell r="K73">
            <v>8.992799999999999</v>
          </cell>
          <cell r="L73" t="str">
            <v xml:space="preserve"> </v>
          </cell>
          <cell r="M73" t="str">
            <v xml:space="preserve"> </v>
          </cell>
        </row>
        <row r="74">
          <cell r="A74">
            <v>73159</v>
          </cell>
          <cell r="B74" t="str">
            <v>TONY'S® Classic Wedge 7" 51% WG Pepperoni Cheese/Cheese Sub Pizza</v>
          </cell>
          <cell r="C74">
            <v>26.88</v>
          </cell>
          <cell r="D74">
            <v>96</v>
          </cell>
          <cell r="E74">
            <v>4.4800000000000004</v>
          </cell>
          <cell r="F74">
            <v>110244</v>
          </cell>
          <cell r="G74" t="str">
            <v>CHEESE MOZ LM PT SKM UNFZ PROC PK(41125)</v>
          </cell>
          <cell r="H74">
            <v>3.33</v>
          </cell>
          <cell r="I74" t="str">
            <v>No</v>
          </cell>
          <cell r="J74">
            <v>1.9984</v>
          </cell>
          <cell r="K74">
            <v>6.6546719999999997</v>
          </cell>
          <cell r="L74" t="str">
            <v xml:space="preserve"> </v>
          </cell>
          <cell r="M74" t="str">
            <v xml:space="preserve"> </v>
          </cell>
        </row>
        <row r="75">
          <cell r="A75">
            <v>73160</v>
          </cell>
          <cell r="B75" t="str">
            <v>TONY'S® Classic Wedge 51% WG Sausage Cheese/Cheese Sub Pizza</v>
          </cell>
          <cell r="C75">
            <v>28.14</v>
          </cell>
          <cell r="D75">
            <v>96</v>
          </cell>
          <cell r="E75">
            <v>4.6900000000000004</v>
          </cell>
          <cell r="F75">
            <v>110244</v>
          </cell>
          <cell r="G75" t="str">
            <v>CHEESE MOZ LM PT SKM UNFZ PROC PK(41125)</v>
          </cell>
          <cell r="H75">
            <v>2.85</v>
          </cell>
          <cell r="I75" t="str">
            <v>No</v>
          </cell>
          <cell r="J75">
            <v>1.9984</v>
          </cell>
          <cell r="K75">
            <v>5.6954399999999996</v>
          </cell>
          <cell r="L75" t="str">
            <v xml:space="preserve"> </v>
          </cell>
          <cell r="M75" t="str">
            <v xml:space="preserve"> </v>
          </cell>
        </row>
        <row r="76">
          <cell r="A76">
            <v>73162</v>
          </cell>
          <cell r="B76" t="str">
            <v>RED BARON® 7" Solo Cheese Pizza - with box</v>
          </cell>
          <cell r="C76">
            <v>23.74</v>
          </cell>
          <cell r="D76">
            <v>48</v>
          </cell>
          <cell r="E76">
            <v>7.91</v>
          </cell>
          <cell r="F76">
            <v>110244</v>
          </cell>
          <cell r="G76" t="str">
            <v>CHEESE MOZ LM PT SKM UNFZ PROC PK(41125)</v>
          </cell>
          <cell r="H76">
            <v>6</v>
          </cell>
          <cell r="I76" t="str">
            <v>No</v>
          </cell>
          <cell r="J76">
            <v>1.9984</v>
          </cell>
          <cell r="K76">
            <v>11.990399999999999</v>
          </cell>
          <cell r="L76" t="str">
            <v xml:space="preserve"> </v>
          </cell>
          <cell r="M76" t="str">
            <v xml:space="preserve"> </v>
          </cell>
        </row>
        <row r="77">
          <cell r="A77">
            <v>73163</v>
          </cell>
          <cell r="B77" t="str">
            <v>RED BARON® 7" Solo Pork Pepperoni Pizza - with box</v>
          </cell>
          <cell r="C77">
            <v>23.74</v>
          </cell>
          <cell r="D77">
            <v>48</v>
          </cell>
          <cell r="E77">
            <v>7.91</v>
          </cell>
          <cell r="F77">
            <v>110244</v>
          </cell>
          <cell r="G77" t="str">
            <v>CHEESE MOZ LM PT SKM UNFZ PROC PK(41125)</v>
          </cell>
          <cell r="H77">
            <v>4.3499999999999996</v>
          </cell>
          <cell r="I77" t="str">
            <v>No</v>
          </cell>
          <cell r="J77">
            <v>1.9984</v>
          </cell>
          <cell r="K77">
            <v>8.6930399999999999</v>
          </cell>
          <cell r="L77" t="str">
            <v xml:space="preserve"> </v>
          </cell>
          <cell r="M77" t="str">
            <v xml:space="preserve"> </v>
          </cell>
        </row>
        <row r="78">
          <cell r="A78">
            <v>73318</v>
          </cell>
          <cell r="B78" t="str">
            <v>BEACON STREET CAFÉ™ 51% WG 50/50 Cheese Stuffed Sticks</v>
          </cell>
          <cell r="C78">
            <v>26.44</v>
          </cell>
          <cell r="D78">
            <v>100</v>
          </cell>
          <cell r="E78">
            <v>4.2300000000000004</v>
          </cell>
          <cell r="F78">
            <v>110244</v>
          </cell>
          <cell r="G78" t="str">
            <v>CHEESE MOZ LM PT SKM UNFZ PROC PK(41125)</v>
          </cell>
          <cell r="H78">
            <v>6.88</v>
          </cell>
          <cell r="I78" t="str">
            <v>No</v>
          </cell>
          <cell r="J78">
            <v>1.9984</v>
          </cell>
          <cell r="K78">
            <v>13.748991999999999</v>
          </cell>
          <cell r="L78" t="str">
            <v xml:space="preserve"> </v>
          </cell>
          <cell r="M78" t="str">
            <v xml:space="preserve"> </v>
          </cell>
        </row>
        <row r="79">
          <cell r="A79">
            <v>73338</v>
          </cell>
          <cell r="B79" t="str">
            <v>BEACON STREET CAFÉ™ 51% WG Cheese Stuffed Sticks</v>
          </cell>
          <cell r="C79">
            <v>26.25</v>
          </cell>
          <cell r="D79">
            <v>100</v>
          </cell>
          <cell r="E79">
            <v>4.2</v>
          </cell>
          <cell r="F79">
            <v>110244</v>
          </cell>
          <cell r="G79" t="str">
            <v>CHEESE MOZ LM PT SKM UNFZ PROC PK(41125)</v>
          </cell>
          <cell r="H79">
            <v>10</v>
          </cell>
          <cell r="I79" t="str">
            <v>No</v>
          </cell>
          <cell r="J79">
            <v>1.9984</v>
          </cell>
          <cell r="K79">
            <v>19.983999999999998</v>
          </cell>
          <cell r="L79" t="str">
            <v xml:space="preserve"> </v>
          </cell>
          <cell r="M79" t="str">
            <v xml:space="preserve"> </v>
          </cell>
        </row>
        <row r="80">
          <cell r="A80">
            <v>74801</v>
          </cell>
          <cell r="B80" t="str">
            <v>Whole Grain Deep Dish Pepp Pizza (TR)</v>
          </cell>
          <cell r="C80">
            <v>22.5</v>
          </cell>
          <cell r="D80">
            <v>60</v>
          </cell>
          <cell r="E80">
            <v>6</v>
          </cell>
          <cell r="F80">
            <v>110244</v>
          </cell>
          <cell r="G80" t="str">
            <v>CHEESE MOZ LM PT SKM UNFZ PROC PK(41125)</v>
          </cell>
          <cell r="H80">
            <v>5.7</v>
          </cell>
          <cell r="I80" t="str">
            <v>No</v>
          </cell>
          <cell r="J80">
            <v>1.9984</v>
          </cell>
          <cell r="K80">
            <v>11.390879999999999</v>
          </cell>
          <cell r="L80" t="str">
            <v xml:space="preserve"> </v>
          </cell>
          <cell r="M80" t="str">
            <v xml:space="preserve"> </v>
          </cell>
        </row>
        <row r="81">
          <cell r="A81">
            <v>74802</v>
          </cell>
          <cell r="B81" t="str">
            <v>Whole Grain Deep Dish Pepp Pizza Wraped (TR)</v>
          </cell>
          <cell r="C81">
            <v>22.5</v>
          </cell>
          <cell r="D81">
            <v>60</v>
          </cell>
          <cell r="E81">
            <v>6</v>
          </cell>
          <cell r="F81">
            <v>110244</v>
          </cell>
          <cell r="G81" t="str">
            <v>CHEESE MOZ LM PT SKM UNFZ PROC PK(41125)</v>
          </cell>
          <cell r="H81">
            <v>5.7</v>
          </cell>
          <cell r="I81" t="str">
            <v>No</v>
          </cell>
          <cell r="J81">
            <v>1.9984</v>
          </cell>
          <cell r="K81">
            <v>11.390879999999999</v>
          </cell>
          <cell r="L81" t="str">
            <v xml:space="preserve"> </v>
          </cell>
          <cell r="M81" t="str">
            <v xml:space="preserve"> </v>
          </cell>
        </row>
        <row r="82">
          <cell r="A82">
            <v>74803</v>
          </cell>
          <cell r="B82" t="str">
            <v>Whole Grain Deep Dish Chs Pizza  (TR)</v>
          </cell>
          <cell r="C82">
            <v>22.5</v>
          </cell>
          <cell r="D82">
            <v>60</v>
          </cell>
          <cell r="E82">
            <v>6</v>
          </cell>
          <cell r="F82">
            <v>110244</v>
          </cell>
          <cell r="G82" t="str">
            <v>CHEESE MOZ LM PT SKM UNFZ PROC PK(41125)</v>
          </cell>
          <cell r="H82">
            <v>7.5</v>
          </cell>
          <cell r="I82" t="str">
            <v>No</v>
          </cell>
          <cell r="J82">
            <v>1.9984</v>
          </cell>
          <cell r="K82">
            <v>14.988</v>
          </cell>
          <cell r="L82" t="str">
            <v xml:space="preserve"> </v>
          </cell>
          <cell r="M82" t="str">
            <v xml:space="preserve"> </v>
          </cell>
        </row>
        <row r="83">
          <cell r="A83">
            <v>74804</v>
          </cell>
          <cell r="B83" t="str">
            <v>Whole Grain Deep Dish Chs Pizza Wrapd (TR)</v>
          </cell>
          <cell r="C83">
            <v>22.5</v>
          </cell>
          <cell r="D83">
            <v>60</v>
          </cell>
          <cell r="E83">
            <v>6</v>
          </cell>
          <cell r="F83">
            <v>110244</v>
          </cell>
          <cell r="G83" t="str">
            <v>CHEESE MOZ LM PT SKM UNFZ PROC PK(41125)</v>
          </cell>
          <cell r="H83">
            <v>7.5</v>
          </cell>
          <cell r="I83" t="str">
            <v>No</v>
          </cell>
          <cell r="J83">
            <v>1.9984</v>
          </cell>
          <cell r="K83">
            <v>14.988</v>
          </cell>
          <cell r="L83" t="str">
            <v xml:space="preserve"> </v>
          </cell>
          <cell r="M83" t="str">
            <v xml:space="preserve"> </v>
          </cell>
        </row>
        <row r="84">
          <cell r="A84">
            <v>74805</v>
          </cell>
          <cell r="B84" t="str">
            <v>Rounded Edge Cheese Pizza (TR)</v>
          </cell>
          <cell r="C84">
            <v>26.25</v>
          </cell>
          <cell r="D84">
            <v>84</v>
          </cell>
          <cell r="E84">
            <v>5</v>
          </cell>
          <cell r="F84">
            <v>110244</v>
          </cell>
          <cell r="G84" t="str">
            <v>CHEESE MOZ LM PT SKM UNFZ PROC PK(41125)</v>
          </cell>
          <cell r="H84">
            <v>10.5</v>
          </cell>
          <cell r="I84" t="str">
            <v>No</v>
          </cell>
          <cell r="J84">
            <v>1.9984</v>
          </cell>
          <cell r="K84">
            <v>20.9832</v>
          </cell>
          <cell r="L84" t="str">
            <v xml:space="preserve"> </v>
          </cell>
          <cell r="M84" t="str">
            <v xml:space="preserve"> </v>
          </cell>
        </row>
        <row r="85">
          <cell r="A85">
            <v>74806</v>
          </cell>
          <cell r="B85" t="str">
            <v>Rounded Edge Wedge Chs Pizza Wrapped (TR)</v>
          </cell>
          <cell r="C85">
            <v>26.25</v>
          </cell>
          <cell r="D85">
            <v>84</v>
          </cell>
          <cell r="E85">
            <v>5</v>
          </cell>
          <cell r="F85">
            <v>110244</v>
          </cell>
          <cell r="G85" t="str">
            <v>CHEESE MOZ LM PT SKM UNFZ PROC PK(41125)</v>
          </cell>
          <cell r="H85">
            <v>10.5</v>
          </cell>
          <cell r="I85" t="str">
            <v>No</v>
          </cell>
          <cell r="J85">
            <v>1.9984</v>
          </cell>
          <cell r="K85">
            <v>20.9832</v>
          </cell>
          <cell r="L85" t="str">
            <v xml:space="preserve"> </v>
          </cell>
          <cell r="M85" t="str">
            <v xml:space="preserve"> </v>
          </cell>
        </row>
        <row r="86">
          <cell r="A86">
            <v>74807</v>
          </cell>
          <cell r="B86" t="str">
            <v>Rounded Edge Wedge Pepp Pizza (TR)</v>
          </cell>
          <cell r="C86">
            <v>26.25</v>
          </cell>
          <cell r="D86">
            <v>84</v>
          </cell>
          <cell r="E86">
            <v>5</v>
          </cell>
          <cell r="F86">
            <v>110244</v>
          </cell>
          <cell r="G86" t="str">
            <v>CHEESE MOZ LM PT SKM UNFZ PROC PK(41125)</v>
          </cell>
          <cell r="H86">
            <v>8.98</v>
          </cell>
          <cell r="I86" t="str">
            <v>No</v>
          </cell>
          <cell r="J86">
            <v>1.9984</v>
          </cell>
          <cell r="K86">
            <v>17.945632</v>
          </cell>
          <cell r="L86" t="str">
            <v xml:space="preserve"> </v>
          </cell>
          <cell r="M86" t="str">
            <v xml:space="preserve"> </v>
          </cell>
        </row>
        <row r="87">
          <cell r="A87">
            <v>74808</v>
          </cell>
          <cell r="B87" t="str">
            <v>Rounded Edge Wedge Pepp Pizza Wrapd (TR)</v>
          </cell>
          <cell r="C87">
            <v>26.25</v>
          </cell>
          <cell r="D87">
            <v>84</v>
          </cell>
          <cell r="E87">
            <v>5</v>
          </cell>
          <cell r="F87">
            <v>110244</v>
          </cell>
          <cell r="G87" t="str">
            <v>CHEESE MOZ LM PT SKM UNFZ PROC PK(41125)</v>
          </cell>
          <cell r="H87">
            <v>8.98</v>
          </cell>
          <cell r="I87" t="str">
            <v>No</v>
          </cell>
          <cell r="J87">
            <v>1.9984</v>
          </cell>
          <cell r="K87">
            <v>17.945632</v>
          </cell>
          <cell r="L87" t="str">
            <v xml:space="preserve"> </v>
          </cell>
          <cell r="M87" t="str">
            <v xml:space="preserve"> </v>
          </cell>
        </row>
        <row r="88">
          <cell r="A88">
            <v>74809</v>
          </cell>
          <cell r="B88" t="str">
            <v>Turkey Sausage Pizza (TR)</v>
          </cell>
          <cell r="C88">
            <v>19.75</v>
          </cell>
          <cell r="D88">
            <v>100</v>
          </cell>
          <cell r="E88">
            <v>3.16</v>
          </cell>
          <cell r="F88">
            <v>110244</v>
          </cell>
          <cell r="G88" t="str">
            <v>CHEESE MOZ LM PT SKM UNFZ PROC PK(41125)</v>
          </cell>
          <cell r="H88">
            <v>3.81</v>
          </cell>
          <cell r="I88" t="str">
            <v>No</v>
          </cell>
          <cell r="J88">
            <v>1.9984</v>
          </cell>
          <cell r="K88">
            <v>7.6139039999999998</v>
          </cell>
          <cell r="L88" t="str">
            <v xml:space="preserve"> </v>
          </cell>
          <cell r="M88" t="str">
            <v xml:space="preserve"> </v>
          </cell>
        </row>
        <row r="89">
          <cell r="A89">
            <v>74810</v>
          </cell>
          <cell r="B89" t="str">
            <v>Turkey Sausage Pizza Wrapd (TR)</v>
          </cell>
          <cell r="C89">
            <v>19.75</v>
          </cell>
          <cell r="D89">
            <v>100</v>
          </cell>
          <cell r="E89">
            <v>3.16</v>
          </cell>
          <cell r="F89">
            <v>110244</v>
          </cell>
          <cell r="G89" t="str">
            <v>CHEESE MOZ LM PT SKM UNFZ PROC PK(41125)</v>
          </cell>
          <cell r="H89">
            <v>3.81</v>
          </cell>
          <cell r="I89" t="str">
            <v>No</v>
          </cell>
          <cell r="J89">
            <v>1.9984</v>
          </cell>
          <cell r="K89">
            <v>7.6139039999999998</v>
          </cell>
          <cell r="L89" t="str">
            <v xml:space="preserve"> </v>
          </cell>
          <cell r="M89" t="str">
            <v xml:space="preserve"> </v>
          </cell>
        </row>
        <row r="90">
          <cell r="A90">
            <v>74811</v>
          </cell>
          <cell r="B90" t="str">
            <v>3x8 Garlic Cheese Toast (TR)</v>
          </cell>
          <cell r="C90">
            <v>16.05</v>
          </cell>
          <cell r="D90">
            <v>48</v>
          </cell>
          <cell r="E90">
            <v>5.35</v>
          </cell>
          <cell r="F90">
            <v>110244</v>
          </cell>
          <cell r="G90" t="str">
            <v>CHEESE MOZ LM PT SKM UNFZ PROC PK(41125)</v>
          </cell>
          <cell r="H90">
            <v>6</v>
          </cell>
          <cell r="I90" t="str">
            <v>No</v>
          </cell>
          <cell r="J90">
            <v>1.9984</v>
          </cell>
          <cell r="K90">
            <v>11.990399999999999</v>
          </cell>
          <cell r="L90" t="str">
            <v xml:space="preserve"> </v>
          </cell>
          <cell r="M90" t="str">
            <v xml:space="preserve"> </v>
          </cell>
        </row>
        <row r="91">
          <cell r="A91">
            <v>74812</v>
          </cell>
          <cell r="B91" t="str">
            <v>3x8 Garlic Cheese Toast Wrapped (TR)</v>
          </cell>
          <cell r="C91">
            <v>16.05</v>
          </cell>
          <cell r="D91">
            <v>48</v>
          </cell>
          <cell r="E91">
            <v>5.35</v>
          </cell>
          <cell r="F91">
            <v>110244</v>
          </cell>
          <cell r="G91" t="str">
            <v>CHEESE MOZ LM PT SKM UNFZ PROC PK(41125)</v>
          </cell>
          <cell r="H91">
            <v>6</v>
          </cell>
          <cell r="I91" t="str">
            <v>No</v>
          </cell>
          <cell r="J91">
            <v>1.9984</v>
          </cell>
          <cell r="K91">
            <v>11.990399999999999</v>
          </cell>
          <cell r="L91" t="str">
            <v xml:space="preserve"> </v>
          </cell>
          <cell r="M91" t="str">
            <v xml:space="preserve"> </v>
          </cell>
        </row>
        <row r="92">
          <cell r="A92">
            <v>74813</v>
          </cell>
          <cell r="B92" t="str">
            <v>3x5 Garlic Cheese Toast (TR)</v>
          </cell>
          <cell r="C92">
            <v>15.19</v>
          </cell>
          <cell r="D92">
            <v>90</v>
          </cell>
          <cell r="E92">
            <v>2.7</v>
          </cell>
          <cell r="F92">
            <v>110244</v>
          </cell>
          <cell r="G92" t="str">
            <v>CHEESE MOZ LM PT SKM UNFZ PROC PK(41125)</v>
          </cell>
          <cell r="H92">
            <v>5.63</v>
          </cell>
          <cell r="I92" t="str">
            <v>No</v>
          </cell>
          <cell r="J92">
            <v>1.9984</v>
          </cell>
          <cell r="K92">
            <v>11.250992</v>
          </cell>
          <cell r="L92" t="str">
            <v xml:space="preserve"> </v>
          </cell>
          <cell r="M92" t="str">
            <v xml:space="preserve"> </v>
          </cell>
        </row>
        <row r="93">
          <cell r="A93">
            <v>74814</v>
          </cell>
          <cell r="B93" t="str">
            <v>3x5 Garlic Cheese Toast Wrapped (TR)</v>
          </cell>
          <cell r="C93">
            <v>15.19</v>
          </cell>
          <cell r="D93">
            <v>90</v>
          </cell>
          <cell r="E93">
            <v>2.7</v>
          </cell>
          <cell r="F93">
            <v>110244</v>
          </cell>
          <cell r="G93" t="str">
            <v>CHEESE MOZ LM PT SKM UNFZ PROC PK(41125)</v>
          </cell>
          <cell r="H93">
            <v>5.63</v>
          </cell>
          <cell r="I93" t="str">
            <v>No</v>
          </cell>
          <cell r="J93">
            <v>1.9984</v>
          </cell>
          <cell r="K93">
            <v>11.250992</v>
          </cell>
          <cell r="L93" t="str">
            <v xml:space="preserve"> </v>
          </cell>
          <cell r="M93" t="str">
            <v xml:space="preserve"> </v>
          </cell>
        </row>
        <row r="94">
          <cell r="A94">
            <v>74815</v>
          </cell>
          <cell r="B94" t="str">
            <v>French Bread Pepp Pizza Wrapped (TR)</v>
          </cell>
          <cell r="C94">
            <v>18.75</v>
          </cell>
          <cell r="D94">
            <v>60</v>
          </cell>
          <cell r="E94">
            <v>5</v>
          </cell>
          <cell r="F94">
            <v>110244</v>
          </cell>
          <cell r="G94" t="str">
            <v>CHEESE MOZ LM PT SKM UNFZ PROC PK(41125)</v>
          </cell>
          <cell r="H94">
            <v>5.7</v>
          </cell>
          <cell r="I94" t="str">
            <v>No</v>
          </cell>
          <cell r="J94">
            <v>1.9984</v>
          </cell>
          <cell r="K94">
            <v>11.390879999999999</v>
          </cell>
          <cell r="L94" t="str">
            <v xml:space="preserve"> </v>
          </cell>
          <cell r="M94" t="str">
            <v xml:space="preserve"> </v>
          </cell>
        </row>
        <row r="95">
          <cell r="A95">
            <v>74816</v>
          </cell>
          <cell r="B95" t="str">
            <v>4x6 Cheese Pizza Wrapped (TR)</v>
          </cell>
          <cell r="C95">
            <v>30</v>
          </cell>
          <cell r="D95">
            <v>96</v>
          </cell>
          <cell r="E95">
            <v>5</v>
          </cell>
          <cell r="F95">
            <v>110244</v>
          </cell>
          <cell r="G95" t="str">
            <v>CHEESE MOZ LM PT SKM UNFZ PROC PK(41125)</v>
          </cell>
          <cell r="H95">
            <v>12</v>
          </cell>
          <cell r="I95" t="str">
            <v>No</v>
          </cell>
          <cell r="J95">
            <v>1.9984</v>
          </cell>
          <cell r="K95">
            <v>23.980799999999999</v>
          </cell>
          <cell r="L95" t="str">
            <v xml:space="preserve"> </v>
          </cell>
          <cell r="M95" t="str">
            <v xml:space="preserve"> </v>
          </cell>
        </row>
        <row r="96">
          <cell r="A96">
            <v>74817</v>
          </cell>
          <cell r="B96" t="str">
            <v>Pepperoni Pizza Bagel</v>
          </cell>
          <cell r="C96">
            <v>28.61</v>
          </cell>
          <cell r="D96">
            <v>84</v>
          </cell>
          <cell r="E96">
            <v>5.45</v>
          </cell>
          <cell r="F96">
            <v>110244</v>
          </cell>
          <cell r="G96" t="str">
            <v>CHEESE MOZ LM PT SKM UNFZ PROC PK(41125)</v>
          </cell>
          <cell r="H96">
            <v>7.98</v>
          </cell>
          <cell r="I96" t="str">
            <v>No</v>
          </cell>
          <cell r="J96">
            <v>1.9984</v>
          </cell>
          <cell r="K96">
            <v>15.947232</v>
          </cell>
          <cell r="L96" t="str">
            <v xml:space="preserve"> </v>
          </cell>
          <cell r="M96" t="str">
            <v xml:space="preserve"> </v>
          </cell>
        </row>
        <row r="97">
          <cell r="A97">
            <v>74833</v>
          </cell>
          <cell r="B97" t="str">
            <v>4x6 Cheese Pizza Wrapped (TR)</v>
          </cell>
          <cell r="C97">
            <v>31.2</v>
          </cell>
          <cell r="D97">
            <v>96</v>
          </cell>
          <cell r="E97">
            <v>5.2</v>
          </cell>
          <cell r="F97">
            <v>110244</v>
          </cell>
          <cell r="G97" t="str">
            <v>CHEESE MOZ LM PT SKM UNFZ PROC PK(41125)</v>
          </cell>
          <cell r="H97">
            <v>10.26</v>
          </cell>
          <cell r="I97" t="str">
            <v>No</v>
          </cell>
          <cell r="J97">
            <v>1.9984</v>
          </cell>
          <cell r="K97">
            <v>20.503584</v>
          </cell>
          <cell r="L97" t="str">
            <v xml:space="preserve"> </v>
          </cell>
          <cell r="M97" t="str">
            <v xml:space="preserve"> </v>
          </cell>
        </row>
        <row r="98">
          <cell r="A98">
            <v>74834</v>
          </cell>
          <cell r="B98" t="str">
            <v>Cheese Wedge Pizza (TR)</v>
          </cell>
          <cell r="C98">
            <v>27</v>
          </cell>
          <cell r="D98">
            <v>96</v>
          </cell>
          <cell r="E98">
            <v>4.5</v>
          </cell>
          <cell r="F98">
            <v>110244</v>
          </cell>
          <cell r="G98" t="str">
            <v>CHEESE MOZ LM PT SKM UNFZ PROC PK(41125)</v>
          </cell>
          <cell r="H98">
            <v>9</v>
          </cell>
          <cell r="I98" t="str">
            <v>No</v>
          </cell>
          <cell r="J98">
            <v>1.9984</v>
          </cell>
          <cell r="K98">
            <v>17.985599999999998</v>
          </cell>
          <cell r="L98" t="str">
            <v xml:space="preserve"> </v>
          </cell>
          <cell r="M98" t="str">
            <v xml:space="preserve"> </v>
          </cell>
        </row>
        <row r="99">
          <cell r="A99">
            <v>78352</v>
          </cell>
          <cell r="B99" t="str">
            <v>TONY'S® 51% WG Sausage &amp; Country Gravy Breakfast Pizza</v>
          </cell>
          <cell r="C99">
            <v>24.05</v>
          </cell>
          <cell r="D99">
            <v>128</v>
          </cell>
          <cell r="E99">
            <v>3.01</v>
          </cell>
          <cell r="F99">
            <v>110244</v>
          </cell>
          <cell r="G99" t="str">
            <v>CHEESE MOZ LM PT SKM UNFZ PROC PK(41125)</v>
          </cell>
          <cell r="H99">
            <v>2.36</v>
          </cell>
          <cell r="I99" t="str">
            <v>No</v>
          </cell>
          <cell r="J99">
            <v>1.9984</v>
          </cell>
          <cell r="K99">
            <v>4.7162239999999995</v>
          </cell>
          <cell r="L99" t="str">
            <v xml:space="preserve"> </v>
          </cell>
          <cell r="M99" t="str">
            <v xml:space="preserve"> </v>
          </cell>
        </row>
        <row r="100">
          <cell r="A100">
            <v>78353</v>
          </cell>
          <cell r="B100" t="str">
            <v>TONY'S® 51% WG Bacon Scramble Breakfast Pizza</v>
          </cell>
          <cell r="C100">
            <v>23.6</v>
          </cell>
          <cell r="D100">
            <v>128</v>
          </cell>
          <cell r="E100">
            <v>2.95</v>
          </cell>
          <cell r="F100">
            <v>110244</v>
          </cell>
          <cell r="G100" t="str">
            <v>CHEESE MOZ LM PT SKM UNFZ PROC PK(41125)</v>
          </cell>
          <cell r="H100">
            <v>5.23</v>
          </cell>
          <cell r="I100" t="str">
            <v>No</v>
          </cell>
          <cell r="J100">
            <v>1.9984</v>
          </cell>
          <cell r="K100">
            <v>10.451632</v>
          </cell>
          <cell r="L100" t="str">
            <v xml:space="preserve"> </v>
          </cell>
          <cell r="M100" t="str">
            <v xml:space="preserve"> </v>
          </cell>
        </row>
        <row r="101">
          <cell r="A101">
            <v>78356</v>
          </cell>
          <cell r="B101" t="str">
            <v>TONY'S® French Bread 6" 51% WG Cheese/Cheese Sub Pizza</v>
          </cell>
          <cell r="C101">
            <v>18.53</v>
          </cell>
          <cell r="D101">
            <v>60</v>
          </cell>
          <cell r="E101">
            <v>4.9400000000000004</v>
          </cell>
          <cell r="F101">
            <v>110244</v>
          </cell>
          <cell r="G101" t="str">
            <v>CHEESE MOZ LM PT SKM UNFZ PROC PK(41125)</v>
          </cell>
          <cell r="H101">
            <v>6.19</v>
          </cell>
          <cell r="I101" t="str">
            <v>No</v>
          </cell>
          <cell r="J101">
            <v>1.9984</v>
          </cell>
          <cell r="K101">
            <v>12.370096</v>
          </cell>
          <cell r="L101" t="str">
            <v xml:space="preserve"> </v>
          </cell>
          <cell r="M101" t="str">
            <v xml:space="preserve"> </v>
          </cell>
        </row>
        <row r="102">
          <cell r="A102">
            <v>78357</v>
          </cell>
          <cell r="B102" t="str">
            <v>TONY'S® French Bread 6" 51% WG Cheese/Cheese Sub Pepperoni Pizza</v>
          </cell>
          <cell r="C102">
            <v>18.489999999999998</v>
          </cell>
          <cell r="D102">
            <v>60</v>
          </cell>
          <cell r="E102">
            <v>4.93</v>
          </cell>
          <cell r="F102">
            <v>110244</v>
          </cell>
          <cell r="G102" t="str">
            <v>CHEESE MOZ LM PT SKM UNFZ PROC PK(41125)</v>
          </cell>
          <cell r="H102">
            <v>4.59</v>
          </cell>
          <cell r="I102" t="str">
            <v>No</v>
          </cell>
          <cell r="J102">
            <v>1.9984</v>
          </cell>
          <cell r="K102">
            <v>9.1726559999999999</v>
          </cell>
          <cell r="L102" t="str">
            <v xml:space="preserve"> </v>
          </cell>
          <cell r="M102" t="str">
            <v xml:space="preserve"> </v>
          </cell>
        </row>
        <row r="103">
          <cell r="A103">
            <v>78359</v>
          </cell>
          <cell r="B103" t="str">
            <v>TONY'S® French Bread 6" 51% WG Cheese/Cheese Sub Multi Cheese Garlic Pizza</v>
          </cell>
          <cell r="C103">
            <v>16.09</v>
          </cell>
          <cell r="D103">
            <v>60</v>
          </cell>
          <cell r="E103">
            <v>4.29</v>
          </cell>
          <cell r="F103">
            <v>110244</v>
          </cell>
          <cell r="G103" t="str">
            <v>CHEESE MOZ LM PT SKM UNFZ PROC PK(41125)</v>
          </cell>
          <cell r="H103">
            <v>3.5</v>
          </cell>
          <cell r="I103" t="str">
            <v>No</v>
          </cell>
          <cell r="J103">
            <v>1.9984</v>
          </cell>
          <cell r="K103">
            <v>6.9943999999999997</v>
          </cell>
          <cell r="L103" t="str">
            <v xml:space="preserve"> </v>
          </cell>
          <cell r="M103" t="str">
            <v xml:space="preserve"> </v>
          </cell>
        </row>
        <row r="104">
          <cell r="A104">
            <v>78360</v>
          </cell>
          <cell r="B104" t="str">
            <v xml:space="preserve">TONY'S® French Bread 6" 51% WG Cheese/Cheese Sub Pepperoni Pizza </v>
          </cell>
          <cell r="C104">
            <v>18.489999999999998</v>
          </cell>
          <cell r="D104">
            <v>60</v>
          </cell>
          <cell r="E104">
            <v>4.93</v>
          </cell>
          <cell r="F104">
            <v>110244</v>
          </cell>
          <cell r="G104" t="str">
            <v>CHEESE MOZ LM PT SKM UNFZ PROC PK(41125)</v>
          </cell>
          <cell r="H104">
            <v>4.593</v>
          </cell>
          <cell r="I104" t="str">
            <v>No</v>
          </cell>
          <cell r="J104">
            <v>1.9984</v>
          </cell>
          <cell r="K104">
            <v>9.1786511999999991</v>
          </cell>
          <cell r="L104" t="str">
            <v xml:space="preserve"> </v>
          </cell>
          <cell r="M104" t="str">
            <v xml:space="preserve"> </v>
          </cell>
        </row>
        <row r="105">
          <cell r="A105">
            <v>78361</v>
          </cell>
          <cell r="B105" t="str">
            <v>TONY'S® French Bread 6" 51% WG Cheese/Cheese Sub Multi Cheese Pizza</v>
          </cell>
          <cell r="C105">
            <v>16.09</v>
          </cell>
          <cell r="D105">
            <v>60</v>
          </cell>
          <cell r="E105">
            <v>4.29</v>
          </cell>
          <cell r="F105">
            <v>110244</v>
          </cell>
          <cell r="G105" t="str">
            <v>CHEESE MOZ LM PT SKM UNFZ PROC PK(41125)</v>
          </cell>
          <cell r="H105">
            <v>3.5</v>
          </cell>
          <cell r="I105" t="str">
            <v>No</v>
          </cell>
          <cell r="J105">
            <v>1.9984</v>
          </cell>
          <cell r="K105">
            <v>6.9943999999999997</v>
          </cell>
          <cell r="L105" t="str">
            <v xml:space="preserve"> </v>
          </cell>
          <cell r="M105" t="str">
            <v xml:space="preserve"> </v>
          </cell>
        </row>
        <row r="106">
          <cell r="A106">
            <v>78362</v>
          </cell>
          <cell r="B106" t="str">
            <v>BEACON STREET CAFÉ™ 51% WG Turkey Sausage Red Sauce Breakfast Bagel</v>
          </cell>
          <cell r="C106">
            <v>15.9</v>
          </cell>
          <cell r="D106">
            <v>96</v>
          </cell>
          <cell r="E106">
            <v>2.65</v>
          </cell>
          <cell r="F106">
            <v>110244</v>
          </cell>
          <cell r="G106" t="str">
            <v>CHEESE MOZ LM PT SKM UNFZ PROC PK(41125)</v>
          </cell>
          <cell r="H106">
            <v>3.96</v>
          </cell>
          <cell r="I106" t="str">
            <v>No</v>
          </cell>
          <cell r="J106">
            <v>1.9984</v>
          </cell>
          <cell r="K106">
            <v>7.9136639999999998</v>
          </cell>
          <cell r="L106" t="str">
            <v xml:space="preserve"> </v>
          </cell>
          <cell r="M106" t="str">
            <v xml:space="preserve"> </v>
          </cell>
        </row>
        <row r="107">
          <cell r="A107">
            <v>78363</v>
          </cell>
          <cell r="B107" t="str">
            <v>BEACON STREET CAFÉ™ 51% WG Turkey Sausage Country Gravy Breakfast Bagel</v>
          </cell>
          <cell r="C107">
            <v>15.72</v>
          </cell>
          <cell r="D107">
            <v>96</v>
          </cell>
          <cell r="E107">
            <v>2.62</v>
          </cell>
          <cell r="F107">
            <v>110244</v>
          </cell>
          <cell r="G107" t="str">
            <v>CHEESE MOZ LM PT SKM UNFZ PROC PK(41125)</v>
          </cell>
          <cell r="H107">
            <v>4.08</v>
          </cell>
          <cell r="I107" t="str">
            <v>No</v>
          </cell>
          <cell r="J107">
            <v>1.9984</v>
          </cell>
          <cell r="K107">
            <v>8.1534720000000007</v>
          </cell>
          <cell r="L107" t="str">
            <v xml:space="preserve"> </v>
          </cell>
          <cell r="M107" t="str">
            <v xml:space="preserve"> </v>
          </cell>
        </row>
        <row r="108">
          <cell r="A108">
            <v>78364</v>
          </cell>
          <cell r="B108" t="str">
            <v>TONY'S® GALAXY PIZZA® 4" 51% WG Round Cheese Pizza</v>
          </cell>
          <cell r="C108">
            <v>20.48</v>
          </cell>
          <cell r="D108">
            <v>72</v>
          </cell>
          <cell r="E108">
            <v>4.55</v>
          </cell>
          <cell r="F108">
            <v>110244</v>
          </cell>
          <cell r="G108" t="str">
            <v>CHEESE MOZ LM PT SKM UNFZ PROC PK(41125)</v>
          </cell>
          <cell r="H108">
            <v>6.75</v>
          </cell>
          <cell r="I108" t="str">
            <v>No</v>
          </cell>
          <cell r="J108">
            <v>1.9984</v>
          </cell>
          <cell r="K108">
            <v>13.4892</v>
          </cell>
          <cell r="L108" t="str">
            <v xml:space="preserve"> </v>
          </cell>
          <cell r="M108" t="str">
            <v xml:space="preserve"> </v>
          </cell>
        </row>
        <row r="109">
          <cell r="A109">
            <v>78365</v>
          </cell>
          <cell r="B109" t="str">
            <v>TONY'S® GALAXY PIZZA® 4" 51% WG Round Pepperoni Pizza</v>
          </cell>
          <cell r="C109">
            <v>20.48</v>
          </cell>
          <cell r="D109">
            <v>72</v>
          </cell>
          <cell r="E109">
            <v>4.55</v>
          </cell>
          <cell r="F109">
            <v>110244</v>
          </cell>
          <cell r="G109" t="str">
            <v>CHEESE MOZ LM PT SKM UNFZ PROC PK(41125)</v>
          </cell>
          <cell r="H109">
            <v>5.4</v>
          </cell>
          <cell r="I109" t="str">
            <v>No</v>
          </cell>
          <cell r="J109">
            <v>1.9984</v>
          </cell>
          <cell r="K109">
            <v>10.791360000000001</v>
          </cell>
          <cell r="L109" t="str">
            <v xml:space="preserve"> </v>
          </cell>
          <cell r="M109" t="str">
            <v xml:space="preserve"> </v>
          </cell>
        </row>
        <row r="110">
          <cell r="A110">
            <v>78366</v>
          </cell>
          <cell r="B110" t="str">
            <v xml:space="preserve">TONY'S® GALAXY PIZZA® 4" 51% WG Cheese Pizza </v>
          </cell>
          <cell r="C110">
            <v>20.48</v>
          </cell>
          <cell r="D110">
            <v>72</v>
          </cell>
          <cell r="E110">
            <v>4.55</v>
          </cell>
          <cell r="F110">
            <v>110244</v>
          </cell>
          <cell r="G110" t="str">
            <v>CHEESE MOZ LM PT SKM UNFZ PROC PK(41125)</v>
          </cell>
          <cell r="H110">
            <v>6.75</v>
          </cell>
          <cell r="I110" t="str">
            <v>No</v>
          </cell>
          <cell r="J110">
            <v>1.9984</v>
          </cell>
          <cell r="K110">
            <v>13.4892</v>
          </cell>
          <cell r="L110" t="str">
            <v xml:space="preserve"> </v>
          </cell>
          <cell r="M110" t="str">
            <v xml:space="preserve"> </v>
          </cell>
        </row>
        <row r="111">
          <cell r="A111">
            <v>78367</v>
          </cell>
          <cell r="B111" t="str">
            <v>TONY'S® GALAXY PIZZA® 4" 51% WG Round Pepperoni Pizza</v>
          </cell>
          <cell r="C111">
            <v>20.48</v>
          </cell>
          <cell r="D111">
            <v>72</v>
          </cell>
          <cell r="E111">
            <v>4.55</v>
          </cell>
          <cell r="F111">
            <v>110244</v>
          </cell>
          <cell r="G111" t="str">
            <v>CHEESE MOZ LM PT SKM UNFZ PROC PK(41125)</v>
          </cell>
          <cell r="H111">
            <v>5.4</v>
          </cell>
          <cell r="I111" t="str">
            <v>No</v>
          </cell>
          <cell r="J111">
            <v>1.9984</v>
          </cell>
          <cell r="K111">
            <v>10.791360000000001</v>
          </cell>
          <cell r="L111" t="str">
            <v xml:space="preserve"> </v>
          </cell>
          <cell r="M111" t="str">
            <v xml:space="preserve"> </v>
          </cell>
        </row>
        <row r="112">
          <cell r="A112">
            <v>78368</v>
          </cell>
          <cell r="B112" t="str">
            <v>TONY'S® Deep Dish 5" 51% WG 100% Mozzarella Cheese Pizza</v>
          </cell>
          <cell r="C112">
            <v>21.94</v>
          </cell>
          <cell r="D112">
            <v>60</v>
          </cell>
          <cell r="E112">
            <v>5.85</v>
          </cell>
          <cell r="F112">
            <v>110244</v>
          </cell>
          <cell r="G112" t="str">
            <v>CHEESE MOZ LM PT SKM UNFZ PROC PK(41125)</v>
          </cell>
          <cell r="H112">
            <v>5.63</v>
          </cell>
          <cell r="I112" t="str">
            <v>No</v>
          </cell>
          <cell r="J112">
            <v>1.9984</v>
          </cell>
          <cell r="K112">
            <v>11.250992</v>
          </cell>
          <cell r="L112" t="str">
            <v xml:space="preserve"> </v>
          </cell>
          <cell r="M112" t="str">
            <v xml:space="preserve"> </v>
          </cell>
        </row>
        <row r="113">
          <cell r="A113">
            <v>78369</v>
          </cell>
          <cell r="B113" t="str">
            <v>TONY'S® Deep Dish 5" 51% WG 100% Mozzarella Pepperoni Pizza</v>
          </cell>
          <cell r="C113">
            <v>21.94</v>
          </cell>
          <cell r="D113">
            <v>60</v>
          </cell>
          <cell r="E113">
            <v>5.85</v>
          </cell>
          <cell r="F113">
            <v>110244</v>
          </cell>
          <cell r="G113" t="str">
            <v>CHEESE MOZ LM PT SKM UNFZ PROC PK(41125)</v>
          </cell>
          <cell r="H113">
            <v>4.3099999999999996</v>
          </cell>
          <cell r="I113" t="str">
            <v>No</v>
          </cell>
          <cell r="J113">
            <v>1.9984</v>
          </cell>
          <cell r="K113">
            <v>8.6131039999999999</v>
          </cell>
          <cell r="L113" t="str">
            <v xml:space="preserve"> </v>
          </cell>
          <cell r="M113" t="str">
            <v xml:space="preserve"> </v>
          </cell>
        </row>
        <row r="114">
          <cell r="A114">
            <v>78370</v>
          </cell>
          <cell r="B114" t="str">
            <v xml:space="preserve">TONY'S® Deep Dish 5" 51% WG 100% Mozzarella Cheese Pizza </v>
          </cell>
          <cell r="C114">
            <v>21.94</v>
          </cell>
          <cell r="D114">
            <v>60</v>
          </cell>
          <cell r="E114">
            <v>5.85</v>
          </cell>
          <cell r="F114">
            <v>110244</v>
          </cell>
          <cell r="G114" t="str">
            <v>CHEESE MOZ LM PT SKM UNFZ PROC PK(41125)</v>
          </cell>
          <cell r="H114">
            <v>5.63</v>
          </cell>
          <cell r="I114" t="str">
            <v>No</v>
          </cell>
          <cell r="J114">
            <v>1.9984</v>
          </cell>
          <cell r="K114">
            <v>11.250992</v>
          </cell>
          <cell r="L114" t="str">
            <v xml:space="preserve"> </v>
          </cell>
          <cell r="M114" t="str">
            <v xml:space="preserve"> </v>
          </cell>
        </row>
        <row r="115">
          <cell r="A115">
            <v>78371</v>
          </cell>
          <cell r="B115" t="str">
            <v>TONY'S® Deep Dish 5" 51% WG 100% Mozzarella Pepperoni Pizza</v>
          </cell>
          <cell r="C115">
            <v>21.94</v>
          </cell>
          <cell r="D115">
            <v>60</v>
          </cell>
          <cell r="E115">
            <v>5.85</v>
          </cell>
          <cell r="F115">
            <v>110244</v>
          </cell>
          <cell r="G115" t="str">
            <v>CHEESE MOZ LM PT SKM UNFZ PROC PK(41125)</v>
          </cell>
          <cell r="H115">
            <v>4.3099999999999996</v>
          </cell>
          <cell r="I115" t="str">
            <v>No</v>
          </cell>
          <cell r="J115">
            <v>1.9984</v>
          </cell>
          <cell r="K115">
            <v>8.6131039999999999</v>
          </cell>
          <cell r="L115" t="str">
            <v xml:space="preserve"> </v>
          </cell>
          <cell r="M115" t="str">
            <v xml:space="preserve"> </v>
          </cell>
        </row>
        <row r="116">
          <cell r="A116">
            <v>78372</v>
          </cell>
          <cell r="B116" t="str">
            <v>COYOTE GRILL® 51% WG Cheese Quesadilla</v>
          </cell>
          <cell r="C116">
            <v>26.63</v>
          </cell>
          <cell r="D116">
            <v>96</v>
          </cell>
          <cell r="E116">
            <v>4.4400000000000004</v>
          </cell>
          <cell r="F116">
            <v>110244</v>
          </cell>
          <cell r="G116" t="str">
            <v>CHEESE MOZ LM PT SKM UNFZ PROC PK(41125)</v>
          </cell>
          <cell r="H116">
            <v>9.34</v>
          </cell>
          <cell r="I116" t="str">
            <v>No</v>
          </cell>
          <cell r="J116">
            <v>1.9984</v>
          </cell>
          <cell r="K116">
            <v>18.665056</v>
          </cell>
          <cell r="L116" t="str">
            <v xml:space="preserve"> </v>
          </cell>
          <cell r="M116" t="str">
            <v xml:space="preserve"> </v>
          </cell>
        </row>
        <row r="117">
          <cell r="A117">
            <v>78373</v>
          </cell>
          <cell r="B117" t="str">
            <v>COYOTE GRILL® 51% WG Chicken &amp; Cheese Quesadilla</v>
          </cell>
          <cell r="C117">
            <v>26.63</v>
          </cell>
          <cell r="D117">
            <v>96</v>
          </cell>
          <cell r="E117">
            <v>4.4400000000000004</v>
          </cell>
          <cell r="F117">
            <v>110244</v>
          </cell>
          <cell r="G117" t="str">
            <v>CHEESE MOZ LM PT SKM UNFZ PROC PK(41125)</v>
          </cell>
          <cell r="H117">
            <v>6.88</v>
          </cell>
          <cell r="I117" t="str">
            <v>No</v>
          </cell>
          <cell r="J117">
            <v>1.9984</v>
          </cell>
          <cell r="K117">
            <v>13.748991999999999</v>
          </cell>
          <cell r="L117" t="str">
            <v xml:space="preserve"> </v>
          </cell>
          <cell r="M117" t="str">
            <v xml:space="preserve"> </v>
          </cell>
        </row>
        <row r="118">
          <cell r="A118">
            <v>78376</v>
          </cell>
          <cell r="B118" t="str">
            <v>BEACON STREET CAFÉ™ 51% WG Turkey Pepperoni Stuffed Sandwich</v>
          </cell>
          <cell r="C118">
            <v>13.59</v>
          </cell>
          <cell r="D118">
            <v>48</v>
          </cell>
          <cell r="E118">
            <v>4.53</v>
          </cell>
          <cell r="F118">
            <v>110244</v>
          </cell>
          <cell r="G118" t="str">
            <v>CHEESE MOZ LM PT SKM UNFZ PROC PK(41125)</v>
          </cell>
          <cell r="H118">
            <v>2.71</v>
          </cell>
          <cell r="I118" t="str">
            <v>No</v>
          </cell>
          <cell r="J118">
            <v>1.9984</v>
          </cell>
          <cell r="K118">
            <v>5.4156639999999996</v>
          </cell>
          <cell r="L118" t="str">
            <v xml:space="preserve"> </v>
          </cell>
          <cell r="M118" t="str">
            <v xml:space="preserve"> </v>
          </cell>
        </row>
        <row r="119">
          <cell r="A119">
            <v>78377</v>
          </cell>
          <cell r="B119" t="str">
            <v>BEACON STREET CAFÉ™ 51% WG Turkey Pepperoni Stuffed Sandwich</v>
          </cell>
          <cell r="C119">
            <v>6.8</v>
          </cell>
          <cell r="D119">
            <v>24</v>
          </cell>
          <cell r="E119">
            <v>4.53</v>
          </cell>
          <cell r="F119">
            <v>110244</v>
          </cell>
          <cell r="G119" t="str">
            <v>CHEESE MOZ LM PT SKM UNFZ PROC PK(41125)</v>
          </cell>
          <cell r="H119">
            <v>1.36</v>
          </cell>
          <cell r="I119" t="str">
            <v>No</v>
          </cell>
          <cell r="J119">
            <v>1.9984</v>
          </cell>
          <cell r="K119">
            <v>2.7178240000000002</v>
          </cell>
          <cell r="L119" t="str">
            <v xml:space="preserve"> </v>
          </cell>
          <cell r="M119" t="str">
            <v xml:space="preserve"> </v>
          </cell>
        </row>
        <row r="120">
          <cell r="A120">
            <v>78378</v>
          </cell>
          <cell r="B120" t="str">
            <v>BEACON STREET CAFÉ™ 51% WG Pepperoni Pizza Strips</v>
          </cell>
          <cell r="C120">
            <v>9.3000000000000007</v>
          </cell>
          <cell r="D120">
            <v>48</v>
          </cell>
          <cell r="E120">
            <v>3.1</v>
          </cell>
          <cell r="F120">
            <v>110244</v>
          </cell>
          <cell r="G120" t="str">
            <v>CHEESE MOZ LM PT SKM UNFZ PROC PK(41125)</v>
          </cell>
          <cell r="H120">
            <v>1.32</v>
          </cell>
          <cell r="I120" t="str">
            <v>No</v>
          </cell>
          <cell r="J120">
            <v>1.9984</v>
          </cell>
          <cell r="K120">
            <v>2.6378880000000002</v>
          </cell>
          <cell r="L120" t="str">
            <v xml:space="preserve"> </v>
          </cell>
          <cell r="M120" t="str">
            <v xml:space="preserve"> </v>
          </cell>
        </row>
        <row r="121">
          <cell r="A121">
            <v>78379</v>
          </cell>
          <cell r="B121" t="str">
            <v>BEACON STREET CAFÉ™ 51% WG Pepperoni Pizza Strips</v>
          </cell>
          <cell r="C121">
            <v>9.3000000000000007</v>
          </cell>
          <cell r="D121">
            <v>48</v>
          </cell>
          <cell r="E121">
            <v>3.1</v>
          </cell>
          <cell r="F121">
            <v>110244</v>
          </cell>
          <cell r="G121" t="str">
            <v>CHEESE MOZ LM PT SKM UNFZ PROC PK(41125)</v>
          </cell>
          <cell r="H121">
            <v>1.32</v>
          </cell>
          <cell r="I121" t="str">
            <v>No</v>
          </cell>
          <cell r="J121">
            <v>1.9984</v>
          </cell>
          <cell r="K121">
            <v>2.6378880000000002</v>
          </cell>
          <cell r="L121" t="str">
            <v xml:space="preserve"> </v>
          </cell>
          <cell r="M121" t="str">
            <v xml:space="preserve"> </v>
          </cell>
        </row>
        <row r="122">
          <cell r="A122">
            <v>78388</v>
          </cell>
          <cell r="B122" t="str">
            <v>BIG DADDY'S® Sicilian 12" x 16" 51% WG Rolled Edge Pizza</v>
          </cell>
          <cell r="C122">
            <v>30.1</v>
          </cell>
          <cell r="D122">
            <v>96</v>
          </cell>
          <cell r="E122">
            <v>5.0199999999999996</v>
          </cell>
          <cell r="F122">
            <v>110244</v>
          </cell>
          <cell r="G122" t="str">
            <v>CHEESE MOZ LM PT SKM UNFZ PROC PK(41125)</v>
          </cell>
          <cell r="H122">
            <v>9</v>
          </cell>
          <cell r="I122" t="str">
            <v>No</v>
          </cell>
          <cell r="J122">
            <v>1.9984</v>
          </cell>
          <cell r="K122">
            <v>17.985599999999998</v>
          </cell>
          <cell r="L122" t="str">
            <v xml:space="preserve"> </v>
          </cell>
          <cell r="M122" t="str">
            <v xml:space="preserve"> </v>
          </cell>
        </row>
        <row r="123">
          <cell r="A123">
            <v>78391</v>
          </cell>
          <cell r="B123" t="str">
            <v xml:space="preserve">TONY'S® 51% WG Cheese Bagel </v>
          </cell>
          <cell r="C123">
            <v>28.8</v>
          </cell>
          <cell r="D123">
            <v>96</v>
          </cell>
          <cell r="E123">
            <v>4.8</v>
          </cell>
          <cell r="F123">
            <v>110244</v>
          </cell>
          <cell r="G123" t="str">
            <v>CHEESE MOZ LM PT SKM UNFZ PROC PK(41125)</v>
          </cell>
          <cell r="H123">
            <v>12</v>
          </cell>
          <cell r="I123" t="str">
            <v>No</v>
          </cell>
          <cell r="J123">
            <v>1.9984</v>
          </cell>
          <cell r="K123">
            <v>23.980799999999999</v>
          </cell>
          <cell r="L123" t="str">
            <v xml:space="preserve"> </v>
          </cell>
          <cell r="M123" t="str">
            <v xml:space="preserve"> </v>
          </cell>
        </row>
        <row r="124">
          <cell r="A124">
            <v>78392</v>
          </cell>
          <cell r="B124" t="str">
            <v>BIG DADDY'S® Hand Tossed Style 16" 51% WG Pre-Sliced Pepperoni Pizza - 8 cut</v>
          </cell>
          <cell r="C124">
            <v>23.4</v>
          </cell>
          <cell r="D124">
            <v>72</v>
          </cell>
          <cell r="E124">
            <v>5.2</v>
          </cell>
          <cell r="F124">
            <v>110244</v>
          </cell>
          <cell r="G124" t="str">
            <v>CHEESE MOZ LM PT SKM UNFZ PROC PK(41125)</v>
          </cell>
          <cell r="H124">
            <v>7.27</v>
          </cell>
          <cell r="I124" t="str">
            <v>No</v>
          </cell>
          <cell r="J124">
            <v>1.9984</v>
          </cell>
          <cell r="K124">
            <v>14.528367999999999</v>
          </cell>
          <cell r="L124" t="str">
            <v xml:space="preserve"> </v>
          </cell>
          <cell r="M124" t="str">
            <v xml:space="preserve"> </v>
          </cell>
        </row>
        <row r="125">
          <cell r="A125">
            <v>78397</v>
          </cell>
          <cell r="B125" t="str">
            <v>BIG DADDY'S® Hand Tossed Style 16" 51% WG Pre-Sliced Cheese Pizza - 8 cut</v>
          </cell>
          <cell r="C125">
            <v>23.26</v>
          </cell>
          <cell r="D125">
            <v>72</v>
          </cell>
          <cell r="E125">
            <v>5.17</v>
          </cell>
          <cell r="F125">
            <v>110244</v>
          </cell>
          <cell r="G125" t="str">
            <v>CHEESE MOZ LM PT SKM UNFZ PROC PK(41125)</v>
          </cell>
          <cell r="H125">
            <v>9</v>
          </cell>
          <cell r="I125" t="str">
            <v>No</v>
          </cell>
          <cell r="J125">
            <v>1.9984</v>
          </cell>
          <cell r="K125">
            <v>17.985599999999998</v>
          </cell>
          <cell r="L125" t="str">
            <v xml:space="preserve"> </v>
          </cell>
          <cell r="M125" t="str">
            <v xml:space="preserve"> </v>
          </cell>
        </row>
        <row r="126">
          <cell r="A126">
            <v>78398</v>
          </cell>
          <cell r="B126" t="str">
            <v>BIG DADDY'S® Hand Tossed Style 16" 51% WG Cheese Pizza</v>
          </cell>
          <cell r="C126">
            <v>23.26</v>
          </cell>
          <cell r="D126">
            <v>72</v>
          </cell>
          <cell r="E126">
            <v>5.17</v>
          </cell>
          <cell r="F126">
            <v>110244</v>
          </cell>
          <cell r="G126" t="str">
            <v>CHEESE MOZ LM PT SKM UNFZ PROC PK(41125)</v>
          </cell>
          <cell r="H126">
            <v>9</v>
          </cell>
          <cell r="I126" t="str">
            <v>No</v>
          </cell>
          <cell r="J126">
            <v>1.9984</v>
          </cell>
          <cell r="K126">
            <v>17.985599999999998</v>
          </cell>
          <cell r="L126" t="str">
            <v xml:space="preserve"> </v>
          </cell>
          <cell r="M126" t="str">
            <v xml:space="preserve"> </v>
          </cell>
        </row>
        <row r="127">
          <cell r="A127">
            <v>78399</v>
          </cell>
          <cell r="B127" t="str">
            <v>BIG DADDY'S® Hand Tossed Style 16" 51% WG Pork Pepperoni Pizza</v>
          </cell>
          <cell r="C127">
            <v>23.4</v>
          </cell>
          <cell r="D127">
            <v>72</v>
          </cell>
          <cell r="E127">
            <v>5.2</v>
          </cell>
          <cell r="F127">
            <v>110244</v>
          </cell>
          <cell r="G127" t="str">
            <v>CHEESE MOZ LM PT SKM UNFZ PROC PK(41125)</v>
          </cell>
          <cell r="H127">
            <v>7.27</v>
          </cell>
          <cell r="I127" t="str">
            <v>No</v>
          </cell>
          <cell r="J127">
            <v>1.9984</v>
          </cell>
          <cell r="K127">
            <v>14.528367999999999</v>
          </cell>
          <cell r="L127" t="str">
            <v xml:space="preserve"> </v>
          </cell>
          <cell r="M127" t="str">
            <v xml:space="preserve"> </v>
          </cell>
        </row>
        <row r="128">
          <cell r="A128">
            <v>78637</v>
          </cell>
          <cell r="B128" t="str">
            <v>BIG DADDY'S® Primo 16" 51% WG Four Cheese Pizza</v>
          </cell>
          <cell r="C128">
            <v>23.34</v>
          </cell>
          <cell r="D128">
            <v>72</v>
          </cell>
          <cell r="E128">
            <v>5.19</v>
          </cell>
          <cell r="F128">
            <v>110244</v>
          </cell>
          <cell r="G128" t="str">
            <v>CHEESE MOZ LM PT SKM UNFZ PROC PK(41125)</v>
          </cell>
          <cell r="H128">
            <v>9</v>
          </cell>
          <cell r="I128" t="str">
            <v>No</v>
          </cell>
          <cell r="J128">
            <v>1.9984</v>
          </cell>
          <cell r="K128">
            <v>17.985599999999998</v>
          </cell>
          <cell r="L128" t="str">
            <v xml:space="preserve"> </v>
          </cell>
          <cell r="M128" t="str">
            <v xml:space="preserve"> </v>
          </cell>
        </row>
        <row r="129">
          <cell r="A129">
            <v>78638</v>
          </cell>
          <cell r="B129" t="str">
            <v>BIG DADDY'S® Primo 16" 51% WG Turkey Pepperoni Pizza</v>
          </cell>
          <cell r="C129">
            <v>23.34</v>
          </cell>
          <cell r="D129">
            <v>72</v>
          </cell>
          <cell r="E129">
            <v>5.19</v>
          </cell>
          <cell r="F129">
            <v>110244</v>
          </cell>
          <cell r="G129" t="str">
            <v>CHEESE MOZ LM PT SKM UNFZ PROC PK(41125)</v>
          </cell>
          <cell r="H129">
            <v>7.2</v>
          </cell>
          <cell r="I129" t="str">
            <v>No</v>
          </cell>
          <cell r="J129">
            <v>1.9984</v>
          </cell>
          <cell r="K129">
            <v>14.388479999999999</v>
          </cell>
          <cell r="L129" t="str">
            <v xml:space="preserve"> </v>
          </cell>
          <cell r="M129" t="str">
            <v xml:space="preserve"> </v>
          </cell>
        </row>
        <row r="130">
          <cell r="A130">
            <v>78643</v>
          </cell>
          <cell r="B130" t="str">
            <v>TONY'S® Signature 4x6 51% WG Stuffed Crust Cheese/Cheese Sub Pizza</v>
          </cell>
          <cell r="C130">
            <v>30.78</v>
          </cell>
          <cell r="D130">
            <v>96</v>
          </cell>
          <cell r="E130">
            <v>5.13</v>
          </cell>
          <cell r="F130">
            <v>110244</v>
          </cell>
          <cell r="G130" t="str">
            <v>CHEESE MOZ LM PT SKM UNFZ PROC PK(41125)</v>
          </cell>
          <cell r="H130">
            <v>7.2</v>
          </cell>
          <cell r="I130" t="str">
            <v>No</v>
          </cell>
          <cell r="J130">
            <v>1.9984</v>
          </cell>
          <cell r="K130">
            <v>14.388479999999999</v>
          </cell>
          <cell r="L130" t="str">
            <v xml:space="preserve"> </v>
          </cell>
          <cell r="M130" t="str">
            <v xml:space="preserve"> </v>
          </cell>
        </row>
        <row r="131">
          <cell r="A131">
            <v>78644</v>
          </cell>
          <cell r="B131" t="str">
            <v>TONY'S® Signature 4x6 51% WG Stuffed Crust Turkey Pepperoni Cheese/Cheese Sub Pizza</v>
          </cell>
          <cell r="C131">
            <v>32.22</v>
          </cell>
          <cell r="D131">
            <v>96</v>
          </cell>
          <cell r="E131">
            <v>5.37</v>
          </cell>
          <cell r="F131">
            <v>110244</v>
          </cell>
          <cell r="G131" t="str">
            <v>CHEESE MOZ LM PT SKM UNFZ PROC PK(41125)</v>
          </cell>
          <cell r="H131">
            <v>6.61</v>
          </cell>
          <cell r="I131" t="str">
            <v>No</v>
          </cell>
          <cell r="J131">
            <v>1.9984</v>
          </cell>
          <cell r="K131">
            <v>13.209424</v>
          </cell>
          <cell r="L131" t="str">
            <v xml:space="preserve"> </v>
          </cell>
          <cell r="M131" t="str">
            <v xml:space="preserve"> </v>
          </cell>
        </row>
        <row r="132">
          <cell r="A132">
            <v>78647</v>
          </cell>
          <cell r="B132" t="str">
            <v>TONY'S® Signature 7" 51% WG Stuffed Crust Cheese/Cheese Sub Pizza</v>
          </cell>
          <cell r="C132">
            <v>31.14</v>
          </cell>
          <cell r="D132">
            <v>96</v>
          </cell>
          <cell r="E132">
            <v>5.19</v>
          </cell>
          <cell r="F132">
            <v>110244</v>
          </cell>
          <cell r="G132" t="str">
            <v>CHEESE MOZ LM PT SKM UNFZ PROC PK(41125)</v>
          </cell>
          <cell r="H132">
            <v>7.34</v>
          </cell>
          <cell r="I132" t="str">
            <v>No</v>
          </cell>
          <cell r="J132">
            <v>1.9984</v>
          </cell>
          <cell r="K132">
            <v>14.668256</v>
          </cell>
          <cell r="L132" t="str">
            <v xml:space="preserve"> </v>
          </cell>
          <cell r="M132" t="str">
            <v xml:space="preserve"> </v>
          </cell>
        </row>
        <row r="133">
          <cell r="A133">
            <v>78648</v>
          </cell>
          <cell r="B133" t="str">
            <v>TONY'S® Signature 7" 51% WG Stuffed Crust Turkey Pepperoni Cheese/Cheese Sub Pizza</v>
          </cell>
          <cell r="C133">
            <v>32.22</v>
          </cell>
          <cell r="D133">
            <v>96</v>
          </cell>
          <cell r="E133">
            <v>5.37</v>
          </cell>
          <cell r="F133">
            <v>110244</v>
          </cell>
          <cell r="G133" t="str">
            <v>CHEESE MOZ LM PT SKM UNFZ PROC PK(41125)</v>
          </cell>
          <cell r="H133">
            <v>6.61</v>
          </cell>
          <cell r="I133" t="str">
            <v>No</v>
          </cell>
          <cell r="J133">
            <v>1.9984</v>
          </cell>
          <cell r="K133">
            <v>13.209424</v>
          </cell>
          <cell r="L133" t="str">
            <v xml:space="preserve"> </v>
          </cell>
          <cell r="M133" t="str">
            <v xml:space="preserve"> </v>
          </cell>
        </row>
        <row r="134">
          <cell r="A134">
            <v>78649</v>
          </cell>
          <cell r="B134" t="str">
            <v>TONY'S® Signature 7" 51% WG Stuffed Crust Cheese Pizza</v>
          </cell>
          <cell r="C134">
            <v>31.14</v>
          </cell>
          <cell r="D134">
            <v>96</v>
          </cell>
          <cell r="E134">
            <v>5.19</v>
          </cell>
          <cell r="F134">
            <v>110244</v>
          </cell>
          <cell r="G134" t="str">
            <v>CHEESE MOZ LM PT SKM UNFZ PROC PK(41125)</v>
          </cell>
          <cell r="H134">
            <v>11.61</v>
          </cell>
          <cell r="I134" t="str">
            <v>No</v>
          </cell>
          <cell r="J134">
            <v>1.9984</v>
          </cell>
          <cell r="K134">
            <v>23.201423999999999</v>
          </cell>
          <cell r="L134" t="str">
            <v xml:space="preserve"> </v>
          </cell>
          <cell r="M134" t="str">
            <v xml:space="preserve"> </v>
          </cell>
        </row>
        <row r="135">
          <cell r="A135">
            <v>78650</v>
          </cell>
          <cell r="B135" t="str">
            <v>TONY'S® Signature 7" 51% WG Stuffed Crust Turkey Pepperoni Pizza</v>
          </cell>
          <cell r="C135">
            <v>32.520000000000003</v>
          </cell>
          <cell r="D135">
            <v>96</v>
          </cell>
          <cell r="E135">
            <v>5.42</v>
          </cell>
          <cell r="F135">
            <v>110244</v>
          </cell>
          <cell r="G135" t="str">
            <v>CHEESE MOZ LM PT SKM UNFZ PROC PK(41125)</v>
          </cell>
          <cell r="H135">
            <v>11.57</v>
          </cell>
          <cell r="I135" t="str">
            <v>No</v>
          </cell>
          <cell r="J135">
            <v>1.9984</v>
          </cell>
          <cell r="K135">
            <v>23.121487999999999</v>
          </cell>
          <cell r="L135" t="str">
            <v xml:space="preserve"> </v>
          </cell>
          <cell r="M135" t="str">
            <v xml:space="preserve"> </v>
          </cell>
        </row>
        <row r="136">
          <cell r="A136">
            <v>78668</v>
          </cell>
          <cell r="B136" t="str">
            <v>TONY'S® 3.2x5 51% WG Cheese Pizza - IQF</v>
          </cell>
          <cell r="C136">
            <v>30</v>
          </cell>
          <cell r="D136">
            <v>100</v>
          </cell>
          <cell r="E136">
            <v>4.8</v>
          </cell>
          <cell r="F136">
            <v>110244</v>
          </cell>
          <cell r="G136" t="str">
            <v>CHEESE MOZ LM PT SKM UNFZ PROC PK(41125)</v>
          </cell>
          <cell r="H136">
            <v>12.5</v>
          </cell>
          <cell r="I136" t="str">
            <v>No</v>
          </cell>
          <cell r="J136">
            <v>1.9984</v>
          </cell>
          <cell r="K136">
            <v>24.98</v>
          </cell>
          <cell r="L136" t="str">
            <v xml:space="preserve"> </v>
          </cell>
          <cell r="M136" t="str">
            <v xml:space="preserve"> </v>
          </cell>
        </row>
        <row r="137">
          <cell r="A137">
            <v>78669</v>
          </cell>
          <cell r="B137" t="str">
            <v>TONY'S® 3.2x5 51% WG Pork Pepperoni Pizza - IQF</v>
          </cell>
          <cell r="C137">
            <v>30</v>
          </cell>
          <cell r="D137">
            <v>100</v>
          </cell>
          <cell r="E137">
            <v>4.8</v>
          </cell>
          <cell r="F137">
            <v>110244</v>
          </cell>
          <cell r="G137" t="str">
            <v>CHEESE MOZ LM PT SKM UNFZ PROC PK(41125)</v>
          </cell>
          <cell r="H137">
            <v>10.63</v>
          </cell>
          <cell r="I137" t="str">
            <v>No</v>
          </cell>
          <cell r="J137">
            <v>1.9984</v>
          </cell>
          <cell r="K137">
            <v>21.242992000000001</v>
          </cell>
          <cell r="L137" t="str">
            <v xml:space="preserve"> </v>
          </cell>
          <cell r="M137" t="str">
            <v xml:space="preserve"> </v>
          </cell>
        </row>
        <row r="138">
          <cell r="A138">
            <v>78673</v>
          </cell>
          <cell r="B138" t="str">
            <v>TONY'S® 51% WG 4x6 Cheese/Cheese Sub Cheese Pizza</v>
          </cell>
          <cell r="C138">
            <v>27.6</v>
          </cell>
          <cell r="D138">
            <v>96</v>
          </cell>
          <cell r="E138">
            <v>4.5999999999999996</v>
          </cell>
          <cell r="F138">
            <v>110244</v>
          </cell>
          <cell r="G138" t="str">
            <v>CHEESE MOZ LM PT SKM UNFZ PROC PK(41125)</v>
          </cell>
          <cell r="H138">
            <v>4.5</v>
          </cell>
          <cell r="I138" t="str">
            <v>No</v>
          </cell>
          <cell r="J138">
            <v>1.9984</v>
          </cell>
          <cell r="K138">
            <v>8.992799999999999</v>
          </cell>
          <cell r="L138" t="str">
            <v xml:space="preserve"> </v>
          </cell>
          <cell r="M138" t="str">
            <v xml:space="preserve"> </v>
          </cell>
        </row>
        <row r="139">
          <cell r="A139">
            <v>78674</v>
          </cell>
          <cell r="B139" t="str">
            <v>TONY'S® 51% WG 4x6 Pepperoni Cheese/Cheese Sub Pizza</v>
          </cell>
          <cell r="C139">
            <v>26.88</v>
          </cell>
          <cell r="D139">
            <v>96</v>
          </cell>
          <cell r="E139">
            <v>4.4800000000000004</v>
          </cell>
          <cell r="F139">
            <v>110244</v>
          </cell>
          <cell r="G139" t="str">
            <v>CHEESE MOZ LM PT SKM UNFZ PROC PK(41125)</v>
          </cell>
          <cell r="H139">
            <v>3.33</v>
          </cell>
          <cell r="I139" t="str">
            <v>No</v>
          </cell>
          <cell r="J139">
            <v>1.9984</v>
          </cell>
          <cell r="K139">
            <v>6.6546719999999997</v>
          </cell>
          <cell r="L139" t="str">
            <v xml:space="preserve"> </v>
          </cell>
          <cell r="M139" t="str">
            <v xml:space="preserve"> </v>
          </cell>
        </row>
        <row r="140">
          <cell r="A140">
            <v>78697</v>
          </cell>
          <cell r="B140" t="str">
            <v xml:space="preserve">TONY’S® 51% WG 4X6 Cheese Pizza </v>
          </cell>
          <cell r="C140">
            <v>27</v>
          </cell>
          <cell r="D140">
            <v>96</v>
          </cell>
          <cell r="E140">
            <v>4.5</v>
          </cell>
          <cell r="F140">
            <v>110244</v>
          </cell>
          <cell r="G140" t="str">
            <v>CHEESE MOZ LM PT SKM UNFZ PROC PK(41125)</v>
          </cell>
          <cell r="H140">
            <v>8.4</v>
          </cell>
          <cell r="I140" t="str">
            <v>No</v>
          </cell>
          <cell r="J140">
            <v>1.9984</v>
          </cell>
          <cell r="K140">
            <v>16.786560000000001</v>
          </cell>
          <cell r="L140" t="str">
            <v xml:space="preserve"> </v>
          </cell>
          <cell r="M140" t="str">
            <v xml:space="preserve"> </v>
          </cell>
        </row>
        <row r="141">
          <cell r="A141">
            <v>78698</v>
          </cell>
          <cell r="B141" t="str">
            <v xml:space="preserve">TONY'S® 51% WG 4x6 Pepperoni Pizza </v>
          </cell>
          <cell r="C141">
            <v>26.88</v>
          </cell>
          <cell r="D141">
            <v>96</v>
          </cell>
          <cell r="E141">
            <v>4.4800000000000004</v>
          </cell>
          <cell r="F141">
            <v>110244</v>
          </cell>
          <cell r="G141" t="str">
            <v>CHEESE MOZ LM PT SKM UNFZ PROC PK(41125)</v>
          </cell>
          <cell r="H141">
            <v>6.66</v>
          </cell>
          <cell r="I141" t="str">
            <v>No</v>
          </cell>
          <cell r="J141">
            <v>1.9984</v>
          </cell>
          <cell r="K141">
            <v>13.309343999999999</v>
          </cell>
          <cell r="L141" t="str">
            <v xml:space="preserve"> </v>
          </cell>
          <cell r="M141" t="str">
            <v xml:space="preserve"> </v>
          </cell>
        </row>
        <row r="142">
          <cell r="A142">
            <v>78734</v>
          </cell>
          <cell r="B142" t="str">
            <v>4x6 Pepperoni Pizza (TR)</v>
          </cell>
          <cell r="C142">
            <v>30</v>
          </cell>
          <cell r="D142">
            <v>96</v>
          </cell>
          <cell r="E142">
            <v>5</v>
          </cell>
          <cell r="F142">
            <v>110244</v>
          </cell>
          <cell r="G142" t="str">
            <v>CHEESE MOZ LM PT SKM UNFZ PROC PK(41125)</v>
          </cell>
          <cell r="H142">
            <v>10.26</v>
          </cell>
          <cell r="I142" t="str">
            <v>No</v>
          </cell>
          <cell r="J142">
            <v>1.9984</v>
          </cell>
          <cell r="K142">
            <v>20.503584</v>
          </cell>
          <cell r="L142" t="str">
            <v xml:space="preserve"> </v>
          </cell>
          <cell r="M142" t="str">
            <v xml:space="preserve"> </v>
          </cell>
        </row>
        <row r="143">
          <cell r="A143">
            <v>78771</v>
          </cell>
          <cell r="B143" t="str">
            <v xml:space="preserve">TONY'S® 51% WG 4x6 Sausage Pizza </v>
          </cell>
          <cell r="C143">
            <v>28.14</v>
          </cell>
          <cell r="D143">
            <v>96</v>
          </cell>
          <cell r="E143">
            <v>4.6900000000000004</v>
          </cell>
          <cell r="F143">
            <v>110244</v>
          </cell>
          <cell r="G143" t="str">
            <v>CHEESE MOZ LM PT SKM UNFZ PROC PK(41125)</v>
          </cell>
          <cell r="H143">
            <v>5.7</v>
          </cell>
          <cell r="I143" t="str">
            <v>No</v>
          </cell>
          <cell r="J143">
            <v>1.9984</v>
          </cell>
          <cell r="K143">
            <v>11.390879999999999</v>
          </cell>
          <cell r="L143" t="str">
            <v xml:space="preserve"> </v>
          </cell>
          <cell r="M143" t="str">
            <v xml:space="preserve"> </v>
          </cell>
        </row>
        <row r="144">
          <cell r="A144">
            <v>78814</v>
          </cell>
          <cell r="B144" t="str">
            <v>RED BARON® 7" Solo 51% WG Pepperoni Pizza - with box</v>
          </cell>
          <cell r="C144">
            <v>25.59</v>
          </cell>
          <cell r="D144">
            <v>48</v>
          </cell>
          <cell r="E144">
            <v>8.5299999999999994</v>
          </cell>
          <cell r="F144">
            <v>110244</v>
          </cell>
          <cell r="G144" t="str">
            <v>CHEESE MOZ LM PT SKM UNFZ PROC PK(41125)</v>
          </cell>
          <cell r="H144">
            <v>4.41</v>
          </cell>
          <cell r="I144" t="str">
            <v>No</v>
          </cell>
          <cell r="J144">
            <v>1.9984</v>
          </cell>
          <cell r="K144">
            <v>8.8129439999999999</v>
          </cell>
          <cell r="L144" t="str">
            <v xml:space="preserve"> </v>
          </cell>
          <cell r="M144" t="str">
            <v xml:space="preserve"> </v>
          </cell>
        </row>
        <row r="145">
          <cell r="A145">
            <v>78831</v>
          </cell>
          <cell r="B145" t="str">
            <v>TR Cheese Pizza 4x6 Bulk</v>
          </cell>
          <cell r="C145">
            <v>31.2</v>
          </cell>
          <cell r="D145">
            <v>96</v>
          </cell>
          <cell r="E145">
            <v>5.2</v>
          </cell>
          <cell r="F145">
            <v>110244</v>
          </cell>
          <cell r="G145" t="str">
            <v>CHEESE MOZ LM PT SKM UNFZ PROC PK(41125)</v>
          </cell>
          <cell r="H145">
            <v>12</v>
          </cell>
          <cell r="I145" t="str">
            <v>No</v>
          </cell>
          <cell r="J145">
            <v>1.9984</v>
          </cell>
          <cell r="K145">
            <v>23.980799999999999</v>
          </cell>
          <cell r="L145" t="str">
            <v xml:space="preserve"> </v>
          </cell>
          <cell r="M145" t="str">
            <v xml:space="preserve"> </v>
          </cell>
        </row>
        <row r="146">
          <cell r="A146">
            <v>78868</v>
          </cell>
          <cell r="B146" t="str">
            <v>Tony's 3 ¾" Cheese Bagel 100% Mozzarella CN</v>
          </cell>
          <cell r="C146">
            <v>16.2</v>
          </cell>
          <cell r="D146">
            <v>96</v>
          </cell>
          <cell r="E146">
            <v>2.7</v>
          </cell>
          <cell r="F146">
            <v>110244</v>
          </cell>
          <cell r="G146" t="str">
            <v>CHEESE MOZ LM PT SKM UNFZ PROC PK(41125)</v>
          </cell>
          <cell r="H146">
            <v>7.2</v>
          </cell>
          <cell r="I146" t="str">
            <v>No</v>
          </cell>
          <cell r="J146">
            <v>1.9984</v>
          </cell>
          <cell r="K146">
            <v>14.388479999999999</v>
          </cell>
          <cell r="L146" t="str">
            <v xml:space="preserve"> </v>
          </cell>
          <cell r="M146" t="str">
            <v xml:space="preserve"> </v>
          </cell>
        </row>
        <row r="147">
          <cell r="A147">
            <v>78926</v>
          </cell>
          <cell r="B147" t="str">
            <v>BIG DADDY'S® LS 16" 51% WG Rolled Edge Cheese Pizza</v>
          </cell>
          <cell r="C147">
            <v>24.64</v>
          </cell>
          <cell r="D147">
            <v>90</v>
          </cell>
          <cell r="E147">
            <v>4.38</v>
          </cell>
          <cell r="F147">
            <v>110244</v>
          </cell>
          <cell r="G147" t="str">
            <v>CHEESE MOZ LM PT SKM UNFZ PROC PK(41125)</v>
          </cell>
          <cell r="H147">
            <v>7.48</v>
          </cell>
          <cell r="I147" t="str">
            <v>No</v>
          </cell>
          <cell r="J147">
            <v>1.9984</v>
          </cell>
          <cell r="K147">
            <v>14.948032000000001</v>
          </cell>
          <cell r="L147" t="str">
            <v xml:space="preserve"> </v>
          </cell>
          <cell r="M147" t="str">
            <v xml:space="preserve"> </v>
          </cell>
        </row>
        <row r="148">
          <cell r="A148">
            <v>78927</v>
          </cell>
          <cell r="B148" t="str">
            <v>BIG DADDY'S® LS 16" 51% WG Rolled Edge Turkey Pepperoni Pizza</v>
          </cell>
          <cell r="C148">
            <v>24.7</v>
          </cell>
          <cell r="D148">
            <v>72</v>
          </cell>
          <cell r="E148">
            <v>5.49</v>
          </cell>
          <cell r="F148">
            <v>110244</v>
          </cell>
          <cell r="G148" t="str">
            <v>CHEESE MOZ LM PT SKM UNFZ PROC PK(41125)</v>
          </cell>
          <cell r="H148">
            <v>5.96</v>
          </cell>
          <cell r="I148" t="str">
            <v>No</v>
          </cell>
          <cell r="J148">
            <v>1.9984</v>
          </cell>
          <cell r="K148">
            <v>11.910463999999999</v>
          </cell>
          <cell r="L148" t="str">
            <v xml:space="preserve"> </v>
          </cell>
          <cell r="M148" t="str">
            <v xml:space="preserve"> </v>
          </cell>
        </row>
        <row r="149">
          <cell r="A149">
            <v>78948</v>
          </cell>
          <cell r="B149" t="str">
            <v>French Bread Pepp</v>
          </cell>
          <cell r="C149">
            <v>18.75</v>
          </cell>
          <cell r="D149">
            <v>60</v>
          </cell>
          <cell r="E149">
            <v>5</v>
          </cell>
          <cell r="F149">
            <v>110244</v>
          </cell>
          <cell r="G149" t="str">
            <v>CHEESE MOZ LM PT SKM UNFZ PROC PK(41125)</v>
          </cell>
          <cell r="H149">
            <v>5.81</v>
          </cell>
          <cell r="I149" t="str">
            <v>No</v>
          </cell>
          <cell r="J149">
            <v>1.9984</v>
          </cell>
          <cell r="K149">
            <v>11.610703999999998</v>
          </cell>
          <cell r="L149" t="str">
            <v xml:space="preserve"> </v>
          </cell>
          <cell r="M149" t="str">
            <v xml:space="preserve"> </v>
          </cell>
        </row>
        <row r="150">
          <cell r="A150">
            <v>78951</v>
          </cell>
          <cell r="B150" t="str">
            <v>TR Cheese Pizza Bagel I.W.</v>
          </cell>
          <cell r="C150">
            <v>28.61</v>
          </cell>
          <cell r="D150">
            <v>84</v>
          </cell>
          <cell r="E150">
            <v>5.45</v>
          </cell>
          <cell r="F150">
            <v>110244</v>
          </cell>
          <cell r="G150" t="str">
            <v>CHEESE MOZ LM PT SKM UNFZ PROC PK(41125)</v>
          </cell>
          <cell r="H150">
            <v>10.5</v>
          </cell>
          <cell r="I150" t="str">
            <v>No</v>
          </cell>
          <cell r="J150">
            <v>1.9984</v>
          </cell>
          <cell r="K150">
            <v>20.9832</v>
          </cell>
          <cell r="L150" t="str">
            <v xml:space="preserve"> </v>
          </cell>
          <cell r="M150" t="str">
            <v xml:space="preserve"> </v>
          </cell>
        </row>
        <row r="151">
          <cell r="A151">
            <v>78952</v>
          </cell>
          <cell r="B151" t="str">
            <v>TR Cheese Pizza Bagel Bulk</v>
          </cell>
          <cell r="C151">
            <v>28.61</v>
          </cell>
          <cell r="D151">
            <v>84</v>
          </cell>
          <cell r="E151">
            <v>5.45</v>
          </cell>
          <cell r="F151">
            <v>110244</v>
          </cell>
          <cell r="G151" t="str">
            <v>CHEESE MOZ LM PT SKM UNFZ PROC PK(41125)</v>
          </cell>
          <cell r="H151">
            <v>10.5</v>
          </cell>
          <cell r="I151" t="str">
            <v>No</v>
          </cell>
          <cell r="J151">
            <v>1.9984</v>
          </cell>
          <cell r="K151">
            <v>20.9832</v>
          </cell>
          <cell r="L151" t="str">
            <v xml:space="preserve"> </v>
          </cell>
          <cell r="M151" t="str">
            <v xml:space="preserve"> </v>
          </cell>
        </row>
        <row r="152">
          <cell r="A152">
            <v>78955</v>
          </cell>
          <cell r="B152" t="str">
            <v>TR French Bread Cheese Pizza</v>
          </cell>
          <cell r="C152">
            <v>18.75</v>
          </cell>
          <cell r="D152">
            <v>60</v>
          </cell>
          <cell r="E152">
            <v>5</v>
          </cell>
          <cell r="F152">
            <v>110244</v>
          </cell>
          <cell r="G152" t="str">
            <v>CHEESE MOZ LM PT SKM UNFZ PROC PK(41125)</v>
          </cell>
          <cell r="H152">
            <v>7.59</v>
          </cell>
          <cell r="I152" t="str">
            <v>No</v>
          </cell>
          <cell r="J152">
            <v>1.9984</v>
          </cell>
          <cell r="K152">
            <v>15.167855999999999</v>
          </cell>
          <cell r="L152" t="str">
            <v xml:space="preserve"> </v>
          </cell>
          <cell r="M152" t="str">
            <v xml:space="preserve"> </v>
          </cell>
        </row>
        <row r="153">
          <cell r="A153">
            <v>78956</v>
          </cell>
          <cell r="B153" t="str">
            <v>TR French Bread Cheese Pizza I.W.</v>
          </cell>
          <cell r="C153">
            <v>18.75</v>
          </cell>
          <cell r="D153">
            <v>60</v>
          </cell>
          <cell r="E153">
            <v>5</v>
          </cell>
          <cell r="F153">
            <v>110244</v>
          </cell>
          <cell r="G153" t="str">
            <v>CHEESE MOZ LM PT SKM UNFZ PROC PK(41125)</v>
          </cell>
          <cell r="H153">
            <v>7.59</v>
          </cell>
          <cell r="I153" t="str">
            <v>No</v>
          </cell>
          <cell r="J153">
            <v>1.9984</v>
          </cell>
          <cell r="K153">
            <v>15.167855999999999</v>
          </cell>
          <cell r="L153" t="str">
            <v xml:space="preserve"> </v>
          </cell>
          <cell r="M153" t="str">
            <v xml:space="preserve"> </v>
          </cell>
        </row>
        <row r="154">
          <cell r="A154">
            <v>78972</v>
          </cell>
          <cell r="B154" t="str">
            <v>TR Lunch Pepperoni Pizza Bagel</v>
          </cell>
          <cell r="C154">
            <v>28.61</v>
          </cell>
          <cell r="D154">
            <v>84</v>
          </cell>
          <cell r="E154">
            <v>5.45</v>
          </cell>
          <cell r="F154">
            <v>110244</v>
          </cell>
          <cell r="G154" t="str">
            <v>CHEESE MOZ LM PT SKM UNFZ PROC PK(41125)</v>
          </cell>
          <cell r="H154">
            <v>8.98</v>
          </cell>
          <cell r="I154" t="str">
            <v>No</v>
          </cell>
          <cell r="J154">
            <v>1.9984</v>
          </cell>
          <cell r="K154">
            <v>17.945632</v>
          </cell>
          <cell r="L154" t="str">
            <v xml:space="preserve"> </v>
          </cell>
          <cell r="M154" t="str">
            <v xml:space="preserve"> </v>
          </cell>
        </row>
        <row r="155">
          <cell r="A155">
            <v>78973</v>
          </cell>
          <cell r="B155" t="str">
            <v>TR Lunch Pepperoni Pizza Bagel I.W.</v>
          </cell>
          <cell r="C155">
            <v>28.61</v>
          </cell>
          <cell r="D155">
            <v>84</v>
          </cell>
          <cell r="E155">
            <v>5.45</v>
          </cell>
          <cell r="F155">
            <v>110244</v>
          </cell>
          <cell r="G155" t="str">
            <v>CHEESE MOZ LM PT SKM UNFZ PROC PK(41125)</v>
          </cell>
          <cell r="H155">
            <v>8.98</v>
          </cell>
          <cell r="I155" t="str">
            <v>No</v>
          </cell>
          <cell r="J155">
            <v>1.9984</v>
          </cell>
          <cell r="K155">
            <v>17.945632</v>
          </cell>
          <cell r="L155" t="str">
            <v xml:space="preserve"> </v>
          </cell>
          <cell r="M155" t="str">
            <v xml:space="preserve"> </v>
          </cell>
        </row>
        <row r="156">
          <cell r="A156">
            <v>78976</v>
          </cell>
          <cell r="B156" t="str">
            <v>TR School Lunch 3 3/4" Bkfst Bagel</v>
          </cell>
          <cell r="C156">
            <v>18.66</v>
          </cell>
          <cell r="D156">
            <v>96</v>
          </cell>
          <cell r="E156">
            <v>3.11</v>
          </cell>
          <cell r="F156">
            <v>110244</v>
          </cell>
          <cell r="G156" t="str">
            <v>CHEESE MOZ LM PT SKM UNFZ PROC PK(41125)</v>
          </cell>
          <cell r="H156">
            <v>6</v>
          </cell>
          <cell r="I156" t="str">
            <v>No</v>
          </cell>
          <cell r="J156">
            <v>1.9984</v>
          </cell>
          <cell r="K156">
            <v>11.990399999999999</v>
          </cell>
          <cell r="L156" t="str">
            <v xml:space="preserve"> </v>
          </cell>
          <cell r="M156" t="str">
            <v xml:space="preserve"> </v>
          </cell>
        </row>
        <row r="157">
          <cell r="A157">
            <v>78977</v>
          </cell>
          <cell r="B157" t="str">
            <v>TR Breakfast Bagel I.W.</v>
          </cell>
          <cell r="C157">
            <v>18.66</v>
          </cell>
          <cell r="D157">
            <v>96</v>
          </cell>
          <cell r="E157">
            <v>3.11</v>
          </cell>
          <cell r="F157">
            <v>110244</v>
          </cell>
          <cell r="G157" t="str">
            <v>CHEESE MOZ LM PT SKM UNFZ PROC PK(41125)</v>
          </cell>
          <cell r="H157">
            <v>6</v>
          </cell>
          <cell r="I157" t="str">
            <v>No</v>
          </cell>
          <cell r="J157">
            <v>1.9984</v>
          </cell>
          <cell r="K157">
            <v>11.990399999999999</v>
          </cell>
          <cell r="L157" t="str">
            <v xml:space="preserve"> </v>
          </cell>
          <cell r="M157" t="str">
            <v xml:space="preserve"> </v>
          </cell>
        </row>
        <row r="158">
          <cell r="A158">
            <v>78979</v>
          </cell>
          <cell r="B158" t="str">
            <v>TR Whole Grain Breakfast Bagel</v>
          </cell>
          <cell r="C158">
            <v>16.5</v>
          </cell>
          <cell r="D158">
            <v>96</v>
          </cell>
          <cell r="E158">
            <v>2.75</v>
          </cell>
          <cell r="F158">
            <v>110244</v>
          </cell>
          <cell r="G158" t="str">
            <v>CHEESE MOZ LM PT SKM UNFZ PROC PK(41125)</v>
          </cell>
          <cell r="H158">
            <v>4.0199999999999996</v>
          </cell>
          <cell r="I158" t="str">
            <v>No</v>
          </cell>
          <cell r="J158">
            <v>1.9984</v>
          </cell>
          <cell r="K158">
            <v>8.0335679999999989</v>
          </cell>
          <cell r="L158" t="str">
            <v xml:space="preserve"> </v>
          </cell>
          <cell r="M158" t="str">
            <v xml:space="preserve"> </v>
          </cell>
        </row>
        <row r="159">
          <cell r="A159">
            <v>78985</v>
          </cell>
          <cell r="B159" t="str">
            <v>BIG DADDY'S® Bold 16" 51% WG Rolled Edge Cheese Pizza</v>
          </cell>
          <cell r="C159">
            <v>25.05</v>
          </cell>
          <cell r="D159">
            <v>72</v>
          </cell>
          <cell r="E159">
            <v>5.57</v>
          </cell>
          <cell r="F159">
            <v>110244</v>
          </cell>
          <cell r="G159" t="str">
            <v>CHEESE MOZ LM PT SKM UNFZ PROC PK(41125)</v>
          </cell>
          <cell r="H159">
            <v>9</v>
          </cell>
          <cell r="I159" t="str">
            <v>No</v>
          </cell>
          <cell r="J159">
            <v>1.9984</v>
          </cell>
          <cell r="K159">
            <v>17.985599999999998</v>
          </cell>
          <cell r="L159" t="str">
            <v xml:space="preserve"> </v>
          </cell>
          <cell r="M159" t="str">
            <v xml:space="preserve"> </v>
          </cell>
        </row>
        <row r="160">
          <cell r="A160">
            <v>78986</v>
          </cell>
          <cell r="B160" t="str">
            <v>BIG DADDY'S® Bold 16" 51% WG Rolled Edge Pork Pepperoni Pizza</v>
          </cell>
          <cell r="C160">
            <v>25.05</v>
          </cell>
          <cell r="D160">
            <v>72</v>
          </cell>
          <cell r="E160">
            <v>5.57</v>
          </cell>
          <cell r="F160">
            <v>110244</v>
          </cell>
          <cell r="G160" t="str">
            <v>CHEESE MOZ LM PT SKM UNFZ PROC PK(41125)</v>
          </cell>
          <cell r="H160">
            <v>6.89</v>
          </cell>
          <cell r="I160" t="str">
            <v>No</v>
          </cell>
          <cell r="J160">
            <v>1.9984</v>
          </cell>
          <cell r="K160">
            <v>13.768975999999999</v>
          </cell>
          <cell r="L160" t="str">
            <v xml:space="preserve"> </v>
          </cell>
          <cell r="M160" t="str">
            <v xml:space="preserve"> </v>
          </cell>
        </row>
        <row r="161">
          <cell r="A161">
            <v>78987</v>
          </cell>
          <cell r="B161" t="str">
            <v>BIG DADDY'S® Bold 16" 51% WG Pre-Sliced Cheese Pizza - 10 cut</v>
          </cell>
          <cell r="C161">
            <v>25.05</v>
          </cell>
          <cell r="D161">
            <v>90</v>
          </cell>
          <cell r="E161">
            <v>4.45</v>
          </cell>
          <cell r="F161">
            <v>110244</v>
          </cell>
          <cell r="G161" t="str">
            <v>CHEESE MOZ LM PT SKM UNFZ PROC PK(41125)</v>
          </cell>
          <cell r="H161">
            <v>9</v>
          </cell>
          <cell r="I161" t="str">
            <v>No</v>
          </cell>
          <cell r="J161">
            <v>1.9984</v>
          </cell>
          <cell r="K161">
            <v>17.985599999999998</v>
          </cell>
          <cell r="L161" t="str">
            <v xml:space="preserve"> </v>
          </cell>
          <cell r="M161" t="str">
            <v xml:space="preserve"> </v>
          </cell>
        </row>
        <row r="162">
          <cell r="A162">
            <v>78992</v>
          </cell>
          <cell r="B162" t="str">
            <v>BIG DADDY'S® 16" 51% WG Rolled Edge Pre-Sliced Cheese Pizza - 10 cut</v>
          </cell>
          <cell r="C162">
            <v>24.37</v>
          </cell>
          <cell r="D162">
            <v>90</v>
          </cell>
          <cell r="E162">
            <v>4.33</v>
          </cell>
          <cell r="F162">
            <v>110244</v>
          </cell>
          <cell r="G162" t="str">
            <v>CHEESE MOZ LM PT SKM UNFZ PROC PK(41125)</v>
          </cell>
          <cell r="H162">
            <v>7.48</v>
          </cell>
          <cell r="I162" t="str">
            <v>No</v>
          </cell>
          <cell r="J162">
            <v>1.9984</v>
          </cell>
          <cell r="K162">
            <v>14.948032000000001</v>
          </cell>
          <cell r="L162" t="str">
            <v xml:space="preserve"> </v>
          </cell>
          <cell r="M162" t="str">
            <v xml:space="preserve"> </v>
          </cell>
        </row>
        <row r="163">
          <cell r="A163">
            <v>78993</v>
          </cell>
          <cell r="B163" t="str">
            <v>BIG DADDY'S® 16" 51% WG Rolled Edge Pre-Sliced Turkey &amp; Beef Pepperoni Pizza - 10 cut</v>
          </cell>
          <cell r="C163">
            <v>24.37</v>
          </cell>
          <cell r="D163">
            <v>90</v>
          </cell>
          <cell r="E163">
            <v>4.33</v>
          </cell>
          <cell r="F163">
            <v>110244</v>
          </cell>
          <cell r="G163" t="str">
            <v>CHEESE MOZ LM PT SKM UNFZ PROC PK(41125)</v>
          </cell>
          <cell r="H163">
            <v>5.96</v>
          </cell>
          <cell r="I163" t="str">
            <v>No</v>
          </cell>
          <cell r="J163">
            <v>1.9984</v>
          </cell>
          <cell r="K163">
            <v>11.910463999999999</v>
          </cell>
          <cell r="L163" t="str">
            <v xml:space="preserve"> </v>
          </cell>
          <cell r="M163" t="str">
            <v xml:space="preserve"> </v>
          </cell>
        </row>
        <row r="164">
          <cell r="A164">
            <v>78996</v>
          </cell>
          <cell r="B164" t="str">
            <v>BEACON STREET CAFÉ™ 51% WG Southwest Chicken Flatbread Sandwich</v>
          </cell>
          <cell r="C164">
            <v>19.079999999999998</v>
          </cell>
          <cell r="D164">
            <v>72</v>
          </cell>
          <cell r="E164">
            <v>4.24</v>
          </cell>
          <cell r="F164">
            <v>110244</v>
          </cell>
          <cell r="G164" t="str">
            <v>CHEESE MOZ LM PT SKM UNFZ PROC PK(41125)</v>
          </cell>
          <cell r="H164">
            <v>4.49</v>
          </cell>
          <cell r="I164" t="str">
            <v>No</v>
          </cell>
          <cell r="J164">
            <v>1.9984</v>
          </cell>
          <cell r="K164">
            <v>8.9728159999999999</v>
          </cell>
          <cell r="L164" t="str">
            <v xml:space="preserve"> </v>
          </cell>
          <cell r="M164" t="str">
            <v xml:space="preserve"> </v>
          </cell>
        </row>
        <row r="165">
          <cell r="A165">
            <v>78997</v>
          </cell>
          <cell r="B165" t="str">
            <v>BEACON STREET CAFÉ™ 51% WG BBQ Chicken Flatbread Sandwich</v>
          </cell>
          <cell r="C165">
            <v>18.27</v>
          </cell>
          <cell r="D165">
            <v>72</v>
          </cell>
          <cell r="E165">
            <v>4.0599999999999996</v>
          </cell>
          <cell r="F165">
            <v>110244</v>
          </cell>
          <cell r="G165" t="str">
            <v>CHEESE MOZ LM PT SKM UNFZ PROC PK(41125)</v>
          </cell>
          <cell r="H165">
            <v>4.49</v>
          </cell>
          <cell r="I165" t="str">
            <v>No</v>
          </cell>
          <cell r="J165">
            <v>1.9984</v>
          </cell>
          <cell r="K165">
            <v>8.9728159999999999</v>
          </cell>
          <cell r="L165" t="str">
            <v xml:space="preserve"> </v>
          </cell>
          <cell r="M165" t="str">
            <v xml:space="preserve"> </v>
          </cell>
        </row>
        <row r="166">
          <cell r="A166">
            <v>78998</v>
          </cell>
          <cell r="B166" t="str">
            <v>BIG DADDY'S® Bold 16" 51% WG Pre-Sliced Rolled Edge Pork Pepperoni Pizza - 10 cut</v>
          </cell>
          <cell r="C166">
            <v>25.19</v>
          </cell>
          <cell r="D166">
            <v>90</v>
          </cell>
          <cell r="E166">
            <v>4.4800000000000004</v>
          </cell>
          <cell r="F166">
            <v>110244</v>
          </cell>
          <cell r="G166" t="str">
            <v>CHEESE MOZ LM PT SKM UNFZ PROC PK(41125)</v>
          </cell>
          <cell r="H166">
            <v>6.89</v>
          </cell>
          <cell r="I166" t="str">
            <v>No</v>
          </cell>
          <cell r="J166">
            <v>1.9984</v>
          </cell>
          <cell r="K166">
            <v>13.768975999999999</v>
          </cell>
          <cell r="L166" t="str">
            <v xml:space="preserve"> </v>
          </cell>
          <cell r="M166" t="str">
            <v xml:space="preserve"> </v>
          </cell>
        </row>
        <row r="167">
          <cell r="A167">
            <v>69016</v>
          </cell>
          <cell r="B167" t="str">
            <v>MINH® Sweet &amp; Sour Chicken (lightly dusted) Stir Fry Kit</v>
          </cell>
          <cell r="C167">
            <v>42</v>
          </cell>
          <cell r="D167">
            <v>240</v>
          </cell>
          <cell r="E167">
            <v>2.8</v>
          </cell>
          <cell r="F167">
            <v>100113</v>
          </cell>
          <cell r="G167" t="str">
            <v>CHICKEN LEGS CHILLED -BULK</v>
          </cell>
          <cell r="H167">
            <v>43.27</v>
          </cell>
          <cell r="I167" t="str">
            <v>No</v>
          </cell>
          <cell r="J167">
            <v>0.62670000000000003</v>
          </cell>
          <cell r="K167">
            <v>27.117309000000002</v>
          </cell>
          <cell r="L167" t="str">
            <v xml:space="preserve"> </v>
          </cell>
          <cell r="M167" t="str">
            <v xml:space="preserve"> </v>
          </cell>
        </row>
        <row r="168">
          <cell r="A168">
            <v>69017</v>
          </cell>
          <cell r="B168" t="str">
            <v>MINH® General Tso's Chicken (unbreaded) Stir Fry Kit</v>
          </cell>
          <cell r="C168">
            <v>42</v>
          </cell>
          <cell r="D168">
            <v>240</v>
          </cell>
          <cell r="E168">
            <v>2.8</v>
          </cell>
          <cell r="F168">
            <v>100113</v>
          </cell>
          <cell r="G168" t="str">
            <v>CHICKEN LEGS CHILLED -BULK</v>
          </cell>
          <cell r="H168">
            <v>43.06</v>
          </cell>
          <cell r="I168" t="str">
            <v>No</v>
          </cell>
          <cell r="J168">
            <v>0.62670000000000003</v>
          </cell>
          <cell r="K168">
            <v>26.985702000000003</v>
          </cell>
          <cell r="L168" t="str">
            <v xml:space="preserve"> </v>
          </cell>
          <cell r="M168" t="str">
            <v xml:space="preserve"> </v>
          </cell>
        </row>
        <row r="169">
          <cell r="A169">
            <v>69018</v>
          </cell>
          <cell r="B169" t="str">
            <v>MINH® Teriyaki Chicken (unbreaded) Stir Fry Kit</v>
          </cell>
          <cell r="C169">
            <v>42</v>
          </cell>
          <cell r="D169">
            <v>240</v>
          </cell>
          <cell r="E169">
            <v>2.8</v>
          </cell>
          <cell r="F169">
            <v>100113</v>
          </cell>
          <cell r="G169" t="str">
            <v>CHICKEN LEGS CHILLED -BULK</v>
          </cell>
          <cell r="H169">
            <v>43.06</v>
          </cell>
          <cell r="I169" t="str">
            <v>No</v>
          </cell>
          <cell r="J169">
            <v>0.62670000000000003</v>
          </cell>
          <cell r="K169">
            <v>26.985702000000003</v>
          </cell>
          <cell r="L169" t="str">
            <v xml:space="preserve"> </v>
          </cell>
          <cell r="M169" t="str">
            <v xml:space="preserve"> </v>
          </cell>
        </row>
        <row r="170">
          <cell r="A170">
            <v>69020</v>
          </cell>
          <cell r="B170" t="str">
            <v>MINH® Orange Chicken (lightly dusted) Stir Fry Kit</v>
          </cell>
          <cell r="C170">
            <v>42</v>
          </cell>
          <cell r="D170">
            <v>240</v>
          </cell>
          <cell r="E170">
            <v>2.8</v>
          </cell>
          <cell r="F170">
            <v>100113</v>
          </cell>
          <cell r="G170" t="str">
            <v>CHICKEN LEGS CHILLED -BULK</v>
          </cell>
          <cell r="H170">
            <v>43.27</v>
          </cell>
          <cell r="I170" t="str">
            <v>No</v>
          </cell>
          <cell r="J170">
            <v>0.62670000000000003</v>
          </cell>
          <cell r="K170">
            <v>27.117309000000002</v>
          </cell>
          <cell r="L170" t="str">
            <v xml:space="preserve"> </v>
          </cell>
          <cell r="M170" t="str">
            <v xml:space="preserve"> </v>
          </cell>
        </row>
        <row r="171">
          <cell r="A171">
            <v>55226</v>
          </cell>
          <cell r="B171" t="str">
            <v>BEACON STREET CAFÉ™ 51% WG Sausage Egg &amp; Cheese Breakfast Sliders</v>
          </cell>
          <cell r="C171">
            <v>11.43</v>
          </cell>
          <cell r="D171">
            <v>72</v>
          </cell>
          <cell r="E171">
            <v>2.54</v>
          </cell>
          <cell r="F171">
            <v>100418</v>
          </cell>
          <cell r="G171" t="str">
            <v>FLOUR BAKER HARD WHT UNBLCH-BULK</v>
          </cell>
          <cell r="H171">
            <v>3.32</v>
          </cell>
          <cell r="I171" t="str">
            <v>No</v>
          </cell>
          <cell r="J171">
            <v>0.22700000000000001</v>
          </cell>
          <cell r="K171">
            <v>0.75363999999999998</v>
          </cell>
          <cell r="L171" t="str">
            <v xml:space="preserve"> </v>
          </cell>
          <cell r="M171" t="str">
            <v xml:space="preserve"> </v>
          </cell>
        </row>
        <row r="172">
          <cell r="A172">
            <v>55227</v>
          </cell>
          <cell r="B172" t="str">
            <v xml:space="preserve">BEACON STREET CAFÉ™ 51% WG Sausage Egg &amp; Cheese Breakfast Sliders </v>
          </cell>
          <cell r="C172">
            <v>11.43</v>
          </cell>
          <cell r="D172">
            <v>72</v>
          </cell>
          <cell r="E172">
            <v>2.54</v>
          </cell>
          <cell r="F172">
            <v>100418</v>
          </cell>
          <cell r="G172" t="str">
            <v>FLOUR BAKER HARD WHT UNBLCH-BULK</v>
          </cell>
          <cell r="H172">
            <v>3.32</v>
          </cell>
          <cell r="I172" t="str">
            <v>No</v>
          </cell>
          <cell r="J172">
            <v>0.22700000000000001</v>
          </cell>
          <cell r="K172">
            <v>0.75363999999999998</v>
          </cell>
          <cell r="L172" t="str">
            <v xml:space="preserve"> </v>
          </cell>
          <cell r="M172" t="str">
            <v xml:space="preserve"> </v>
          </cell>
        </row>
        <row r="173">
          <cell r="A173">
            <v>55229</v>
          </cell>
          <cell r="B173" t="str">
            <v>BEACON STREET CAFÉ™ 51% WG Southwest Egg &amp; Cheese Breakfast Sliders</v>
          </cell>
          <cell r="C173">
            <v>11.97</v>
          </cell>
          <cell r="D173">
            <v>72</v>
          </cell>
          <cell r="E173">
            <v>2.66</v>
          </cell>
          <cell r="F173">
            <v>100418</v>
          </cell>
          <cell r="G173" t="str">
            <v>FLOUR BAKER HARD WHT UNBLCH-BULK</v>
          </cell>
          <cell r="H173">
            <v>3.13</v>
          </cell>
          <cell r="I173" t="str">
            <v>No</v>
          </cell>
          <cell r="J173">
            <v>0.22700000000000001</v>
          </cell>
          <cell r="K173">
            <v>0.71050999999999997</v>
          </cell>
          <cell r="L173" t="str">
            <v xml:space="preserve"> </v>
          </cell>
          <cell r="M173" t="str">
            <v xml:space="preserve"> </v>
          </cell>
        </row>
        <row r="174">
          <cell r="A174">
            <v>55230</v>
          </cell>
          <cell r="B174" t="str">
            <v>BEACON STREET CAFÉ™ 51% WG Southwest Egg &amp; Cheese Breakfast Sliders</v>
          </cell>
          <cell r="C174">
            <v>11.97</v>
          </cell>
          <cell r="D174">
            <v>72</v>
          </cell>
          <cell r="E174">
            <v>2.66</v>
          </cell>
          <cell r="F174">
            <v>100418</v>
          </cell>
          <cell r="G174" t="str">
            <v>FLOUR BAKER HARD WHT UNBLCH-BULK</v>
          </cell>
          <cell r="H174">
            <v>3.13</v>
          </cell>
          <cell r="I174" t="str">
            <v>No</v>
          </cell>
          <cell r="J174">
            <v>0.22700000000000001</v>
          </cell>
          <cell r="K174">
            <v>0.71050999999999997</v>
          </cell>
          <cell r="L174" t="str">
            <v xml:space="preserve"> </v>
          </cell>
          <cell r="M174" t="str">
            <v xml:space="preserve"> </v>
          </cell>
        </row>
        <row r="175">
          <cell r="A175">
            <v>61840</v>
          </cell>
          <cell r="B175" t="str">
            <v>BEACON STREET CAFÉ™ TASTRIES® 51% WG Cinnamon</v>
          </cell>
          <cell r="C175">
            <v>20.239999999999998</v>
          </cell>
          <cell r="D175">
            <v>128</v>
          </cell>
          <cell r="E175">
            <v>2.5299999999999998</v>
          </cell>
          <cell r="F175">
            <v>100418</v>
          </cell>
          <cell r="G175" t="str">
            <v>FLOUR BAKER HARD WHT UNBLCH-BULK</v>
          </cell>
          <cell r="H175">
            <v>7.52</v>
          </cell>
          <cell r="I175" t="str">
            <v>No</v>
          </cell>
          <cell r="J175">
            <v>0.22700000000000001</v>
          </cell>
          <cell r="K175">
            <v>1.7070399999999999</v>
          </cell>
          <cell r="L175" t="str">
            <v xml:space="preserve"> </v>
          </cell>
          <cell r="M175" t="str">
            <v xml:space="preserve"> </v>
          </cell>
        </row>
        <row r="176">
          <cell r="A176">
            <v>63494</v>
          </cell>
          <cell r="B176" t="str">
            <v>TONY'S® Thin Crust 4x6 Cheese/Cheese Sub Pork Pepperoni (Diced) Pizza - Bag Pack</v>
          </cell>
          <cell r="C176">
            <v>25.45</v>
          </cell>
          <cell r="D176">
            <v>96</v>
          </cell>
          <cell r="E176">
            <v>4.24</v>
          </cell>
          <cell r="F176">
            <v>100418</v>
          </cell>
          <cell r="G176" t="str">
            <v>FLOUR BAKER HARD WHT UNBLCH-BULK</v>
          </cell>
          <cell r="H176">
            <v>6.56</v>
          </cell>
          <cell r="I176" t="str">
            <v>No</v>
          </cell>
          <cell r="J176">
            <v>0.22700000000000001</v>
          </cell>
          <cell r="K176">
            <v>1.48912</v>
          </cell>
          <cell r="L176" t="str">
            <v xml:space="preserve"> </v>
          </cell>
          <cell r="M176" t="str">
            <v xml:space="preserve"> </v>
          </cell>
        </row>
        <row r="177">
          <cell r="A177">
            <v>63496</v>
          </cell>
          <cell r="B177" t="str">
            <v>TONY'S® Thin Crust 4x6 Cheese Pizza - Bag Pack</v>
          </cell>
          <cell r="C177">
            <v>24.4</v>
          </cell>
          <cell r="D177">
            <v>96</v>
          </cell>
          <cell r="E177">
            <v>4.07</v>
          </cell>
          <cell r="F177">
            <v>100418</v>
          </cell>
          <cell r="G177" t="str">
            <v>FLOUR BAKER HARD WHT UNBLCH-BULK</v>
          </cell>
          <cell r="H177">
            <v>6.63</v>
          </cell>
          <cell r="I177" t="str">
            <v>No</v>
          </cell>
          <cell r="J177">
            <v>0.22700000000000001</v>
          </cell>
          <cell r="K177">
            <v>1.50501</v>
          </cell>
          <cell r="L177" t="str">
            <v xml:space="preserve"> </v>
          </cell>
          <cell r="M177" t="str">
            <v xml:space="preserve"> </v>
          </cell>
        </row>
        <row r="178">
          <cell r="A178">
            <v>63519</v>
          </cell>
          <cell r="B178" t="str">
            <v>TONY'S® Deep Dish 5” Cheese Pizza</v>
          </cell>
          <cell r="C178">
            <v>18.559999999999999</v>
          </cell>
          <cell r="D178">
            <v>54</v>
          </cell>
          <cell r="E178">
            <v>5.5</v>
          </cell>
          <cell r="F178">
            <v>100418</v>
          </cell>
          <cell r="G178" t="str">
            <v>FLOUR BAKER HARD WHT UNBLCH-BULK</v>
          </cell>
          <cell r="H178">
            <v>6.21</v>
          </cell>
          <cell r="I178" t="str">
            <v>No</v>
          </cell>
          <cell r="J178">
            <v>0.22700000000000001</v>
          </cell>
          <cell r="K178">
            <v>1.40967</v>
          </cell>
          <cell r="L178" t="str">
            <v xml:space="preserve"> </v>
          </cell>
          <cell r="M178" t="str">
            <v xml:space="preserve"> </v>
          </cell>
        </row>
        <row r="179">
          <cell r="A179">
            <v>63520</v>
          </cell>
          <cell r="B179" t="str">
            <v>TONY'S® Deep Dish 5” Pork Pepperoni Pizza</v>
          </cell>
          <cell r="C179">
            <v>21.09</v>
          </cell>
          <cell r="D179">
            <v>54</v>
          </cell>
          <cell r="E179">
            <v>6.25</v>
          </cell>
          <cell r="F179">
            <v>100418</v>
          </cell>
          <cell r="G179" t="str">
            <v>FLOUR BAKER HARD WHT UNBLCH-BULK</v>
          </cell>
          <cell r="H179">
            <v>6.21</v>
          </cell>
          <cell r="I179" t="str">
            <v>No</v>
          </cell>
          <cell r="J179">
            <v>0.22700000000000001</v>
          </cell>
          <cell r="K179">
            <v>1.40967</v>
          </cell>
          <cell r="L179" t="str">
            <v xml:space="preserve"> </v>
          </cell>
          <cell r="M179" t="str">
            <v xml:space="preserve"> </v>
          </cell>
        </row>
        <row r="180">
          <cell r="A180">
            <v>63582</v>
          </cell>
          <cell r="B180" t="str">
            <v>TONY'S® Personal Round 6.5" Pizza Four Cheese</v>
          </cell>
          <cell r="C180">
            <v>20.76</v>
          </cell>
          <cell r="D180">
            <v>54</v>
          </cell>
          <cell r="E180">
            <v>6.15</v>
          </cell>
          <cell r="F180">
            <v>100418</v>
          </cell>
          <cell r="G180" t="str">
            <v>FLOUR BAKER HARD WHT UNBLCH-BULK</v>
          </cell>
          <cell r="H180">
            <v>7.41</v>
          </cell>
          <cell r="I180" t="str">
            <v>No</v>
          </cell>
          <cell r="J180">
            <v>0.22700000000000001</v>
          </cell>
          <cell r="K180">
            <v>1.6820700000000002</v>
          </cell>
          <cell r="L180" t="str">
            <v xml:space="preserve"> </v>
          </cell>
          <cell r="M180" t="str">
            <v xml:space="preserve"> </v>
          </cell>
        </row>
        <row r="181">
          <cell r="A181">
            <v>63912</v>
          </cell>
          <cell r="B181" t="str">
            <v>TONY'S® 51% WG Turkey Sausage Cheese/Cheese Sub Breakfast Pizza</v>
          </cell>
          <cell r="C181">
            <v>26.57</v>
          </cell>
          <cell r="D181">
            <v>128</v>
          </cell>
          <cell r="E181">
            <v>3.32</v>
          </cell>
          <cell r="F181">
            <v>100418</v>
          </cell>
          <cell r="G181" t="str">
            <v>FLOUR BAKER HARD WHT UNBLCH-BULK</v>
          </cell>
          <cell r="H181">
            <v>6.57</v>
          </cell>
          <cell r="I181" t="str">
            <v>No</v>
          </cell>
          <cell r="J181">
            <v>0.22700000000000001</v>
          </cell>
          <cell r="K181">
            <v>1.4913900000000002</v>
          </cell>
          <cell r="L181" t="str">
            <v xml:space="preserve"> </v>
          </cell>
          <cell r="M181" t="str">
            <v xml:space="preserve"> </v>
          </cell>
        </row>
        <row r="182">
          <cell r="A182">
            <v>68504</v>
          </cell>
          <cell r="B182" t="str">
            <v>TONY'S® 3x8 Ultimate Flatbread Pepperoni</v>
          </cell>
          <cell r="C182">
            <v>35.82</v>
          </cell>
          <cell r="D182">
            <v>96</v>
          </cell>
          <cell r="E182">
            <v>5.97</v>
          </cell>
          <cell r="F182">
            <v>100418</v>
          </cell>
          <cell r="G182" t="str">
            <v>FLOUR BAKER HARD WHT UNBLCH-BULK</v>
          </cell>
          <cell r="H182">
            <v>9.92</v>
          </cell>
          <cell r="I182" t="str">
            <v>No</v>
          </cell>
          <cell r="J182">
            <v>0.22700000000000001</v>
          </cell>
          <cell r="K182">
            <v>2.2518400000000001</v>
          </cell>
          <cell r="L182" t="str">
            <v xml:space="preserve"> </v>
          </cell>
          <cell r="M182" t="str">
            <v xml:space="preserve"> </v>
          </cell>
        </row>
        <row r="183">
          <cell r="A183">
            <v>68509</v>
          </cell>
          <cell r="B183" t="str">
            <v>TONY'S®  3x4 Breakfast Sausage (pork)</v>
          </cell>
          <cell r="C183">
            <v>25.6</v>
          </cell>
          <cell r="D183">
            <v>128</v>
          </cell>
          <cell r="E183">
            <v>3.2</v>
          </cell>
          <cell r="F183">
            <v>100418</v>
          </cell>
          <cell r="G183" t="str">
            <v>FLOUR BAKER HARD WHT UNBLCH-BULK</v>
          </cell>
          <cell r="H183">
            <v>6.4</v>
          </cell>
          <cell r="I183" t="str">
            <v>No</v>
          </cell>
          <cell r="J183">
            <v>0.22700000000000001</v>
          </cell>
          <cell r="K183">
            <v>1.4528000000000001</v>
          </cell>
          <cell r="L183" t="str">
            <v xml:space="preserve"> </v>
          </cell>
          <cell r="M183" t="str">
            <v xml:space="preserve"> </v>
          </cell>
        </row>
        <row r="184">
          <cell r="A184">
            <v>68516</v>
          </cell>
          <cell r="B184" t="str">
            <v>TONY'S® FIESTADA® 51% WG Pizza</v>
          </cell>
          <cell r="C184">
            <v>32.64</v>
          </cell>
          <cell r="D184">
            <v>96</v>
          </cell>
          <cell r="E184">
            <v>5.44</v>
          </cell>
          <cell r="F184">
            <v>100418</v>
          </cell>
          <cell r="G184" t="str">
            <v>FLOUR BAKER HARD WHT UNBLCH-BULK</v>
          </cell>
          <cell r="H184">
            <v>7.28</v>
          </cell>
          <cell r="I184" t="str">
            <v>No</v>
          </cell>
          <cell r="J184">
            <v>0.22700000000000001</v>
          </cell>
          <cell r="K184">
            <v>1.65256</v>
          </cell>
          <cell r="L184" t="str">
            <v xml:space="preserve"> </v>
          </cell>
          <cell r="M184" t="str">
            <v xml:space="preserve"> </v>
          </cell>
        </row>
        <row r="185">
          <cell r="A185">
            <v>68521</v>
          </cell>
          <cell r="B185" t="str">
            <v>TONY'S® Thick Crust 4x6 51% WG Cheese Pizza</v>
          </cell>
          <cell r="C185">
            <v>31.34</v>
          </cell>
          <cell r="D185">
            <v>96</v>
          </cell>
          <cell r="E185">
            <v>5.22</v>
          </cell>
          <cell r="F185">
            <v>100418</v>
          </cell>
          <cell r="G185" t="str">
            <v>FLOUR BAKER HARD WHT UNBLCH-BULK</v>
          </cell>
          <cell r="H185">
            <v>7.72</v>
          </cell>
          <cell r="I185" t="str">
            <v>No</v>
          </cell>
          <cell r="J185">
            <v>0.22700000000000001</v>
          </cell>
          <cell r="K185">
            <v>1.75244</v>
          </cell>
          <cell r="L185" t="str">
            <v xml:space="preserve"> </v>
          </cell>
          <cell r="M185" t="str">
            <v xml:space="preserve"> </v>
          </cell>
        </row>
        <row r="186">
          <cell r="A186">
            <v>68523</v>
          </cell>
          <cell r="B186" t="str">
            <v>Tony's Whole Grain Fiestada</v>
          </cell>
          <cell r="C186">
            <v>24.48</v>
          </cell>
          <cell r="D186">
            <v>72</v>
          </cell>
          <cell r="E186">
            <v>5.44</v>
          </cell>
          <cell r="F186">
            <v>100418</v>
          </cell>
          <cell r="G186" t="str">
            <v>FLOUR BAKER HARD WHT UNBLCH-BULK</v>
          </cell>
          <cell r="H186">
            <v>5.38</v>
          </cell>
          <cell r="I186" t="str">
            <v>No</v>
          </cell>
          <cell r="J186">
            <v>0.22700000000000001</v>
          </cell>
          <cell r="K186">
            <v>1.22126</v>
          </cell>
          <cell r="L186" t="str">
            <v xml:space="preserve"> </v>
          </cell>
          <cell r="M186" t="str">
            <v xml:space="preserve"> </v>
          </cell>
        </row>
        <row r="187">
          <cell r="A187">
            <v>68543</v>
          </cell>
          <cell r="B187" t="str">
            <v>BIG DADDY'S® Harvest 16" 51% WG Rolled Edge Cheese Pizza</v>
          </cell>
          <cell r="C187">
            <v>22.24</v>
          </cell>
          <cell r="D187">
            <v>72</v>
          </cell>
          <cell r="E187">
            <v>4.9400000000000004</v>
          </cell>
          <cell r="F187">
            <v>100418</v>
          </cell>
          <cell r="G187" t="str">
            <v>FLOUR BAKER HARD WHT UNBLCH-BULK</v>
          </cell>
          <cell r="H187">
            <v>5.41</v>
          </cell>
          <cell r="I187" t="str">
            <v>No</v>
          </cell>
          <cell r="J187">
            <v>0.22700000000000001</v>
          </cell>
          <cell r="K187">
            <v>1.22807</v>
          </cell>
          <cell r="L187" t="str">
            <v xml:space="preserve"> </v>
          </cell>
          <cell r="M187" t="str">
            <v xml:space="preserve"> </v>
          </cell>
        </row>
        <row r="188">
          <cell r="A188">
            <v>68544</v>
          </cell>
          <cell r="B188" t="str">
            <v>BIG DADDY'S® Harvest 16" 51% WG Rolled Edge Turkey Pepperoni Pizza</v>
          </cell>
          <cell r="C188">
            <v>22.46</v>
          </cell>
          <cell r="D188">
            <v>72</v>
          </cell>
          <cell r="E188">
            <v>4.99</v>
          </cell>
          <cell r="F188">
            <v>100418</v>
          </cell>
          <cell r="G188" t="str">
            <v>FLOUR BAKER HARD WHT UNBLCH-BULK</v>
          </cell>
          <cell r="H188">
            <v>5.41</v>
          </cell>
          <cell r="I188" t="str">
            <v>No</v>
          </cell>
          <cell r="J188">
            <v>0.22700000000000001</v>
          </cell>
          <cell r="K188">
            <v>1.22807</v>
          </cell>
          <cell r="L188" t="str">
            <v xml:space="preserve"> </v>
          </cell>
          <cell r="M188" t="str">
            <v xml:space="preserve"> </v>
          </cell>
        </row>
        <row r="189">
          <cell r="A189">
            <v>68568</v>
          </cell>
          <cell r="B189" t="str">
            <v>TONY’S® 51% WG Italian Cheese Flatbread</v>
          </cell>
          <cell r="C189">
            <v>27.02</v>
          </cell>
          <cell r="D189">
            <v>96</v>
          </cell>
          <cell r="E189">
            <v>4.5</v>
          </cell>
          <cell r="F189">
            <v>100418</v>
          </cell>
          <cell r="G189" t="str">
            <v>FLOUR BAKER HARD WHT UNBLCH-BULK</v>
          </cell>
          <cell r="H189">
            <v>6.91</v>
          </cell>
          <cell r="I189" t="str">
            <v>No</v>
          </cell>
          <cell r="J189">
            <v>0.22700000000000001</v>
          </cell>
          <cell r="K189">
            <v>1.56857</v>
          </cell>
          <cell r="L189" t="str">
            <v xml:space="preserve"> </v>
          </cell>
          <cell r="M189" t="str">
            <v xml:space="preserve"> </v>
          </cell>
        </row>
        <row r="190">
          <cell r="A190">
            <v>68576</v>
          </cell>
          <cell r="B190" t="str">
            <v>BIG DADDY'S™ Thai-Style Chicken Artisan Flatbread</v>
          </cell>
          <cell r="C190">
            <v>19.760000000000002</v>
          </cell>
          <cell r="D190">
            <v>64</v>
          </cell>
          <cell r="E190">
            <v>4.9400000000000004</v>
          </cell>
          <cell r="F190">
            <v>100418</v>
          </cell>
          <cell r="G190" t="str">
            <v>FLOUR BAKER HARD WHT UNBLCH-BULK</v>
          </cell>
          <cell r="H190">
            <v>4.6399999999999997</v>
          </cell>
          <cell r="I190" t="str">
            <v>No</v>
          </cell>
          <cell r="J190">
            <v>0.22700000000000001</v>
          </cell>
          <cell r="K190">
            <v>1.05328</v>
          </cell>
          <cell r="L190" t="str">
            <v xml:space="preserve"> </v>
          </cell>
          <cell r="M190" t="str">
            <v xml:space="preserve"> </v>
          </cell>
        </row>
        <row r="191">
          <cell r="A191">
            <v>68577</v>
          </cell>
          <cell r="B191" t="str">
            <v>BIG DADDY'S™ Pesto Chicken Artisan Flatbread</v>
          </cell>
          <cell r="C191">
            <v>20.12</v>
          </cell>
          <cell r="D191">
            <v>64</v>
          </cell>
          <cell r="E191">
            <v>5.03</v>
          </cell>
          <cell r="F191">
            <v>100418</v>
          </cell>
          <cell r="G191" t="str">
            <v>FLOUR BAKER HARD WHT UNBLCH-BULK</v>
          </cell>
          <cell r="H191">
            <v>4.6399999999999997</v>
          </cell>
          <cell r="I191" t="str">
            <v>No</v>
          </cell>
          <cell r="J191">
            <v>0.22700000000000001</v>
          </cell>
          <cell r="K191">
            <v>1.05328</v>
          </cell>
          <cell r="L191" t="str">
            <v xml:space="preserve"> </v>
          </cell>
          <cell r="M191" t="str">
            <v xml:space="preserve"> </v>
          </cell>
        </row>
        <row r="192">
          <cell r="A192">
            <v>68711</v>
          </cell>
          <cell r="B192" t="str">
            <v>TONY'S®  Whole Grain Wedge Pizza 100%</v>
          </cell>
          <cell r="C192">
            <v>20</v>
          </cell>
          <cell r="D192">
            <v>64</v>
          </cell>
          <cell r="E192">
            <v>5</v>
          </cell>
          <cell r="F192">
            <v>100418</v>
          </cell>
          <cell r="G192" t="str">
            <v>FLOUR BAKER HARD WHT UNBLCH-BULK</v>
          </cell>
          <cell r="H192">
            <v>4.7699999999999996</v>
          </cell>
          <cell r="I192" t="str">
            <v>No</v>
          </cell>
          <cell r="J192">
            <v>0.22700000000000001</v>
          </cell>
          <cell r="K192">
            <v>1.0827899999999999</v>
          </cell>
          <cell r="L192" t="str">
            <v xml:space="preserve"> </v>
          </cell>
          <cell r="M192" t="str">
            <v xml:space="preserve"> </v>
          </cell>
        </row>
        <row r="193">
          <cell r="A193">
            <v>68712</v>
          </cell>
          <cell r="B193" t="str">
            <v xml:space="preserve"> 16” Whole Grain NY Style Cheese 100%</v>
          </cell>
          <cell r="C193">
            <v>20</v>
          </cell>
          <cell r="D193">
            <v>64</v>
          </cell>
          <cell r="E193">
            <v>5</v>
          </cell>
          <cell r="F193">
            <v>100418</v>
          </cell>
          <cell r="G193" t="str">
            <v>FLOUR BAKER HARD WHT UNBLCH-BULK</v>
          </cell>
          <cell r="H193">
            <v>4.87</v>
          </cell>
          <cell r="I193" t="str">
            <v>No</v>
          </cell>
          <cell r="J193">
            <v>0.22700000000000001</v>
          </cell>
          <cell r="K193">
            <v>1.1054900000000001</v>
          </cell>
          <cell r="L193" t="str">
            <v xml:space="preserve"> </v>
          </cell>
          <cell r="M193" t="str">
            <v xml:space="preserve"> </v>
          </cell>
        </row>
        <row r="194">
          <cell r="A194">
            <v>68713</v>
          </cell>
          <cell r="B194" t="str">
            <v>16” Whole Grain NY Style Pepperoni 100%</v>
          </cell>
          <cell r="C194">
            <v>20</v>
          </cell>
          <cell r="D194">
            <v>64</v>
          </cell>
          <cell r="E194">
            <v>5</v>
          </cell>
          <cell r="F194">
            <v>100418</v>
          </cell>
          <cell r="G194" t="str">
            <v>FLOUR BAKER HARD WHT UNBLCH-BULK</v>
          </cell>
          <cell r="H194">
            <v>4.87</v>
          </cell>
          <cell r="I194" t="str">
            <v>No</v>
          </cell>
          <cell r="J194">
            <v>0.22700000000000001</v>
          </cell>
          <cell r="K194">
            <v>1.1054900000000001</v>
          </cell>
          <cell r="L194" t="str">
            <v xml:space="preserve"> </v>
          </cell>
          <cell r="M194" t="str">
            <v xml:space="preserve"> </v>
          </cell>
        </row>
        <row r="195">
          <cell r="A195">
            <v>68719</v>
          </cell>
          <cell r="B195" t="str">
            <v xml:space="preserve"> 16” Whole Grain NY Style Cheese 100% Sliced</v>
          </cell>
          <cell r="C195">
            <v>20</v>
          </cell>
          <cell r="D195">
            <v>64</v>
          </cell>
          <cell r="E195">
            <v>5</v>
          </cell>
          <cell r="F195">
            <v>100418</v>
          </cell>
          <cell r="G195" t="str">
            <v>FLOUR BAKER HARD WHT UNBLCH-BULK</v>
          </cell>
          <cell r="H195">
            <v>4.87</v>
          </cell>
          <cell r="I195" t="str">
            <v>No</v>
          </cell>
          <cell r="J195">
            <v>0.22700000000000001</v>
          </cell>
          <cell r="K195">
            <v>1.1054900000000001</v>
          </cell>
          <cell r="L195" t="str">
            <v xml:space="preserve"> </v>
          </cell>
          <cell r="M195" t="str">
            <v xml:space="preserve"> </v>
          </cell>
        </row>
        <row r="196">
          <cell r="A196">
            <v>68720</v>
          </cell>
          <cell r="B196" t="str">
            <v>16” Whole Grain NY Style Pepperoni 100% Sliced</v>
          </cell>
          <cell r="C196">
            <v>20</v>
          </cell>
          <cell r="D196">
            <v>64</v>
          </cell>
          <cell r="E196">
            <v>5</v>
          </cell>
          <cell r="F196">
            <v>100418</v>
          </cell>
          <cell r="G196" t="str">
            <v>FLOUR BAKER HARD WHT UNBLCH-BULK</v>
          </cell>
          <cell r="H196">
            <v>4.87</v>
          </cell>
          <cell r="I196" t="str">
            <v>No</v>
          </cell>
          <cell r="J196">
            <v>0.22700000000000001</v>
          </cell>
          <cell r="K196">
            <v>1.1054900000000001</v>
          </cell>
          <cell r="L196" t="str">
            <v xml:space="preserve"> </v>
          </cell>
          <cell r="M196" t="str">
            <v xml:space="preserve"> </v>
          </cell>
        </row>
        <row r="197">
          <cell r="A197">
            <v>68765</v>
          </cell>
          <cell r="B197" t="str">
            <v>BIG DADDY'S® 51% WG Cheese Filled Breadstick</v>
          </cell>
          <cell r="C197">
            <v>20.25</v>
          </cell>
          <cell r="D197">
            <v>108</v>
          </cell>
          <cell r="E197">
            <v>3</v>
          </cell>
          <cell r="F197">
            <v>100418</v>
          </cell>
          <cell r="G197" t="str">
            <v>FLOUR BAKER HARD WHT UNBLCH-BULK</v>
          </cell>
          <cell r="H197">
            <v>7.64</v>
          </cell>
          <cell r="I197" t="str">
            <v>No</v>
          </cell>
          <cell r="J197">
            <v>0.22700000000000001</v>
          </cell>
          <cell r="K197">
            <v>1.73428</v>
          </cell>
          <cell r="L197" t="str">
            <v xml:space="preserve"> </v>
          </cell>
          <cell r="M197" t="str">
            <v xml:space="preserve"> </v>
          </cell>
        </row>
        <row r="198">
          <cell r="A198">
            <v>72553</v>
          </cell>
          <cell r="B198" t="str">
            <v>Freschetta 14" 51% Whole Grain Sheeted Dough</v>
          </cell>
          <cell r="C198">
            <v>26.9</v>
          </cell>
          <cell r="D198">
            <v>192</v>
          </cell>
          <cell r="E198">
            <v>2.2400000000000002</v>
          </cell>
          <cell r="F198">
            <v>100418</v>
          </cell>
          <cell r="G198" t="str">
            <v>FLOUR BAKER HARD WHT UNBLCH-BULK</v>
          </cell>
          <cell r="H198">
            <v>15.15</v>
          </cell>
          <cell r="I198" t="str">
            <v>No</v>
          </cell>
          <cell r="J198">
            <v>0.22700000000000001</v>
          </cell>
          <cell r="K198">
            <v>3.4390500000000004</v>
          </cell>
          <cell r="L198" t="str">
            <v xml:space="preserve"> </v>
          </cell>
          <cell r="M198" t="str">
            <v xml:space="preserve"> </v>
          </cell>
        </row>
        <row r="199">
          <cell r="A199">
            <v>72554</v>
          </cell>
          <cell r="B199" t="str">
            <v>FRESCHETTA® 16" 51% WG Pre-Proofed Sheeted Dough Thin</v>
          </cell>
          <cell r="C199">
            <v>26.9</v>
          </cell>
          <cell r="D199">
            <v>192</v>
          </cell>
          <cell r="E199">
            <v>2.2400000000000002</v>
          </cell>
          <cell r="F199">
            <v>100418</v>
          </cell>
          <cell r="G199" t="str">
            <v>FLOUR BAKER HARD WHT UNBLCH-BULK</v>
          </cell>
          <cell r="H199">
            <v>15.15</v>
          </cell>
          <cell r="I199" t="str">
            <v>No</v>
          </cell>
          <cell r="J199">
            <v>0.22700000000000001</v>
          </cell>
          <cell r="K199">
            <v>3.4390500000000004</v>
          </cell>
          <cell r="L199" t="str">
            <v xml:space="preserve"> </v>
          </cell>
          <cell r="M199" t="str">
            <v xml:space="preserve"> </v>
          </cell>
        </row>
        <row r="200">
          <cell r="A200">
            <v>72555</v>
          </cell>
          <cell r="B200" t="str">
            <v>FRESCHETTA® 12" x 16" 51% WG Pre-Proofed Sheeted Dough</v>
          </cell>
          <cell r="C200">
            <v>26.9</v>
          </cell>
          <cell r="D200">
            <v>192</v>
          </cell>
          <cell r="E200">
            <v>2.2400000000000002</v>
          </cell>
          <cell r="F200">
            <v>100418</v>
          </cell>
          <cell r="G200" t="str">
            <v>FLOUR BAKER HARD WHT UNBLCH-BULK</v>
          </cell>
          <cell r="H200">
            <v>15.15</v>
          </cell>
          <cell r="I200" t="str">
            <v>No</v>
          </cell>
          <cell r="J200">
            <v>0.22700000000000001</v>
          </cell>
          <cell r="K200">
            <v>3.4390500000000004</v>
          </cell>
          <cell r="L200" t="str">
            <v xml:space="preserve"> </v>
          </cell>
          <cell r="M200" t="str">
            <v xml:space="preserve"> </v>
          </cell>
        </row>
        <row r="201">
          <cell r="A201">
            <v>72557</v>
          </cell>
          <cell r="B201" t="str">
            <v>TONY'S® 51% WG 4x6 Cheese/Cheese Sub Sausage Pizza</v>
          </cell>
          <cell r="C201">
            <v>28.14</v>
          </cell>
          <cell r="D201">
            <v>96</v>
          </cell>
          <cell r="E201">
            <v>4.6900000000000004</v>
          </cell>
          <cell r="F201">
            <v>100418</v>
          </cell>
          <cell r="G201" t="str">
            <v>FLOUR BAKER HARD WHT UNBLCH-BULK</v>
          </cell>
          <cell r="H201">
            <v>6.3</v>
          </cell>
          <cell r="I201" t="str">
            <v>No</v>
          </cell>
          <cell r="J201">
            <v>0.22700000000000001</v>
          </cell>
          <cell r="K201">
            <v>1.4300999999999999</v>
          </cell>
          <cell r="L201" t="str">
            <v xml:space="preserve"> </v>
          </cell>
          <cell r="M201" t="str">
            <v xml:space="preserve"> </v>
          </cell>
        </row>
        <row r="202">
          <cell r="A202">
            <v>72558</v>
          </cell>
          <cell r="B202" t="str">
            <v>TONY'S® Classic Wedge 51% WG Cheese Pizza</v>
          </cell>
          <cell r="C202">
            <v>28.2</v>
          </cell>
          <cell r="D202">
            <v>96</v>
          </cell>
          <cell r="E202">
            <v>4.5999999999999996</v>
          </cell>
          <cell r="F202">
            <v>100418</v>
          </cell>
          <cell r="G202" t="str">
            <v>FLOUR BAKER HARD WHT UNBLCH-BULK</v>
          </cell>
          <cell r="H202">
            <v>6.3</v>
          </cell>
          <cell r="I202" t="str">
            <v>No</v>
          </cell>
          <cell r="J202">
            <v>0.22700000000000001</v>
          </cell>
          <cell r="K202">
            <v>1.4300999999999999</v>
          </cell>
          <cell r="L202" t="str">
            <v xml:space="preserve"> </v>
          </cell>
          <cell r="M202" t="str">
            <v xml:space="preserve"> </v>
          </cell>
        </row>
        <row r="203">
          <cell r="A203">
            <v>72560</v>
          </cell>
          <cell r="B203" t="str">
            <v>TONY'S® Classic Wedge 51% WG Pepperoni Pizza</v>
          </cell>
          <cell r="C203">
            <v>28.08</v>
          </cell>
          <cell r="D203">
            <v>96</v>
          </cell>
          <cell r="E203">
            <v>4.4800000000000004</v>
          </cell>
          <cell r="F203">
            <v>100418</v>
          </cell>
          <cell r="G203" t="str">
            <v>FLOUR BAKER HARD WHT UNBLCH-BULK</v>
          </cell>
          <cell r="H203">
            <v>6.3</v>
          </cell>
          <cell r="I203" t="str">
            <v>No</v>
          </cell>
          <cell r="J203">
            <v>0.22700000000000001</v>
          </cell>
          <cell r="K203">
            <v>1.4300999999999999</v>
          </cell>
          <cell r="L203" t="str">
            <v xml:space="preserve"> </v>
          </cell>
          <cell r="M203" t="str">
            <v xml:space="preserve"> </v>
          </cell>
        </row>
        <row r="204">
          <cell r="A204">
            <v>72561</v>
          </cell>
          <cell r="B204" t="str">
            <v>TONY'S® SMARTPIZZA® 51% WG Right Angle Wedge Cheese Pizza</v>
          </cell>
          <cell r="C204">
            <v>27.6</v>
          </cell>
          <cell r="D204">
            <v>96</v>
          </cell>
          <cell r="E204">
            <v>4.5999999999999996</v>
          </cell>
          <cell r="F204">
            <v>100418</v>
          </cell>
          <cell r="G204" t="str">
            <v>FLOUR BAKER HARD WHT UNBLCH-BULK</v>
          </cell>
          <cell r="H204">
            <v>6.3</v>
          </cell>
          <cell r="I204" t="str">
            <v>No</v>
          </cell>
          <cell r="J204">
            <v>0.22700000000000001</v>
          </cell>
          <cell r="K204">
            <v>1.4300999999999999</v>
          </cell>
          <cell r="L204" t="str">
            <v xml:space="preserve"> </v>
          </cell>
          <cell r="M204" t="str">
            <v xml:space="preserve"> </v>
          </cell>
        </row>
        <row r="205">
          <cell r="A205">
            <v>72562</v>
          </cell>
          <cell r="B205" t="str">
            <v>TONY'S® SMARTPIZZA® 51% WG Right Angle Wedge Pepperoni Pizza</v>
          </cell>
          <cell r="C205">
            <v>26.88</v>
          </cell>
          <cell r="D205">
            <v>96</v>
          </cell>
          <cell r="E205">
            <v>4.4800000000000004</v>
          </cell>
          <cell r="F205">
            <v>100418</v>
          </cell>
          <cell r="G205" t="str">
            <v>FLOUR BAKER HARD WHT UNBLCH-BULK</v>
          </cell>
          <cell r="H205">
            <v>6.3</v>
          </cell>
          <cell r="I205" t="str">
            <v>No</v>
          </cell>
          <cell r="J205">
            <v>0.22700000000000001</v>
          </cell>
          <cell r="K205">
            <v>1.4300999999999999</v>
          </cell>
          <cell r="L205" t="str">
            <v xml:space="preserve"> </v>
          </cell>
          <cell r="M205" t="str">
            <v xml:space="preserve"> </v>
          </cell>
        </row>
        <row r="206">
          <cell r="A206">
            <v>72565</v>
          </cell>
          <cell r="B206" t="str">
            <v>TONY'S® 3x8 51% WG Cheesy Garlic Flatbread</v>
          </cell>
          <cell r="C206">
            <v>25.44</v>
          </cell>
          <cell r="D206">
            <v>96</v>
          </cell>
          <cell r="E206">
            <v>4.24</v>
          </cell>
          <cell r="F206">
            <v>100418</v>
          </cell>
          <cell r="G206" t="str">
            <v>FLOUR BAKER HARD WHT UNBLCH-BULK</v>
          </cell>
          <cell r="H206">
            <v>6.3</v>
          </cell>
          <cell r="I206" t="str">
            <v>No</v>
          </cell>
          <cell r="J206">
            <v>0.22700000000000001</v>
          </cell>
          <cell r="K206">
            <v>1.4300999999999999</v>
          </cell>
          <cell r="L206" t="str">
            <v xml:space="preserve"> </v>
          </cell>
          <cell r="M206" t="str">
            <v xml:space="preserve"> </v>
          </cell>
        </row>
        <row r="207">
          <cell r="A207">
            <v>72572</v>
          </cell>
          <cell r="B207" t="str">
            <v>TONY'S® Deep Dish 5" 51% WG Cheese/Cheese Sub Cheese Pizza</v>
          </cell>
          <cell r="C207">
            <v>18.53</v>
          </cell>
          <cell r="D207">
            <v>60</v>
          </cell>
          <cell r="E207">
            <v>4.9400000000000004</v>
          </cell>
          <cell r="F207">
            <v>100418</v>
          </cell>
          <cell r="G207" t="str">
            <v>FLOUR BAKER HARD WHT UNBLCH-BULK</v>
          </cell>
          <cell r="H207">
            <v>4.5199999999999996</v>
          </cell>
          <cell r="I207" t="str">
            <v>No</v>
          </cell>
          <cell r="J207">
            <v>0.22700000000000001</v>
          </cell>
          <cell r="K207">
            <v>1.0260399999999998</v>
          </cell>
          <cell r="L207" t="str">
            <v xml:space="preserve"> </v>
          </cell>
          <cell r="M207" t="str">
            <v xml:space="preserve"> </v>
          </cell>
        </row>
        <row r="208">
          <cell r="A208">
            <v>72573</v>
          </cell>
          <cell r="B208" t="str">
            <v>TONY'S® Deep Dish 5" 51% WG Cheese/Cheese Sub Pepperoni Pizza</v>
          </cell>
          <cell r="C208">
            <v>19.010000000000002</v>
          </cell>
          <cell r="D208">
            <v>60</v>
          </cell>
          <cell r="E208">
            <v>5.07</v>
          </cell>
          <cell r="F208">
            <v>100418</v>
          </cell>
          <cell r="G208" t="str">
            <v>FLOUR BAKER HARD WHT UNBLCH-BULK</v>
          </cell>
          <cell r="H208">
            <v>4.5199999999999996</v>
          </cell>
          <cell r="I208" t="str">
            <v>No</v>
          </cell>
          <cell r="J208">
            <v>0.22700000000000001</v>
          </cell>
          <cell r="K208">
            <v>1.0260399999999998</v>
          </cell>
          <cell r="L208" t="str">
            <v xml:space="preserve"> </v>
          </cell>
          <cell r="M208" t="str">
            <v xml:space="preserve"> </v>
          </cell>
        </row>
        <row r="209">
          <cell r="A209">
            <v>72576</v>
          </cell>
          <cell r="B209" t="str">
            <v>TONY'S® GALAXY PIZZA® 4" 51% WG Cheese/Cheese Sub Cheese Pizza</v>
          </cell>
          <cell r="C209">
            <v>19.98</v>
          </cell>
          <cell r="D209">
            <v>72</v>
          </cell>
          <cell r="E209">
            <v>4.4400000000000004</v>
          </cell>
          <cell r="F209">
            <v>100418</v>
          </cell>
          <cell r="G209" t="str">
            <v>FLOUR BAKER HARD WHT UNBLCH-BULK</v>
          </cell>
          <cell r="H209">
            <v>4.42</v>
          </cell>
          <cell r="I209" t="str">
            <v>No</v>
          </cell>
          <cell r="J209">
            <v>0.22700000000000001</v>
          </cell>
          <cell r="K209">
            <v>1.0033400000000001</v>
          </cell>
          <cell r="L209" t="str">
            <v xml:space="preserve"> </v>
          </cell>
          <cell r="M209" t="str">
            <v xml:space="preserve"> </v>
          </cell>
        </row>
        <row r="210">
          <cell r="A210">
            <v>72577</v>
          </cell>
          <cell r="B210" t="str">
            <v>TONY'S® GALAXY PIZZA® 4" 51% WG Cheese/Cheese Sub Pepperoni Pizza</v>
          </cell>
          <cell r="C210">
            <v>19.940000000000001</v>
          </cell>
          <cell r="D210">
            <v>72</v>
          </cell>
          <cell r="E210">
            <v>4.43</v>
          </cell>
          <cell r="F210">
            <v>100418</v>
          </cell>
          <cell r="G210" t="str">
            <v>FLOUR BAKER HARD WHT UNBLCH-BULK</v>
          </cell>
          <cell r="H210">
            <v>4.42</v>
          </cell>
          <cell r="I210" t="str">
            <v>No</v>
          </cell>
          <cell r="J210">
            <v>0.22700000000000001</v>
          </cell>
          <cell r="K210">
            <v>1.0033400000000001</v>
          </cell>
          <cell r="L210" t="str">
            <v xml:space="preserve"> </v>
          </cell>
          <cell r="M210" t="str">
            <v xml:space="preserve"> </v>
          </cell>
        </row>
        <row r="211">
          <cell r="A211">
            <v>72578</v>
          </cell>
          <cell r="B211" t="str">
            <v>TONY'S® GALAXY PIZZA® 4" 51% WG Cheese/Cheese Sub Cheese Pizza</v>
          </cell>
          <cell r="C211">
            <v>19.98</v>
          </cell>
          <cell r="D211">
            <v>72</v>
          </cell>
          <cell r="E211">
            <v>4.4400000000000004</v>
          </cell>
          <cell r="F211">
            <v>100418</v>
          </cell>
          <cell r="G211" t="str">
            <v>FLOUR BAKER HARD WHT UNBLCH-BULK</v>
          </cell>
          <cell r="H211">
            <v>4.42</v>
          </cell>
          <cell r="I211" t="str">
            <v>No</v>
          </cell>
          <cell r="J211">
            <v>0.22700000000000001</v>
          </cell>
          <cell r="K211">
            <v>1.0033400000000001</v>
          </cell>
          <cell r="L211" t="str">
            <v xml:space="preserve"> </v>
          </cell>
          <cell r="M211" t="str">
            <v xml:space="preserve"> </v>
          </cell>
        </row>
        <row r="212">
          <cell r="A212">
            <v>72579</v>
          </cell>
          <cell r="B212" t="str">
            <v>TONY'S® GALAXY PIZZA® 4" 51% WG Cheese/Cheese Sub Pepperoni Pizza</v>
          </cell>
          <cell r="C212">
            <v>19.940000000000001</v>
          </cell>
          <cell r="D212">
            <v>72</v>
          </cell>
          <cell r="E212">
            <v>4.43</v>
          </cell>
          <cell r="F212">
            <v>100418</v>
          </cell>
          <cell r="G212" t="str">
            <v>FLOUR BAKER HARD WHT UNBLCH-BULK</v>
          </cell>
          <cell r="H212">
            <v>4.42</v>
          </cell>
          <cell r="I212" t="str">
            <v>No</v>
          </cell>
          <cell r="J212">
            <v>0.22700000000000001</v>
          </cell>
          <cell r="K212">
            <v>1.0033400000000001</v>
          </cell>
          <cell r="L212" t="str">
            <v xml:space="preserve"> </v>
          </cell>
          <cell r="M212" t="str">
            <v xml:space="preserve"> </v>
          </cell>
        </row>
        <row r="213">
          <cell r="A213">
            <v>72580</v>
          </cell>
          <cell r="B213" t="str">
            <v>TONY'S® Deep Dish 5" 51% WG Cheese/Cheese Sub Cheese Pizza</v>
          </cell>
          <cell r="C213">
            <v>18.86</v>
          </cell>
          <cell r="D213">
            <v>60</v>
          </cell>
          <cell r="E213">
            <v>5.03</v>
          </cell>
          <cell r="F213">
            <v>100418</v>
          </cell>
          <cell r="G213" t="str">
            <v>FLOUR BAKER HARD WHT UNBLCH-BULK</v>
          </cell>
          <cell r="H213">
            <v>4.5599999999999996</v>
          </cell>
          <cell r="I213" t="str">
            <v>No</v>
          </cell>
          <cell r="J213">
            <v>0.22700000000000001</v>
          </cell>
          <cell r="K213">
            <v>1.03512</v>
          </cell>
          <cell r="L213" t="str">
            <v xml:space="preserve"> </v>
          </cell>
          <cell r="M213" t="str">
            <v xml:space="preserve"> </v>
          </cell>
        </row>
        <row r="214">
          <cell r="A214">
            <v>72581</v>
          </cell>
          <cell r="B214" t="str">
            <v>TONY'S® Deep Dish 5" 51% WG Cheese/Cheese Sub Pepperoni Pizza</v>
          </cell>
          <cell r="C214">
            <v>18.3</v>
          </cell>
          <cell r="D214">
            <v>60</v>
          </cell>
          <cell r="E214">
            <v>4.8899999999999997</v>
          </cell>
          <cell r="F214">
            <v>100418</v>
          </cell>
          <cell r="G214" t="str">
            <v>FLOUR BAKER HARD WHT UNBLCH-BULK</v>
          </cell>
          <cell r="H214">
            <v>4.5599999999999996</v>
          </cell>
          <cell r="I214" t="str">
            <v>No</v>
          </cell>
          <cell r="J214">
            <v>0.22700000000000001</v>
          </cell>
          <cell r="K214">
            <v>1.03512</v>
          </cell>
          <cell r="L214" t="str">
            <v xml:space="preserve"> </v>
          </cell>
          <cell r="M214" t="str">
            <v xml:space="preserve"> </v>
          </cell>
        </row>
        <row r="215">
          <cell r="A215">
            <v>73037</v>
          </cell>
          <cell r="B215" t="str">
            <v>FRESCHETTA® 16" Pre-Proofed Sheeted Dough</v>
          </cell>
          <cell r="C215">
            <v>29.25</v>
          </cell>
          <cell r="D215">
            <v>144</v>
          </cell>
          <cell r="E215">
            <v>3.25</v>
          </cell>
          <cell r="F215">
            <v>100418</v>
          </cell>
          <cell r="G215" t="str">
            <v>FLOUR BAKER HARD WHT UNBLCH-BULK</v>
          </cell>
          <cell r="H215">
            <v>17.45</v>
          </cell>
          <cell r="I215" t="str">
            <v>No</v>
          </cell>
          <cell r="J215">
            <v>0.22700000000000001</v>
          </cell>
          <cell r="K215">
            <v>3.9611499999999999</v>
          </cell>
          <cell r="L215" t="str">
            <v xml:space="preserve"> </v>
          </cell>
          <cell r="M215" t="str">
            <v xml:space="preserve"> </v>
          </cell>
        </row>
        <row r="216">
          <cell r="A216">
            <v>73087</v>
          </cell>
          <cell r="B216" t="str">
            <v>FRESCHETTA® 16" Pre-Proofed Rolled Edge Sheeted Dough</v>
          </cell>
          <cell r="C216">
            <v>21.75</v>
          </cell>
          <cell r="D216">
            <v>96</v>
          </cell>
          <cell r="E216">
            <v>3.63</v>
          </cell>
          <cell r="F216">
            <v>100418</v>
          </cell>
          <cell r="G216" t="str">
            <v>FLOUR BAKER HARD WHT UNBLCH-BULK</v>
          </cell>
          <cell r="H216">
            <v>13.6</v>
          </cell>
          <cell r="I216" t="str">
            <v>No</v>
          </cell>
          <cell r="J216">
            <v>0.22700000000000001</v>
          </cell>
          <cell r="K216">
            <v>3.0872000000000002</v>
          </cell>
          <cell r="L216" t="str">
            <v xml:space="preserve"> </v>
          </cell>
          <cell r="M216" t="str">
            <v xml:space="preserve"> </v>
          </cell>
        </row>
        <row r="217">
          <cell r="A217">
            <v>73142</v>
          </cell>
          <cell r="B217" t="str">
            <v xml:space="preserve">BIG DADDY’S® Original 16” Rolled Edge Cheese Pizza </v>
          </cell>
          <cell r="C217">
            <v>24.35</v>
          </cell>
          <cell r="D217">
            <v>72</v>
          </cell>
          <cell r="E217">
            <v>5.41</v>
          </cell>
          <cell r="F217">
            <v>100418</v>
          </cell>
          <cell r="G217" t="str">
            <v>FLOUR BAKER HARD WHT UNBLCH-BULK</v>
          </cell>
          <cell r="H217">
            <v>6.87</v>
          </cell>
          <cell r="I217" t="str">
            <v>No</v>
          </cell>
          <cell r="J217">
            <v>0.22700000000000001</v>
          </cell>
          <cell r="K217">
            <v>1.55949</v>
          </cell>
          <cell r="L217" t="str">
            <v xml:space="preserve"> </v>
          </cell>
          <cell r="M217" t="str">
            <v xml:space="preserve"> </v>
          </cell>
        </row>
        <row r="218">
          <cell r="A218">
            <v>73143</v>
          </cell>
          <cell r="B218" t="str">
            <v xml:space="preserve">BIG DADDY’S® Original 16” Rolled Edge Pork Pepperoni Pizza </v>
          </cell>
          <cell r="C218">
            <v>24.49</v>
          </cell>
          <cell r="D218">
            <v>72</v>
          </cell>
          <cell r="E218">
            <v>5.44</v>
          </cell>
          <cell r="F218">
            <v>100418</v>
          </cell>
          <cell r="G218" t="str">
            <v>FLOUR BAKER HARD WHT UNBLCH-BULK</v>
          </cell>
          <cell r="H218">
            <v>6.87</v>
          </cell>
          <cell r="I218" t="str">
            <v>No</v>
          </cell>
          <cell r="J218">
            <v>0.22700000000000001</v>
          </cell>
          <cell r="K218">
            <v>1.55949</v>
          </cell>
          <cell r="L218" t="str">
            <v xml:space="preserve"> </v>
          </cell>
          <cell r="M218" t="str">
            <v xml:space="preserve"> </v>
          </cell>
        </row>
        <row r="219">
          <cell r="A219">
            <v>73158</v>
          </cell>
          <cell r="B219" t="str">
            <v>TONY'S® Classic Wedge 7" 51% WG Cheese/Cheese Sub Pizza</v>
          </cell>
          <cell r="C219">
            <v>27.6</v>
          </cell>
          <cell r="D219">
            <v>96</v>
          </cell>
          <cell r="E219">
            <v>4.5999999999999996</v>
          </cell>
          <cell r="F219">
            <v>100418</v>
          </cell>
          <cell r="G219" t="str">
            <v>FLOUR BAKER HARD WHT UNBLCH-BULK</v>
          </cell>
          <cell r="H219">
            <v>6.3</v>
          </cell>
          <cell r="I219" t="str">
            <v>No</v>
          </cell>
          <cell r="J219">
            <v>0.22700000000000001</v>
          </cell>
          <cell r="K219">
            <v>1.4300999999999999</v>
          </cell>
          <cell r="L219" t="str">
            <v xml:space="preserve"> </v>
          </cell>
          <cell r="M219" t="str">
            <v xml:space="preserve"> </v>
          </cell>
        </row>
        <row r="220">
          <cell r="A220">
            <v>73159</v>
          </cell>
          <cell r="B220" t="str">
            <v>TONY'S® Classic Wedge 7" 51% WG Pepperoni Cheese/Cheese Sub Pizza</v>
          </cell>
          <cell r="C220">
            <v>26.88</v>
          </cell>
          <cell r="D220">
            <v>96</v>
          </cell>
          <cell r="E220">
            <v>4.4800000000000004</v>
          </cell>
          <cell r="F220">
            <v>100418</v>
          </cell>
          <cell r="G220" t="str">
            <v>FLOUR BAKER HARD WHT UNBLCH-BULK</v>
          </cell>
          <cell r="H220">
            <v>6.3</v>
          </cell>
          <cell r="I220" t="str">
            <v>No</v>
          </cell>
          <cell r="J220">
            <v>0.22700000000000001</v>
          </cell>
          <cell r="K220">
            <v>1.4300999999999999</v>
          </cell>
          <cell r="L220" t="str">
            <v xml:space="preserve"> </v>
          </cell>
          <cell r="M220" t="str">
            <v xml:space="preserve"> </v>
          </cell>
        </row>
        <row r="221">
          <cell r="A221">
            <v>73160</v>
          </cell>
          <cell r="B221" t="str">
            <v>TONY'S® Classic Wedge 51% WG Sausage Cheese/Cheese Sub Pizza</v>
          </cell>
          <cell r="C221">
            <v>28.14</v>
          </cell>
          <cell r="D221">
            <v>96</v>
          </cell>
          <cell r="E221">
            <v>4.6900000000000004</v>
          </cell>
          <cell r="F221">
            <v>100418</v>
          </cell>
          <cell r="G221" t="str">
            <v>FLOUR BAKER HARD WHT UNBLCH-BULK</v>
          </cell>
          <cell r="H221">
            <v>6.3</v>
          </cell>
          <cell r="I221" t="str">
            <v>No</v>
          </cell>
          <cell r="J221">
            <v>0.22700000000000001</v>
          </cell>
          <cell r="K221">
            <v>1.4300999999999999</v>
          </cell>
          <cell r="L221" t="str">
            <v xml:space="preserve"> </v>
          </cell>
          <cell r="M221" t="str">
            <v xml:space="preserve"> </v>
          </cell>
        </row>
        <row r="222">
          <cell r="A222">
            <v>73162</v>
          </cell>
          <cell r="B222" t="str">
            <v>RED BARON® 7" Solo Cheese Pizza - with box</v>
          </cell>
          <cell r="C222">
            <v>23.74</v>
          </cell>
          <cell r="D222">
            <v>48</v>
          </cell>
          <cell r="E222">
            <v>7.91</v>
          </cell>
          <cell r="F222">
            <v>100418</v>
          </cell>
          <cell r="G222" t="str">
            <v>FLOUR BAKER HARD WHT UNBLCH-BULK</v>
          </cell>
          <cell r="H222">
            <v>8.31</v>
          </cell>
          <cell r="I222" t="str">
            <v>No</v>
          </cell>
          <cell r="J222">
            <v>0.22700000000000001</v>
          </cell>
          <cell r="K222">
            <v>1.8863700000000001</v>
          </cell>
          <cell r="L222" t="str">
            <v xml:space="preserve"> </v>
          </cell>
          <cell r="M222" t="str">
            <v xml:space="preserve"> </v>
          </cell>
        </row>
        <row r="223">
          <cell r="A223">
            <v>73163</v>
          </cell>
          <cell r="B223" t="str">
            <v>RED BARON® 7" Solo Pork Pepperoni Pizza - with box</v>
          </cell>
          <cell r="C223">
            <v>23.74</v>
          </cell>
          <cell r="D223">
            <v>48</v>
          </cell>
          <cell r="E223">
            <v>7.91</v>
          </cell>
          <cell r="F223">
            <v>100418</v>
          </cell>
          <cell r="G223" t="str">
            <v>FLOUR BAKER HARD WHT UNBLCH-BULK</v>
          </cell>
          <cell r="H223">
            <v>8.31</v>
          </cell>
          <cell r="I223" t="str">
            <v>No</v>
          </cell>
          <cell r="J223">
            <v>0.22700000000000001</v>
          </cell>
          <cell r="K223">
            <v>1.8863700000000001</v>
          </cell>
          <cell r="L223" t="str">
            <v xml:space="preserve"> </v>
          </cell>
          <cell r="M223" t="str">
            <v xml:space="preserve"> </v>
          </cell>
        </row>
        <row r="224">
          <cell r="A224">
            <v>73165</v>
          </cell>
          <cell r="B224" t="str">
            <v>FRESCHETTA® 16" 51% WG Pre-Proofed Sheeted Dough</v>
          </cell>
          <cell r="C224">
            <v>28.1</v>
          </cell>
          <cell r="D224">
            <v>144</v>
          </cell>
          <cell r="E224">
            <v>3.12</v>
          </cell>
          <cell r="F224">
            <v>100418</v>
          </cell>
          <cell r="G224" t="str">
            <v>FLOUR BAKER HARD WHT UNBLCH-BULK</v>
          </cell>
          <cell r="H224">
            <v>15.82</v>
          </cell>
          <cell r="I224" t="str">
            <v>No</v>
          </cell>
          <cell r="J224">
            <v>0.22700000000000001</v>
          </cell>
          <cell r="K224">
            <v>3.5911400000000002</v>
          </cell>
          <cell r="L224" t="str">
            <v xml:space="preserve"> </v>
          </cell>
          <cell r="M224" t="str">
            <v xml:space="preserve"> </v>
          </cell>
        </row>
        <row r="225">
          <cell r="A225">
            <v>73318</v>
          </cell>
          <cell r="B225" t="str">
            <v>BEACON STREET CAFÉ™ 51% WG 50/50 Cheese Stuffed Sticks</v>
          </cell>
          <cell r="C225">
            <v>26.44</v>
          </cell>
          <cell r="D225">
            <v>100</v>
          </cell>
          <cell r="E225">
            <v>4.2300000000000004</v>
          </cell>
          <cell r="F225">
            <v>100418</v>
          </cell>
          <cell r="G225" t="str">
            <v>FLOUR BAKER HARD WHT UNBLCH-BULK</v>
          </cell>
          <cell r="H225">
            <v>7.42</v>
          </cell>
          <cell r="I225" t="str">
            <v>No</v>
          </cell>
          <cell r="J225">
            <v>0.22700000000000001</v>
          </cell>
          <cell r="K225">
            <v>1.6843399999999999</v>
          </cell>
          <cell r="L225" t="str">
            <v xml:space="preserve"> </v>
          </cell>
          <cell r="M225" t="str">
            <v xml:space="preserve"> </v>
          </cell>
        </row>
        <row r="226">
          <cell r="A226">
            <v>73338</v>
          </cell>
          <cell r="B226" t="str">
            <v>BEACON STREET CAFÉ™ 51% WG Cheese Stuffed Sticks</v>
          </cell>
          <cell r="C226">
            <v>26.25</v>
          </cell>
          <cell r="D226">
            <v>100</v>
          </cell>
          <cell r="E226">
            <v>4.2</v>
          </cell>
          <cell r="F226">
            <v>100418</v>
          </cell>
          <cell r="G226" t="str">
            <v>FLOUR BAKER HARD WHT UNBLCH-BULK</v>
          </cell>
          <cell r="H226">
            <v>7.11</v>
          </cell>
          <cell r="I226" t="str">
            <v>No</v>
          </cell>
          <cell r="J226">
            <v>0.22700000000000001</v>
          </cell>
          <cell r="K226">
            <v>1.6139700000000001</v>
          </cell>
          <cell r="L226" t="str">
            <v xml:space="preserve"> </v>
          </cell>
          <cell r="M226" t="str">
            <v xml:space="preserve"> </v>
          </cell>
        </row>
        <row r="227">
          <cell r="A227">
            <v>78352</v>
          </cell>
          <cell r="B227" t="str">
            <v>TONY'S® 51% WG Sausage &amp; Country Gravy Breakfast Pizza</v>
          </cell>
          <cell r="C227">
            <v>24.05</v>
          </cell>
          <cell r="D227">
            <v>128</v>
          </cell>
          <cell r="E227">
            <v>3.01</v>
          </cell>
          <cell r="F227">
            <v>100418</v>
          </cell>
          <cell r="G227" t="str">
            <v>FLOUR BAKER HARD WHT UNBLCH-BULK</v>
          </cell>
          <cell r="H227">
            <v>6.71</v>
          </cell>
          <cell r="I227" t="str">
            <v>No</v>
          </cell>
          <cell r="J227">
            <v>0.22700000000000001</v>
          </cell>
          <cell r="K227">
            <v>1.5231700000000001</v>
          </cell>
          <cell r="L227" t="str">
            <v xml:space="preserve"> </v>
          </cell>
          <cell r="M227" t="str">
            <v xml:space="preserve"> </v>
          </cell>
        </row>
        <row r="228">
          <cell r="A228">
            <v>78353</v>
          </cell>
          <cell r="B228" t="str">
            <v>TONY'S® 51% WG Bacon Scramble Breakfast Pizza</v>
          </cell>
          <cell r="C228">
            <v>23.6</v>
          </cell>
          <cell r="D228">
            <v>128</v>
          </cell>
          <cell r="E228">
            <v>2.95</v>
          </cell>
          <cell r="F228">
            <v>100418</v>
          </cell>
          <cell r="G228" t="str">
            <v>FLOUR BAKER HARD WHT UNBLCH-BULK</v>
          </cell>
          <cell r="H228">
            <v>6.71</v>
          </cell>
          <cell r="I228" t="str">
            <v>No</v>
          </cell>
          <cell r="J228">
            <v>0.22700000000000001</v>
          </cell>
          <cell r="K228">
            <v>1.5231700000000001</v>
          </cell>
          <cell r="L228" t="str">
            <v xml:space="preserve"> </v>
          </cell>
          <cell r="M228" t="str">
            <v xml:space="preserve"> </v>
          </cell>
        </row>
        <row r="229">
          <cell r="A229">
            <v>78362</v>
          </cell>
          <cell r="B229" t="str">
            <v>BEACON STREET CAFÉ™ 51% WG Turkey Sausage Red Sauce Breakfast Bagel</v>
          </cell>
          <cell r="C229">
            <v>15.9</v>
          </cell>
          <cell r="D229">
            <v>96</v>
          </cell>
          <cell r="E229">
            <v>2.65</v>
          </cell>
          <cell r="F229">
            <v>100418</v>
          </cell>
          <cell r="G229" t="str">
            <v>FLOUR BAKER HARD WHT UNBLCH-BULK</v>
          </cell>
          <cell r="H229">
            <v>3</v>
          </cell>
          <cell r="I229" t="str">
            <v>No</v>
          </cell>
          <cell r="J229">
            <v>0.22700000000000001</v>
          </cell>
          <cell r="K229">
            <v>0.68100000000000005</v>
          </cell>
          <cell r="L229" t="str">
            <v xml:space="preserve"> </v>
          </cell>
          <cell r="M229" t="str">
            <v xml:space="preserve"> </v>
          </cell>
        </row>
        <row r="230">
          <cell r="A230">
            <v>78363</v>
          </cell>
          <cell r="B230" t="str">
            <v>BEACON STREET CAFÉ™ 51% WG Turkey Sausage Country Gravy Breakfast Bagel</v>
          </cell>
          <cell r="C230">
            <v>15.72</v>
          </cell>
          <cell r="D230">
            <v>96</v>
          </cell>
          <cell r="E230">
            <v>2.62</v>
          </cell>
          <cell r="F230">
            <v>100418</v>
          </cell>
          <cell r="G230" t="str">
            <v>FLOUR BAKER HARD WHT UNBLCH-BULK</v>
          </cell>
          <cell r="H230">
            <v>3</v>
          </cell>
          <cell r="I230" t="str">
            <v>No</v>
          </cell>
          <cell r="J230">
            <v>0.22700000000000001</v>
          </cell>
          <cell r="K230">
            <v>0.68100000000000005</v>
          </cell>
          <cell r="L230" t="str">
            <v xml:space="preserve"> </v>
          </cell>
          <cell r="M230" t="str">
            <v xml:space="preserve"> </v>
          </cell>
        </row>
        <row r="231">
          <cell r="A231">
            <v>78364</v>
          </cell>
          <cell r="B231" t="str">
            <v>TONY'S® GALAXY PIZZA® 4" 51% WG Round Cheese Pizza</v>
          </cell>
          <cell r="C231">
            <v>20.48</v>
          </cell>
          <cell r="D231">
            <v>72</v>
          </cell>
          <cell r="E231">
            <v>4.55</v>
          </cell>
          <cell r="F231">
            <v>100418</v>
          </cell>
          <cell r="G231" t="str">
            <v>FLOUR BAKER HARD WHT UNBLCH-BULK</v>
          </cell>
          <cell r="H231">
            <v>4.8600000000000003</v>
          </cell>
          <cell r="I231" t="str">
            <v>No</v>
          </cell>
          <cell r="J231">
            <v>0.22700000000000001</v>
          </cell>
          <cell r="K231">
            <v>1.1032200000000001</v>
          </cell>
          <cell r="L231" t="str">
            <v xml:space="preserve"> </v>
          </cell>
          <cell r="M231" t="str">
            <v xml:space="preserve"> </v>
          </cell>
        </row>
        <row r="232">
          <cell r="A232">
            <v>78365</v>
          </cell>
          <cell r="B232" t="str">
            <v>TONY'S® GALAXY PIZZA® 4" 51% WG Round Pepperoni Pizza</v>
          </cell>
          <cell r="C232">
            <v>20.48</v>
          </cell>
          <cell r="D232">
            <v>72</v>
          </cell>
          <cell r="E232">
            <v>4.55</v>
          </cell>
          <cell r="F232">
            <v>100418</v>
          </cell>
          <cell r="G232" t="str">
            <v>FLOUR BAKER HARD WHT UNBLCH-BULK</v>
          </cell>
          <cell r="H232">
            <v>4.8600000000000003</v>
          </cell>
          <cell r="I232" t="str">
            <v>No</v>
          </cell>
          <cell r="J232">
            <v>0.22700000000000001</v>
          </cell>
          <cell r="K232">
            <v>1.1032200000000001</v>
          </cell>
          <cell r="L232" t="str">
            <v xml:space="preserve"> </v>
          </cell>
          <cell r="M232" t="str">
            <v xml:space="preserve"> </v>
          </cell>
        </row>
        <row r="233">
          <cell r="A233">
            <v>78366</v>
          </cell>
          <cell r="B233" t="str">
            <v xml:space="preserve">TONY'S® GALAXY PIZZA® 4" 51% WG Cheese Pizza </v>
          </cell>
          <cell r="C233">
            <v>20.48</v>
          </cell>
          <cell r="D233">
            <v>72</v>
          </cell>
          <cell r="E233">
            <v>4.55</v>
          </cell>
          <cell r="F233">
            <v>100418</v>
          </cell>
          <cell r="G233" t="str">
            <v>FLOUR BAKER HARD WHT UNBLCH-BULK</v>
          </cell>
          <cell r="H233">
            <v>4.8600000000000003</v>
          </cell>
          <cell r="I233" t="str">
            <v>No</v>
          </cell>
          <cell r="J233">
            <v>0.22700000000000001</v>
          </cell>
          <cell r="K233">
            <v>1.1032200000000001</v>
          </cell>
          <cell r="L233" t="str">
            <v xml:space="preserve"> </v>
          </cell>
          <cell r="M233" t="str">
            <v xml:space="preserve"> </v>
          </cell>
        </row>
        <row r="234">
          <cell r="A234">
            <v>78367</v>
          </cell>
          <cell r="B234" t="str">
            <v>TONY'S® GALAXY PIZZA® 4" 51% WG Round Pepperoni Pizza</v>
          </cell>
          <cell r="C234">
            <v>20.48</v>
          </cell>
          <cell r="D234">
            <v>72</v>
          </cell>
          <cell r="E234">
            <v>4.55</v>
          </cell>
          <cell r="F234">
            <v>100418</v>
          </cell>
          <cell r="G234" t="str">
            <v>FLOUR BAKER HARD WHT UNBLCH-BULK</v>
          </cell>
          <cell r="H234">
            <v>4.8600000000000003</v>
          </cell>
          <cell r="I234" t="str">
            <v>No</v>
          </cell>
          <cell r="J234">
            <v>0.22700000000000001</v>
          </cell>
          <cell r="K234">
            <v>1.1032200000000001</v>
          </cell>
          <cell r="L234" t="str">
            <v xml:space="preserve"> </v>
          </cell>
          <cell r="M234" t="str">
            <v xml:space="preserve"> </v>
          </cell>
        </row>
        <row r="235">
          <cell r="A235">
            <v>78368</v>
          </cell>
          <cell r="B235" t="str">
            <v>TONY'S® Deep Dish 5" 51% WG 100% Mozzarella Cheese Pizza</v>
          </cell>
          <cell r="C235">
            <v>21.94</v>
          </cell>
          <cell r="D235">
            <v>60</v>
          </cell>
          <cell r="E235">
            <v>5.85</v>
          </cell>
          <cell r="F235">
            <v>100418</v>
          </cell>
          <cell r="G235" t="str">
            <v>FLOUR BAKER HARD WHT UNBLCH-BULK</v>
          </cell>
          <cell r="H235">
            <v>6.01</v>
          </cell>
          <cell r="I235" t="str">
            <v>No</v>
          </cell>
          <cell r="J235">
            <v>0.22700000000000001</v>
          </cell>
          <cell r="K235">
            <v>1.3642700000000001</v>
          </cell>
          <cell r="L235" t="str">
            <v xml:space="preserve"> </v>
          </cell>
          <cell r="M235" t="str">
            <v xml:space="preserve"> </v>
          </cell>
        </row>
        <row r="236">
          <cell r="A236">
            <v>78369</v>
          </cell>
          <cell r="B236" t="str">
            <v>TONY'S® Deep Dish 5" 51% WG 100% Mozzarella Pepperoni Pizza</v>
          </cell>
          <cell r="C236">
            <v>21.94</v>
          </cell>
          <cell r="D236">
            <v>60</v>
          </cell>
          <cell r="E236">
            <v>5.85</v>
          </cell>
          <cell r="F236">
            <v>100418</v>
          </cell>
          <cell r="G236" t="str">
            <v>FLOUR BAKER HARD WHT UNBLCH-BULK</v>
          </cell>
          <cell r="H236">
            <v>6.01</v>
          </cell>
          <cell r="I236" t="str">
            <v>No</v>
          </cell>
          <cell r="J236">
            <v>0.22700000000000001</v>
          </cell>
          <cell r="K236">
            <v>1.3642700000000001</v>
          </cell>
          <cell r="L236" t="str">
            <v xml:space="preserve"> </v>
          </cell>
          <cell r="M236" t="str">
            <v xml:space="preserve"> </v>
          </cell>
        </row>
        <row r="237">
          <cell r="A237">
            <v>78370</v>
          </cell>
          <cell r="B237" t="str">
            <v xml:space="preserve">TONY'S® Deep Dish 5" 51% WG 100% Mozzarella Cheese Pizza </v>
          </cell>
          <cell r="C237">
            <v>21.94</v>
          </cell>
          <cell r="D237">
            <v>60</v>
          </cell>
          <cell r="E237">
            <v>5.85</v>
          </cell>
          <cell r="F237">
            <v>100418</v>
          </cell>
          <cell r="G237" t="str">
            <v>FLOUR BAKER HARD WHT UNBLCH-BULK</v>
          </cell>
          <cell r="H237">
            <v>6.01</v>
          </cell>
          <cell r="I237" t="str">
            <v>No</v>
          </cell>
          <cell r="J237">
            <v>0.22700000000000001</v>
          </cell>
          <cell r="K237">
            <v>1.3642700000000001</v>
          </cell>
          <cell r="L237" t="str">
            <v xml:space="preserve"> </v>
          </cell>
          <cell r="M237" t="str">
            <v xml:space="preserve"> </v>
          </cell>
        </row>
        <row r="238">
          <cell r="A238">
            <v>78371</v>
          </cell>
          <cell r="B238" t="str">
            <v>TONY'S® Deep Dish 5" 51% WG 100% Mozzarella Pepperoni Pizza</v>
          </cell>
          <cell r="C238">
            <v>21.94</v>
          </cell>
          <cell r="D238">
            <v>60</v>
          </cell>
          <cell r="E238">
            <v>5.85</v>
          </cell>
          <cell r="F238">
            <v>100418</v>
          </cell>
          <cell r="G238" t="str">
            <v>FLOUR BAKER HARD WHT UNBLCH-BULK</v>
          </cell>
          <cell r="H238">
            <v>6.01</v>
          </cell>
          <cell r="I238" t="str">
            <v>No</v>
          </cell>
          <cell r="J238">
            <v>0.22700000000000001</v>
          </cell>
          <cell r="K238">
            <v>1.3642700000000001</v>
          </cell>
          <cell r="L238" t="str">
            <v xml:space="preserve"> </v>
          </cell>
          <cell r="M238" t="str">
            <v xml:space="preserve"> </v>
          </cell>
        </row>
        <row r="239">
          <cell r="A239">
            <v>78372</v>
          </cell>
          <cell r="B239" t="str">
            <v>COYOTE GRILL® 51% WG Cheese Quesadilla</v>
          </cell>
          <cell r="C239">
            <v>26.63</v>
          </cell>
          <cell r="D239">
            <v>96</v>
          </cell>
          <cell r="E239">
            <v>4.4400000000000004</v>
          </cell>
          <cell r="F239">
            <v>100418</v>
          </cell>
          <cell r="G239" t="str">
            <v>FLOUR BAKER HARD WHT UNBLCH-BULK</v>
          </cell>
          <cell r="H239">
            <v>7.35</v>
          </cell>
          <cell r="I239" t="str">
            <v>No</v>
          </cell>
          <cell r="J239">
            <v>0.22700000000000001</v>
          </cell>
          <cell r="K239">
            <v>1.66845</v>
          </cell>
          <cell r="L239" t="str">
            <v xml:space="preserve"> </v>
          </cell>
          <cell r="M239" t="str">
            <v xml:space="preserve"> </v>
          </cell>
        </row>
        <row r="240">
          <cell r="A240">
            <v>78373</v>
          </cell>
          <cell r="B240" t="str">
            <v>COYOTE GRILL® 51% WG Chicken &amp; Cheese Quesadilla</v>
          </cell>
          <cell r="C240">
            <v>26.63</v>
          </cell>
          <cell r="D240">
            <v>96</v>
          </cell>
          <cell r="E240">
            <v>4.4400000000000004</v>
          </cell>
          <cell r="F240">
            <v>100418</v>
          </cell>
          <cell r="G240" t="str">
            <v>FLOUR BAKER HARD WHT UNBLCH-BULK</v>
          </cell>
          <cell r="H240">
            <v>7.35</v>
          </cell>
          <cell r="I240" t="str">
            <v>No</v>
          </cell>
          <cell r="J240">
            <v>0.22700000000000001</v>
          </cell>
          <cell r="K240">
            <v>1.66845</v>
          </cell>
          <cell r="L240" t="str">
            <v xml:space="preserve"> </v>
          </cell>
          <cell r="M240" t="str">
            <v xml:space="preserve"> </v>
          </cell>
        </row>
        <row r="241">
          <cell r="A241">
            <v>78376</v>
          </cell>
          <cell r="B241" t="str">
            <v>BEACON STREET CAFÉ™ 51% WG Turkey Pepperoni Stuffed Sandwich</v>
          </cell>
          <cell r="C241">
            <v>13.59</v>
          </cell>
          <cell r="D241">
            <v>48</v>
          </cell>
          <cell r="E241">
            <v>4.53</v>
          </cell>
          <cell r="F241">
            <v>100418</v>
          </cell>
          <cell r="G241" t="str">
            <v>FLOUR BAKER HARD WHT UNBLCH-BULK</v>
          </cell>
          <cell r="H241">
            <v>3.63</v>
          </cell>
          <cell r="I241" t="str">
            <v>No</v>
          </cell>
          <cell r="J241">
            <v>0.22700000000000001</v>
          </cell>
          <cell r="K241">
            <v>0.82401000000000002</v>
          </cell>
          <cell r="L241" t="str">
            <v xml:space="preserve"> </v>
          </cell>
          <cell r="M241" t="str">
            <v xml:space="preserve"> </v>
          </cell>
        </row>
        <row r="242">
          <cell r="A242">
            <v>78377</v>
          </cell>
          <cell r="B242" t="str">
            <v>BEACON STREET CAFÉ™ 51% WG Turkey Pepperoni Stuffed Sandwich</v>
          </cell>
          <cell r="C242">
            <v>6.8</v>
          </cell>
          <cell r="D242">
            <v>24</v>
          </cell>
          <cell r="E242">
            <v>4.53</v>
          </cell>
          <cell r="F242">
            <v>100418</v>
          </cell>
          <cell r="G242" t="str">
            <v>FLOUR BAKER HARD WHT UNBLCH-BULK</v>
          </cell>
          <cell r="H242">
            <v>1.81</v>
          </cell>
          <cell r="I242" t="str">
            <v>No</v>
          </cell>
          <cell r="J242">
            <v>0.22700000000000001</v>
          </cell>
          <cell r="K242">
            <v>0.41087000000000001</v>
          </cell>
          <cell r="L242" t="str">
            <v xml:space="preserve"> </v>
          </cell>
          <cell r="M242" t="str">
            <v xml:space="preserve"> </v>
          </cell>
        </row>
        <row r="243">
          <cell r="A243">
            <v>78378</v>
          </cell>
          <cell r="B243" t="str">
            <v>BEACON STREET CAFÉ™ 51% WG Pepperoni Pizza Strips</v>
          </cell>
          <cell r="C243">
            <v>9.3000000000000007</v>
          </cell>
          <cell r="D243">
            <v>48</v>
          </cell>
          <cell r="E243">
            <v>3.1</v>
          </cell>
          <cell r="F243">
            <v>100418</v>
          </cell>
          <cell r="G243" t="str">
            <v>FLOUR BAKER HARD WHT UNBLCH-BULK</v>
          </cell>
          <cell r="H243">
            <v>3.37</v>
          </cell>
          <cell r="I243" t="str">
            <v>No</v>
          </cell>
          <cell r="J243">
            <v>0.22700000000000001</v>
          </cell>
          <cell r="K243">
            <v>0.76499000000000006</v>
          </cell>
          <cell r="L243" t="str">
            <v xml:space="preserve"> </v>
          </cell>
          <cell r="M243" t="str">
            <v xml:space="preserve"> </v>
          </cell>
        </row>
        <row r="244">
          <cell r="A244">
            <v>78379</v>
          </cell>
          <cell r="B244" t="str">
            <v>BEACON STREET CAFÉ™ 51% WG Pepperoni Pizza Strips</v>
          </cell>
          <cell r="C244">
            <v>9.3000000000000007</v>
          </cell>
          <cell r="D244">
            <v>48</v>
          </cell>
          <cell r="E244">
            <v>3.1</v>
          </cell>
          <cell r="F244">
            <v>100418</v>
          </cell>
          <cell r="G244" t="str">
            <v>FLOUR BAKER HARD WHT UNBLCH-BULK</v>
          </cell>
          <cell r="H244">
            <v>3.37</v>
          </cell>
          <cell r="I244" t="str">
            <v>No</v>
          </cell>
          <cell r="J244">
            <v>0.22700000000000001</v>
          </cell>
          <cell r="K244">
            <v>0.76499000000000006</v>
          </cell>
          <cell r="L244" t="str">
            <v xml:space="preserve"> </v>
          </cell>
          <cell r="M244" t="str">
            <v xml:space="preserve"> </v>
          </cell>
        </row>
        <row r="245">
          <cell r="A245">
            <v>78388</v>
          </cell>
          <cell r="B245" t="str">
            <v>BIG DADDY'S® Sicilian 12" x 16" 51% WG Rolled Edge Pizza</v>
          </cell>
          <cell r="C245">
            <v>30.1</v>
          </cell>
          <cell r="D245">
            <v>96</v>
          </cell>
          <cell r="E245">
            <v>5.0199999999999996</v>
          </cell>
          <cell r="F245">
            <v>100418</v>
          </cell>
          <cell r="G245" t="str">
            <v>FLOUR BAKER HARD WHT UNBLCH-BULK</v>
          </cell>
          <cell r="H245">
            <v>7.22</v>
          </cell>
          <cell r="I245" t="str">
            <v>No</v>
          </cell>
          <cell r="J245">
            <v>0.22700000000000001</v>
          </cell>
          <cell r="K245">
            <v>1.6389400000000001</v>
          </cell>
          <cell r="L245" t="str">
            <v xml:space="preserve"> </v>
          </cell>
          <cell r="M245" t="str">
            <v xml:space="preserve"> </v>
          </cell>
        </row>
        <row r="246">
          <cell r="A246">
            <v>78392</v>
          </cell>
          <cell r="B246" t="str">
            <v>BIG DADDY'S® Hand Tossed Style 16" 51% WG Pre-Sliced Pepperoni Pizza - 8 cut</v>
          </cell>
          <cell r="C246">
            <v>23.4</v>
          </cell>
          <cell r="D246">
            <v>72</v>
          </cell>
          <cell r="E246">
            <v>5.2</v>
          </cell>
          <cell r="F246">
            <v>100418</v>
          </cell>
          <cell r="G246" t="str">
            <v>FLOUR BAKER HARD WHT UNBLCH-BULK</v>
          </cell>
          <cell r="H246">
            <v>5.27</v>
          </cell>
          <cell r="I246" t="str">
            <v>No</v>
          </cell>
          <cell r="J246">
            <v>0.22700000000000001</v>
          </cell>
          <cell r="K246">
            <v>1.1962899999999999</v>
          </cell>
          <cell r="L246" t="str">
            <v xml:space="preserve"> </v>
          </cell>
          <cell r="M246" t="str">
            <v xml:space="preserve"> </v>
          </cell>
        </row>
        <row r="247">
          <cell r="A247">
            <v>78397</v>
          </cell>
          <cell r="B247" t="str">
            <v>BIG DADDY'S® Hand Tossed Style 16" 51% WG Pre-Sliced Cheese Pizza - 8 cut</v>
          </cell>
          <cell r="C247">
            <v>23.26</v>
          </cell>
          <cell r="D247">
            <v>72</v>
          </cell>
          <cell r="E247">
            <v>5.17</v>
          </cell>
          <cell r="F247">
            <v>100418</v>
          </cell>
          <cell r="G247" t="str">
            <v>FLOUR BAKER HARD WHT UNBLCH-BULK</v>
          </cell>
          <cell r="H247">
            <v>5.27</v>
          </cell>
          <cell r="I247" t="str">
            <v>No</v>
          </cell>
          <cell r="J247">
            <v>0.22700000000000001</v>
          </cell>
          <cell r="K247">
            <v>1.1962899999999999</v>
          </cell>
          <cell r="L247" t="str">
            <v xml:space="preserve"> </v>
          </cell>
          <cell r="M247" t="str">
            <v xml:space="preserve"> </v>
          </cell>
        </row>
        <row r="248">
          <cell r="A248">
            <v>78398</v>
          </cell>
          <cell r="B248" t="str">
            <v>BIG DADDY'S® Hand Tossed Style 16" 51% WG Cheese Pizza</v>
          </cell>
          <cell r="C248">
            <v>23.26</v>
          </cell>
          <cell r="D248">
            <v>72</v>
          </cell>
          <cell r="E248">
            <v>5.17</v>
          </cell>
          <cell r="F248">
            <v>100418</v>
          </cell>
          <cell r="G248" t="str">
            <v>FLOUR BAKER HARD WHT UNBLCH-BULK</v>
          </cell>
          <cell r="H248">
            <v>5.27</v>
          </cell>
          <cell r="I248" t="str">
            <v>No</v>
          </cell>
          <cell r="J248">
            <v>0.22700000000000001</v>
          </cell>
          <cell r="K248">
            <v>1.1962899999999999</v>
          </cell>
          <cell r="L248" t="str">
            <v xml:space="preserve"> </v>
          </cell>
          <cell r="M248" t="str">
            <v xml:space="preserve"> </v>
          </cell>
        </row>
        <row r="249">
          <cell r="A249">
            <v>78399</v>
          </cell>
          <cell r="B249" t="str">
            <v>BIG DADDY'S® Hand Tossed Style 16" 51% WG Pork Pepperoni Pizza</v>
          </cell>
          <cell r="C249">
            <v>23.4</v>
          </cell>
          <cell r="D249">
            <v>72</v>
          </cell>
          <cell r="E249">
            <v>5.2</v>
          </cell>
          <cell r="F249">
            <v>100418</v>
          </cell>
          <cell r="G249" t="str">
            <v>FLOUR BAKER HARD WHT UNBLCH-BULK</v>
          </cell>
          <cell r="H249">
            <v>5.27</v>
          </cell>
          <cell r="I249" t="str">
            <v>No</v>
          </cell>
          <cell r="J249">
            <v>0.22700000000000001</v>
          </cell>
          <cell r="K249">
            <v>1.1962899999999999</v>
          </cell>
          <cell r="L249" t="str">
            <v xml:space="preserve"> </v>
          </cell>
          <cell r="M249" t="str">
            <v xml:space="preserve"> </v>
          </cell>
        </row>
        <row r="250">
          <cell r="A250">
            <v>78637</v>
          </cell>
          <cell r="B250" t="str">
            <v>BIG DADDY'S® Primo 16" 51% WG Four Cheese Pizza</v>
          </cell>
          <cell r="C250">
            <v>23.34</v>
          </cell>
          <cell r="D250">
            <v>72</v>
          </cell>
          <cell r="E250">
            <v>5.19</v>
          </cell>
          <cell r="F250">
            <v>100418</v>
          </cell>
          <cell r="G250" t="str">
            <v>FLOUR BAKER HARD WHT UNBLCH-BULK</v>
          </cell>
          <cell r="H250">
            <v>4.2030000000000003</v>
          </cell>
          <cell r="I250" t="str">
            <v>No</v>
          </cell>
          <cell r="J250">
            <v>0.22700000000000001</v>
          </cell>
          <cell r="K250">
            <v>0.95408100000000007</v>
          </cell>
          <cell r="L250" t="str">
            <v xml:space="preserve"> </v>
          </cell>
          <cell r="M250" t="str">
            <v xml:space="preserve"> </v>
          </cell>
        </row>
        <row r="251">
          <cell r="A251">
            <v>78638</v>
          </cell>
          <cell r="B251" t="str">
            <v>BIG DADDY'S® Primo 16" 51% WG Turkey Pepperoni Pizza</v>
          </cell>
          <cell r="C251">
            <v>23.34</v>
          </cell>
          <cell r="D251">
            <v>72</v>
          </cell>
          <cell r="E251">
            <v>5.19</v>
          </cell>
          <cell r="F251">
            <v>100418</v>
          </cell>
          <cell r="G251" t="str">
            <v>FLOUR BAKER HARD WHT UNBLCH-BULK</v>
          </cell>
          <cell r="H251">
            <v>4.2030000000000003</v>
          </cell>
          <cell r="I251" t="str">
            <v>No</v>
          </cell>
          <cell r="J251">
            <v>0.22700000000000001</v>
          </cell>
          <cell r="K251">
            <v>0.95408100000000007</v>
          </cell>
          <cell r="L251" t="str">
            <v xml:space="preserve"> </v>
          </cell>
          <cell r="M251" t="str">
            <v xml:space="preserve"> </v>
          </cell>
        </row>
        <row r="252">
          <cell r="A252">
            <v>78643</v>
          </cell>
          <cell r="B252" t="str">
            <v>TONY'S® Signature 4x6 51% WG Stuffed Crust Cheese/Cheese Sub Pizza</v>
          </cell>
          <cell r="C252">
            <v>30.78</v>
          </cell>
          <cell r="D252">
            <v>96</v>
          </cell>
          <cell r="E252">
            <v>5.13</v>
          </cell>
          <cell r="F252">
            <v>100418</v>
          </cell>
          <cell r="G252" t="str">
            <v>FLOUR BAKER HARD WHT UNBLCH-BULK</v>
          </cell>
          <cell r="H252">
            <v>7.41</v>
          </cell>
          <cell r="I252" t="str">
            <v>No</v>
          </cell>
          <cell r="J252">
            <v>0.22700000000000001</v>
          </cell>
          <cell r="K252">
            <v>1.6820700000000002</v>
          </cell>
          <cell r="L252" t="str">
            <v xml:space="preserve"> </v>
          </cell>
          <cell r="M252" t="str">
            <v xml:space="preserve"> </v>
          </cell>
        </row>
        <row r="253">
          <cell r="A253">
            <v>78644</v>
          </cell>
          <cell r="B253" t="str">
            <v>TONY'S® Signature 4x6 51% WG Stuffed Crust Turkey Pepperoni Cheese/Cheese Sub Pizza</v>
          </cell>
          <cell r="C253">
            <v>32.22</v>
          </cell>
          <cell r="D253">
            <v>96</v>
          </cell>
          <cell r="E253">
            <v>5.37</v>
          </cell>
          <cell r="F253">
            <v>100418</v>
          </cell>
          <cell r="G253" t="str">
            <v>FLOUR BAKER HARD WHT UNBLCH-BULK</v>
          </cell>
          <cell r="H253">
            <v>7.41</v>
          </cell>
          <cell r="I253" t="str">
            <v>No</v>
          </cell>
          <cell r="J253">
            <v>0.22700000000000001</v>
          </cell>
          <cell r="K253">
            <v>1.6820700000000002</v>
          </cell>
          <cell r="L253" t="str">
            <v xml:space="preserve"> </v>
          </cell>
          <cell r="M253" t="str">
            <v xml:space="preserve"> </v>
          </cell>
        </row>
        <row r="254">
          <cell r="A254">
            <v>78647</v>
          </cell>
          <cell r="B254" t="str">
            <v>TONY'S® Signature 7" 51% WG Stuffed Crust Cheese/Cheese Sub Pizza</v>
          </cell>
          <cell r="C254">
            <v>31.14</v>
          </cell>
          <cell r="D254">
            <v>96</v>
          </cell>
          <cell r="E254">
            <v>5.19</v>
          </cell>
          <cell r="F254">
            <v>100418</v>
          </cell>
          <cell r="G254" t="str">
            <v>FLOUR BAKER HARD WHT UNBLCH-BULK</v>
          </cell>
          <cell r="H254">
            <v>7.33</v>
          </cell>
          <cell r="I254" t="str">
            <v>No</v>
          </cell>
          <cell r="J254">
            <v>0.22700000000000001</v>
          </cell>
          <cell r="K254">
            <v>1.66391</v>
          </cell>
          <cell r="L254" t="str">
            <v xml:space="preserve"> </v>
          </cell>
          <cell r="M254" t="str">
            <v xml:space="preserve"> </v>
          </cell>
        </row>
        <row r="255">
          <cell r="A255">
            <v>78648</v>
          </cell>
          <cell r="B255" t="str">
            <v>TONY'S® Signature 7" 51% WG Stuffed Crust Turkey Pepperoni Cheese/Cheese Sub Pizza</v>
          </cell>
          <cell r="C255">
            <v>32.22</v>
          </cell>
          <cell r="D255">
            <v>96</v>
          </cell>
          <cell r="E255">
            <v>5.37</v>
          </cell>
          <cell r="F255">
            <v>100418</v>
          </cell>
          <cell r="G255" t="str">
            <v>FLOUR BAKER HARD WHT UNBLCH-BULK</v>
          </cell>
          <cell r="H255">
            <v>7.41</v>
          </cell>
          <cell r="I255" t="str">
            <v>No</v>
          </cell>
          <cell r="J255">
            <v>0.22700000000000001</v>
          </cell>
          <cell r="K255">
            <v>1.6820700000000002</v>
          </cell>
          <cell r="L255" t="str">
            <v xml:space="preserve"> </v>
          </cell>
          <cell r="M255" t="str">
            <v xml:space="preserve"> </v>
          </cell>
        </row>
        <row r="256">
          <cell r="A256">
            <v>78649</v>
          </cell>
          <cell r="B256" t="str">
            <v>TONY'S® Signature 7" 51% WG Stuffed Crust Cheese Pizza</v>
          </cell>
          <cell r="C256">
            <v>31.14</v>
          </cell>
          <cell r="D256">
            <v>96</v>
          </cell>
          <cell r="E256">
            <v>5.19</v>
          </cell>
          <cell r="F256">
            <v>100418</v>
          </cell>
          <cell r="G256" t="str">
            <v>FLOUR BAKER HARD WHT UNBLCH-BULK</v>
          </cell>
          <cell r="H256">
            <v>7.33</v>
          </cell>
          <cell r="I256" t="str">
            <v>No</v>
          </cell>
          <cell r="J256">
            <v>0.22700000000000001</v>
          </cell>
          <cell r="K256">
            <v>1.66391</v>
          </cell>
          <cell r="L256" t="str">
            <v xml:space="preserve"> </v>
          </cell>
          <cell r="M256" t="str">
            <v xml:space="preserve"> </v>
          </cell>
        </row>
        <row r="257">
          <cell r="A257">
            <v>78650</v>
          </cell>
          <cell r="B257" t="str">
            <v>TONY'S® Signature 7" 51% WG Stuffed Crust Turkey Pepperoni Pizza</v>
          </cell>
          <cell r="C257">
            <v>32.520000000000003</v>
          </cell>
          <cell r="D257">
            <v>96</v>
          </cell>
          <cell r="E257">
            <v>5.42</v>
          </cell>
          <cell r="F257">
            <v>100418</v>
          </cell>
          <cell r="G257" t="str">
            <v>FLOUR BAKER HARD WHT UNBLCH-BULK</v>
          </cell>
          <cell r="H257">
            <v>7.33</v>
          </cell>
          <cell r="I257" t="str">
            <v>No</v>
          </cell>
          <cell r="J257">
            <v>0.22700000000000001</v>
          </cell>
          <cell r="K257">
            <v>1.66391</v>
          </cell>
          <cell r="L257" t="str">
            <v xml:space="preserve"> </v>
          </cell>
          <cell r="M257" t="str">
            <v xml:space="preserve"> </v>
          </cell>
        </row>
        <row r="258">
          <cell r="A258">
            <v>78668</v>
          </cell>
          <cell r="B258" t="str">
            <v>TONY'S® 3.2x5 51% WG Cheese Pizza - IQF</v>
          </cell>
          <cell r="C258">
            <v>30</v>
          </cell>
          <cell r="D258">
            <v>100</v>
          </cell>
          <cell r="E258">
            <v>4.8</v>
          </cell>
          <cell r="F258">
            <v>100418</v>
          </cell>
          <cell r="G258" t="str">
            <v>FLOUR BAKER HARD WHT UNBLCH-BULK</v>
          </cell>
          <cell r="H258">
            <v>6.75</v>
          </cell>
          <cell r="I258" t="str">
            <v>No</v>
          </cell>
          <cell r="J258">
            <v>0.22700000000000001</v>
          </cell>
          <cell r="K258">
            <v>1.5322500000000001</v>
          </cell>
          <cell r="L258" t="str">
            <v xml:space="preserve"> </v>
          </cell>
          <cell r="M258" t="str">
            <v xml:space="preserve"> </v>
          </cell>
        </row>
        <row r="259">
          <cell r="A259">
            <v>78669</v>
          </cell>
          <cell r="B259" t="str">
            <v>TONY'S® 3.2x5 51% WG Pork Pepperoni Pizza - IQF</v>
          </cell>
          <cell r="C259">
            <v>30</v>
          </cell>
          <cell r="D259">
            <v>100</v>
          </cell>
          <cell r="E259">
            <v>4.8</v>
          </cell>
          <cell r="F259">
            <v>100418</v>
          </cell>
          <cell r="G259" t="str">
            <v>FLOUR BAKER HARD WHT UNBLCH-BULK</v>
          </cell>
          <cell r="H259">
            <v>3.26</v>
          </cell>
          <cell r="I259" t="str">
            <v>No</v>
          </cell>
          <cell r="J259">
            <v>0.22700000000000001</v>
          </cell>
          <cell r="K259">
            <v>0.74002000000000001</v>
          </cell>
          <cell r="L259" t="str">
            <v xml:space="preserve"> </v>
          </cell>
          <cell r="M259" t="str">
            <v xml:space="preserve"> </v>
          </cell>
        </row>
        <row r="260">
          <cell r="A260">
            <v>78673</v>
          </cell>
          <cell r="B260" t="str">
            <v>TONY'S® 51% WG 4x6 Cheese/Cheese Sub Cheese Pizza</v>
          </cell>
          <cell r="C260">
            <v>27.6</v>
          </cell>
          <cell r="D260">
            <v>96</v>
          </cell>
          <cell r="E260">
            <v>4.5999999999999996</v>
          </cell>
          <cell r="F260">
            <v>100418</v>
          </cell>
          <cell r="G260" t="str">
            <v>FLOUR BAKER HARD WHT UNBLCH-BULK</v>
          </cell>
          <cell r="H260">
            <v>6.3</v>
          </cell>
          <cell r="I260" t="str">
            <v>No</v>
          </cell>
          <cell r="J260">
            <v>0.22700000000000001</v>
          </cell>
          <cell r="K260">
            <v>1.4300999999999999</v>
          </cell>
          <cell r="L260" t="str">
            <v xml:space="preserve"> </v>
          </cell>
          <cell r="M260" t="str">
            <v xml:space="preserve"> </v>
          </cell>
        </row>
        <row r="261">
          <cell r="A261">
            <v>78674</v>
          </cell>
          <cell r="B261" t="str">
            <v>TONY'S® 51% WG 4x6 Pepperoni Cheese/Cheese Sub Pizza</v>
          </cell>
          <cell r="C261">
            <v>26.88</v>
          </cell>
          <cell r="D261">
            <v>96</v>
          </cell>
          <cell r="E261">
            <v>4.4800000000000004</v>
          </cell>
          <cell r="F261">
            <v>100418</v>
          </cell>
          <cell r="G261" t="str">
            <v>FLOUR BAKER HARD WHT UNBLCH-BULK</v>
          </cell>
          <cell r="H261">
            <v>6.3</v>
          </cell>
          <cell r="I261" t="str">
            <v>No</v>
          </cell>
          <cell r="J261">
            <v>0.22700000000000001</v>
          </cell>
          <cell r="K261">
            <v>1.4300999999999999</v>
          </cell>
          <cell r="L261" t="str">
            <v xml:space="preserve"> </v>
          </cell>
          <cell r="M261" t="str">
            <v xml:space="preserve"> </v>
          </cell>
        </row>
        <row r="262">
          <cell r="A262">
            <v>78697</v>
          </cell>
          <cell r="B262" t="str">
            <v xml:space="preserve">TONY’S® 51% WG 4X6 Cheese Pizza </v>
          </cell>
          <cell r="C262">
            <v>27</v>
          </cell>
          <cell r="D262">
            <v>96</v>
          </cell>
          <cell r="E262">
            <v>4.5</v>
          </cell>
          <cell r="F262">
            <v>100418</v>
          </cell>
          <cell r="G262" t="str">
            <v>FLOUR BAKER HARD WHT UNBLCH-BULK</v>
          </cell>
          <cell r="H262">
            <v>6.3</v>
          </cell>
          <cell r="I262" t="str">
            <v>No</v>
          </cell>
          <cell r="J262">
            <v>0.22700000000000001</v>
          </cell>
          <cell r="K262">
            <v>1.4300999999999999</v>
          </cell>
          <cell r="L262" t="str">
            <v xml:space="preserve"> </v>
          </cell>
          <cell r="M262" t="str">
            <v xml:space="preserve"> </v>
          </cell>
        </row>
        <row r="263">
          <cell r="A263">
            <v>78698</v>
          </cell>
          <cell r="B263" t="str">
            <v xml:space="preserve">TONY'S® 51% WG 4x6 Pepperoni Pizza </v>
          </cell>
          <cell r="C263">
            <v>26.88</v>
          </cell>
          <cell r="D263">
            <v>96</v>
          </cell>
          <cell r="E263">
            <v>4.4800000000000004</v>
          </cell>
          <cell r="F263">
            <v>100418</v>
          </cell>
          <cell r="G263" t="str">
            <v>FLOUR BAKER HARD WHT UNBLCH-BULK</v>
          </cell>
          <cell r="H263">
            <v>6.3</v>
          </cell>
          <cell r="I263" t="str">
            <v>No</v>
          </cell>
          <cell r="J263">
            <v>0.22700000000000001</v>
          </cell>
          <cell r="K263">
            <v>1.4300999999999999</v>
          </cell>
          <cell r="L263" t="str">
            <v xml:space="preserve"> </v>
          </cell>
          <cell r="M263" t="str">
            <v xml:space="preserve"> </v>
          </cell>
        </row>
        <row r="264">
          <cell r="A264">
            <v>78771</v>
          </cell>
          <cell r="B264" t="str">
            <v xml:space="preserve">TONY'S® 51% WG 4x6 Sausage Pizza </v>
          </cell>
          <cell r="C264">
            <v>28.14</v>
          </cell>
          <cell r="D264">
            <v>96</v>
          </cell>
          <cell r="E264">
            <v>4.6900000000000004</v>
          </cell>
          <cell r="F264">
            <v>100418</v>
          </cell>
          <cell r="G264" t="str">
            <v>FLOUR BAKER HARD WHT UNBLCH-BULK</v>
          </cell>
          <cell r="H264">
            <v>6.3</v>
          </cell>
          <cell r="I264" t="str">
            <v>No</v>
          </cell>
          <cell r="J264">
            <v>0.22700000000000001</v>
          </cell>
          <cell r="K264">
            <v>1.4300999999999999</v>
          </cell>
          <cell r="L264" t="str">
            <v xml:space="preserve"> </v>
          </cell>
          <cell r="M264" t="str">
            <v xml:space="preserve"> </v>
          </cell>
        </row>
        <row r="265">
          <cell r="A265">
            <v>78814</v>
          </cell>
          <cell r="B265" t="str">
            <v>RED BARON® 7" Solo 51% WG Pepperoni Pizza - with box</v>
          </cell>
          <cell r="C265">
            <v>25.59</v>
          </cell>
          <cell r="D265">
            <v>48</v>
          </cell>
          <cell r="E265">
            <v>8.5299999999999994</v>
          </cell>
          <cell r="F265">
            <v>100418</v>
          </cell>
          <cell r="G265" t="str">
            <v>FLOUR BAKER HARD WHT UNBLCH-BULK</v>
          </cell>
          <cell r="H265">
            <v>9.3800000000000008</v>
          </cell>
          <cell r="I265" t="str">
            <v>No</v>
          </cell>
          <cell r="J265">
            <v>0.22700000000000001</v>
          </cell>
          <cell r="K265">
            <v>2.1292600000000004</v>
          </cell>
          <cell r="L265" t="str">
            <v xml:space="preserve"> </v>
          </cell>
          <cell r="M265" t="str">
            <v xml:space="preserve"> </v>
          </cell>
        </row>
        <row r="266">
          <cell r="A266">
            <v>78831</v>
          </cell>
          <cell r="B266" t="str">
            <v>TR Cheese Pizza 4x6 Bulk</v>
          </cell>
          <cell r="C266">
            <v>31.2</v>
          </cell>
          <cell r="D266">
            <v>96</v>
          </cell>
          <cell r="E266">
            <v>5.2</v>
          </cell>
          <cell r="F266">
            <v>100418</v>
          </cell>
          <cell r="G266" t="str">
            <v>FLOUR BAKER HARD WHT UNBLCH-BULK</v>
          </cell>
          <cell r="H266">
            <v>8.42</v>
          </cell>
          <cell r="I266" t="str">
            <v>No</v>
          </cell>
          <cell r="J266">
            <v>0.22700000000000001</v>
          </cell>
          <cell r="K266">
            <v>1.91134</v>
          </cell>
          <cell r="L266" t="str">
            <v xml:space="preserve"> </v>
          </cell>
          <cell r="M266" t="str">
            <v xml:space="preserve"> </v>
          </cell>
        </row>
        <row r="267">
          <cell r="A267">
            <v>78868</v>
          </cell>
          <cell r="B267" t="str">
            <v>Tony's 3 ¾" Cheese Bagel 100% Mozzarella CN</v>
          </cell>
          <cell r="C267">
            <v>16.2</v>
          </cell>
          <cell r="D267">
            <v>96</v>
          </cell>
          <cell r="E267">
            <v>2.7</v>
          </cell>
          <cell r="F267">
            <v>100418</v>
          </cell>
          <cell r="G267" t="str">
            <v>FLOUR BAKER HARD WHT UNBLCH-BULK</v>
          </cell>
          <cell r="H267">
            <v>9.82</v>
          </cell>
          <cell r="I267" t="str">
            <v>No</v>
          </cell>
          <cell r="J267">
            <v>0.22700000000000001</v>
          </cell>
          <cell r="K267">
            <v>2.2291400000000001</v>
          </cell>
          <cell r="L267" t="str">
            <v xml:space="preserve"> </v>
          </cell>
          <cell r="M267" t="str">
            <v xml:space="preserve"> </v>
          </cell>
        </row>
        <row r="268">
          <cell r="A268">
            <v>78926</v>
          </cell>
          <cell r="B268" t="str">
            <v>BIG DADDY'S® LS 16" 51% WG Rolled Edge Cheese Pizza</v>
          </cell>
          <cell r="C268">
            <v>24.64</v>
          </cell>
          <cell r="D268">
            <v>90</v>
          </cell>
          <cell r="E268">
            <v>4.38</v>
          </cell>
          <cell r="F268">
            <v>100418</v>
          </cell>
          <cell r="G268" t="str">
            <v>FLOUR BAKER HARD WHT UNBLCH-BULK</v>
          </cell>
          <cell r="H268">
            <v>6.47</v>
          </cell>
          <cell r="I268" t="str">
            <v>No</v>
          </cell>
          <cell r="J268">
            <v>0.22700000000000001</v>
          </cell>
          <cell r="K268">
            <v>1.4686900000000001</v>
          </cell>
          <cell r="L268" t="str">
            <v xml:space="preserve"> </v>
          </cell>
          <cell r="M268" t="str">
            <v xml:space="preserve"> </v>
          </cell>
        </row>
        <row r="269">
          <cell r="A269">
            <v>78927</v>
          </cell>
          <cell r="B269" t="str">
            <v>BIG DADDY'S® LS 16" 51% WG Rolled Edge Turkey Pepperoni Pizza</v>
          </cell>
          <cell r="C269">
            <v>24.7</v>
          </cell>
          <cell r="D269">
            <v>72</v>
          </cell>
          <cell r="E269">
            <v>5.49</v>
          </cell>
          <cell r="F269">
            <v>100418</v>
          </cell>
          <cell r="G269" t="str">
            <v>FLOUR BAKER HARD WHT UNBLCH-BULK</v>
          </cell>
          <cell r="H269">
            <v>6.55</v>
          </cell>
          <cell r="I269" t="str">
            <v>No</v>
          </cell>
          <cell r="J269">
            <v>0.22700000000000001</v>
          </cell>
          <cell r="K269">
            <v>1.48685</v>
          </cell>
          <cell r="L269" t="str">
            <v xml:space="preserve"> </v>
          </cell>
          <cell r="M269" t="str">
            <v xml:space="preserve"> </v>
          </cell>
        </row>
        <row r="270">
          <cell r="A270">
            <v>78948</v>
          </cell>
          <cell r="B270" t="str">
            <v>French Bread Pepp</v>
          </cell>
          <cell r="C270">
            <v>18.75</v>
          </cell>
          <cell r="D270">
            <v>60</v>
          </cell>
          <cell r="E270">
            <v>5</v>
          </cell>
          <cell r="F270">
            <v>100418</v>
          </cell>
          <cell r="G270" t="str">
            <v>FLOUR BAKER HARD WHT UNBLCH-BULK</v>
          </cell>
          <cell r="H270">
            <v>5.37</v>
          </cell>
          <cell r="I270" t="str">
            <v>No</v>
          </cell>
          <cell r="J270">
            <v>0.22700000000000001</v>
          </cell>
          <cell r="K270">
            <v>1.21899</v>
          </cell>
          <cell r="L270" t="str">
            <v xml:space="preserve"> </v>
          </cell>
          <cell r="M270" t="str">
            <v xml:space="preserve"> </v>
          </cell>
        </row>
        <row r="271">
          <cell r="A271">
            <v>78951</v>
          </cell>
          <cell r="B271" t="str">
            <v>TR Cheese Pizza Bagel I.W.</v>
          </cell>
          <cell r="C271">
            <v>28.61</v>
          </cell>
          <cell r="D271">
            <v>84</v>
          </cell>
          <cell r="E271">
            <v>5.45</v>
          </cell>
          <cell r="F271">
            <v>100418</v>
          </cell>
          <cell r="G271" t="str">
            <v>FLOUR BAKER HARD WHT UNBLCH-BULK</v>
          </cell>
          <cell r="H271">
            <v>0.94</v>
          </cell>
          <cell r="I271" t="str">
            <v>No</v>
          </cell>
          <cell r="J271">
            <v>0.22700000000000001</v>
          </cell>
          <cell r="K271">
            <v>0.21337999999999999</v>
          </cell>
          <cell r="L271" t="str">
            <v xml:space="preserve"> </v>
          </cell>
          <cell r="M271" t="str">
            <v xml:space="preserve"> </v>
          </cell>
        </row>
        <row r="272">
          <cell r="A272">
            <v>78952</v>
          </cell>
          <cell r="B272" t="str">
            <v>TR Cheese Pizza Bagel Bulk</v>
          </cell>
          <cell r="C272">
            <v>28.61</v>
          </cell>
          <cell r="D272">
            <v>84</v>
          </cell>
          <cell r="E272">
            <v>5.45</v>
          </cell>
          <cell r="F272">
            <v>100418</v>
          </cell>
          <cell r="G272" t="str">
            <v>FLOUR BAKER HARD WHT UNBLCH-BULK</v>
          </cell>
          <cell r="H272">
            <v>0.94</v>
          </cell>
          <cell r="I272" t="str">
            <v>No</v>
          </cell>
          <cell r="J272">
            <v>0.22700000000000001</v>
          </cell>
          <cell r="K272">
            <v>0.21337999999999999</v>
          </cell>
          <cell r="L272" t="str">
            <v xml:space="preserve"> </v>
          </cell>
          <cell r="M272" t="str">
            <v xml:space="preserve"> </v>
          </cell>
        </row>
        <row r="273">
          <cell r="A273">
            <v>78955</v>
          </cell>
          <cell r="B273" t="str">
            <v>TR French Bread Cheese Pizza</v>
          </cell>
          <cell r="C273">
            <v>18.75</v>
          </cell>
          <cell r="D273">
            <v>60</v>
          </cell>
          <cell r="E273">
            <v>5</v>
          </cell>
          <cell r="F273">
            <v>100418</v>
          </cell>
          <cell r="G273" t="str">
            <v>FLOUR BAKER HARD WHT UNBLCH-BULK</v>
          </cell>
          <cell r="H273">
            <v>5.37</v>
          </cell>
          <cell r="I273" t="str">
            <v>No</v>
          </cell>
          <cell r="J273">
            <v>0.22700000000000001</v>
          </cell>
          <cell r="K273">
            <v>1.21899</v>
          </cell>
          <cell r="L273" t="str">
            <v xml:space="preserve"> </v>
          </cell>
          <cell r="M273" t="str">
            <v xml:space="preserve"> </v>
          </cell>
        </row>
        <row r="274">
          <cell r="A274">
            <v>78956</v>
          </cell>
          <cell r="B274" t="str">
            <v>TR French Bread Cheese Pizza I.W.</v>
          </cell>
          <cell r="C274">
            <v>18.75</v>
          </cell>
          <cell r="D274">
            <v>60</v>
          </cell>
          <cell r="E274">
            <v>5</v>
          </cell>
          <cell r="F274">
            <v>100418</v>
          </cell>
          <cell r="G274" t="str">
            <v>FLOUR BAKER HARD WHT UNBLCH-BULK</v>
          </cell>
          <cell r="H274">
            <v>5.37</v>
          </cell>
          <cell r="I274" t="str">
            <v>No</v>
          </cell>
          <cell r="J274">
            <v>0.22700000000000001</v>
          </cell>
          <cell r="K274">
            <v>1.21899</v>
          </cell>
          <cell r="L274" t="str">
            <v xml:space="preserve"> </v>
          </cell>
          <cell r="M274" t="str">
            <v xml:space="preserve"> </v>
          </cell>
        </row>
        <row r="275">
          <cell r="A275">
            <v>78972</v>
          </cell>
          <cell r="B275" t="str">
            <v>TR Lunch Pepperoni Pizza Bagel</v>
          </cell>
          <cell r="C275">
            <v>28.61</v>
          </cell>
          <cell r="D275">
            <v>84</v>
          </cell>
          <cell r="E275">
            <v>5.45</v>
          </cell>
          <cell r="F275">
            <v>100418</v>
          </cell>
          <cell r="G275" t="str">
            <v>FLOUR BAKER HARD WHT UNBLCH-BULK</v>
          </cell>
          <cell r="H275">
            <v>0.94</v>
          </cell>
          <cell r="I275" t="str">
            <v>No</v>
          </cell>
          <cell r="J275">
            <v>0.22700000000000001</v>
          </cell>
          <cell r="K275">
            <v>0.21337999999999999</v>
          </cell>
          <cell r="L275" t="str">
            <v xml:space="preserve"> </v>
          </cell>
          <cell r="M275" t="str">
            <v xml:space="preserve"> </v>
          </cell>
        </row>
        <row r="276">
          <cell r="A276">
            <v>78973</v>
          </cell>
          <cell r="B276" t="str">
            <v>TR Lunch Pepperoni Pizza Bagel I.W.</v>
          </cell>
          <cell r="C276">
            <v>28.61</v>
          </cell>
          <cell r="D276">
            <v>84</v>
          </cell>
          <cell r="E276">
            <v>5.45</v>
          </cell>
          <cell r="F276">
            <v>100418</v>
          </cell>
          <cell r="G276" t="str">
            <v>FLOUR BAKER HARD WHT UNBLCH-BULK</v>
          </cell>
          <cell r="H276">
            <v>0.94</v>
          </cell>
          <cell r="I276" t="str">
            <v>No</v>
          </cell>
          <cell r="J276">
            <v>0.22700000000000001</v>
          </cell>
          <cell r="K276">
            <v>0.21337999999999999</v>
          </cell>
          <cell r="L276" t="str">
            <v xml:space="preserve"> </v>
          </cell>
          <cell r="M276" t="str">
            <v xml:space="preserve"> </v>
          </cell>
        </row>
        <row r="277">
          <cell r="A277">
            <v>78976</v>
          </cell>
          <cell r="B277" t="str">
            <v>TR School Lunch 3 3/4" Bkfst Bagel</v>
          </cell>
          <cell r="C277">
            <v>18.66</v>
          </cell>
          <cell r="D277">
            <v>96</v>
          </cell>
          <cell r="E277">
            <v>3.11</v>
          </cell>
          <cell r="F277">
            <v>100418</v>
          </cell>
          <cell r="G277" t="str">
            <v>FLOUR BAKER HARD WHT UNBLCH-BULK</v>
          </cell>
          <cell r="H277">
            <v>4.68</v>
          </cell>
          <cell r="I277" t="str">
            <v>No</v>
          </cell>
          <cell r="J277">
            <v>0.22700000000000001</v>
          </cell>
          <cell r="K277">
            <v>1.06236</v>
          </cell>
          <cell r="L277" t="str">
            <v xml:space="preserve"> </v>
          </cell>
          <cell r="M277" t="str">
            <v xml:space="preserve"> </v>
          </cell>
        </row>
        <row r="278">
          <cell r="A278">
            <v>78985</v>
          </cell>
          <cell r="B278" t="str">
            <v>BIG DADDY'S® Bold 16" 51% WG Rolled Edge Cheese Pizza</v>
          </cell>
          <cell r="C278">
            <v>25.05</v>
          </cell>
          <cell r="D278">
            <v>72</v>
          </cell>
          <cell r="E278">
            <v>5.57</v>
          </cell>
          <cell r="F278">
            <v>100418</v>
          </cell>
          <cell r="G278" t="str">
            <v>FLOUR BAKER HARD WHT UNBLCH-BULK</v>
          </cell>
          <cell r="H278">
            <v>6.62</v>
          </cell>
          <cell r="I278" t="str">
            <v>No</v>
          </cell>
          <cell r="J278">
            <v>0.22700000000000001</v>
          </cell>
          <cell r="K278">
            <v>1.50274</v>
          </cell>
          <cell r="L278" t="str">
            <v xml:space="preserve"> </v>
          </cell>
          <cell r="M278" t="str">
            <v xml:space="preserve"> </v>
          </cell>
        </row>
        <row r="279">
          <cell r="A279">
            <v>78986</v>
          </cell>
          <cell r="B279" t="str">
            <v>BIG DADDY'S® Bold 16" 51% WG Rolled Edge Pork Pepperoni Pizza</v>
          </cell>
          <cell r="C279">
            <v>25.05</v>
          </cell>
          <cell r="D279">
            <v>72</v>
          </cell>
          <cell r="E279">
            <v>5.57</v>
          </cell>
          <cell r="F279">
            <v>100418</v>
          </cell>
          <cell r="G279" t="str">
            <v>FLOUR BAKER HARD WHT UNBLCH-BULK</v>
          </cell>
          <cell r="H279">
            <v>6.62</v>
          </cell>
          <cell r="I279" t="str">
            <v>No</v>
          </cell>
          <cell r="J279">
            <v>0.22700000000000001</v>
          </cell>
          <cell r="K279">
            <v>1.50274</v>
          </cell>
          <cell r="L279" t="str">
            <v xml:space="preserve"> </v>
          </cell>
          <cell r="M279" t="str">
            <v xml:space="preserve"> </v>
          </cell>
        </row>
        <row r="280">
          <cell r="A280">
            <v>78987</v>
          </cell>
          <cell r="B280" t="str">
            <v>BIG DADDY'S® Bold 16" 51% WG Pre-Sliced Cheese Pizza - 10 cut</v>
          </cell>
          <cell r="C280">
            <v>25.05</v>
          </cell>
          <cell r="D280">
            <v>90</v>
          </cell>
          <cell r="E280">
            <v>4.45</v>
          </cell>
          <cell r="F280">
            <v>100418</v>
          </cell>
          <cell r="G280" t="str">
            <v>FLOUR BAKER HARD WHT UNBLCH-BULK</v>
          </cell>
          <cell r="H280">
            <v>6.62</v>
          </cell>
          <cell r="I280" t="str">
            <v>No</v>
          </cell>
          <cell r="J280">
            <v>0.22700000000000001</v>
          </cell>
          <cell r="K280">
            <v>1.50274</v>
          </cell>
          <cell r="L280" t="str">
            <v xml:space="preserve"> </v>
          </cell>
          <cell r="M280" t="str">
            <v xml:space="preserve"> </v>
          </cell>
        </row>
        <row r="281">
          <cell r="A281">
            <v>78992</v>
          </cell>
          <cell r="B281" t="str">
            <v>BIG DADDY'S® 16" 51% WG Rolled Edge Pre-Sliced Cheese Pizza - 10 cut</v>
          </cell>
          <cell r="C281">
            <v>24.37</v>
          </cell>
          <cell r="D281">
            <v>90</v>
          </cell>
          <cell r="E281">
            <v>4.33</v>
          </cell>
          <cell r="F281">
            <v>100418</v>
          </cell>
          <cell r="G281" t="str">
            <v>FLOUR BAKER HARD WHT UNBLCH-BULK</v>
          </cell>
          <cell r="H281">
            <v>6.52</v>
          </cell>
          <cell r="I281" t="str">
            <v>No</v>
          </cell>
          <cell r="J281">
            <v>0.22700000000000001</v>
          </cell>
          <cell r="K281">
            <v>1.48004</v>
          </cell>
          <cell r="L281" t="str">
            <v xml:space="preserve"> </v>
          </cell>
          <cell r="M281" t="str">
            <v xml:space="preserve"> </v>
          </cell>
        </row>
        <row r="282">
          <cell r="A282">
            <v>78993</v>
          </cell>
          <cell r="B282" t="str">
            <v>BIG DADDY'S® 16" 51% WG Rolled Edge Pre-Sliced Turkey &amp; Beef Pepperoni Pizza - 10 cut</v>
          </cell>
          <cell r="C282">
            <v>24.37</v>
          </cell>
          <cell r="D282">
            <v>90</v>
          </cell>
          <cell r="E282">
            <v>4.33</v>
          </cell>
          <cell r="F282">
            <v>100418</v>
          </cell>
          <cell r="G282" t="str">
            <v>FLOUR BAKER HARD WHT UNBLCH-BULK</v>
          </cell>
          <cell r="H282">
            <v>6.52</v>
          </cell>
          <cell r="I282" t="str">
            <v>No</v>
          </cell>
          <cell r="J282">
            <v>0.22700000000000001</v>
          </cell>
          <cell r="K282">
            <v>1.48004</v>
          </cell>
          <cell r="L282" t="str">
            <v xml:space="preserve"> </v>
          </cell>
          <cell r="M282" t="str">
            <v xml:space="preserve"> </v>
          </cell>
        </row>
        <row r="283">
          <cell r="A283">
            <v>78996</v>
          </cell>
          <cell r="B283" t="str">
            <v>BEACON STREET CAFÉ™ 51% WG Southwest Chicken Flatbread Sandwich</v>
          </cell>
          <cell r="C283">
            <v>19.079999999999998</v>
          </cell>
          <cell r="D283">
            <v>72</v>
          </cell>
          <cell r="E283">
            <v>4.24</v>
          </cell>
          <cell r="F283">
            <v>100418</v>
          </cell>
          <cell r="G283" t="str">
            <v>FLOUR BAKER HARD WHT UNBLCH-BULK</v>
          </cell>
          <cell r="H283">
            <v>4.46</v>
          </cell>
          <cell r="I283" t="str">
            <v>No</v>
          </cell>
          <cell r="J283">
            <v>0.22700000000000001</v>
          </cell>
          <cell r="K283">
            <v>1.0124200000000001</v>
          </cell>
          <cell r="L283" t="str">
            <v xml:space="preserve"> </v>
          </cell>
          <cell r="M283" t="str">
            <v xml:space="preserve"> </v>
          </cell>
        </row>
        <row r="284">
          <cell r="A284">
            <v>78997</v>
          </cell>
          <cell r="B284" t="str">
            <v>BEACON STREET CAFÉ™ 51% WG BBQ Chicken Flatbread Sandwich</v>
          </cell>
          <cell r="C284">
            <v>18.27</v>
          </cell>
          <cell r="D284">
            <v>72</v>
          </cell>
          <cell r="E284">
            <v>4.0599999999999996</v>
          </cell>
          <cell r="F284">
            <v>100418</v>
          </cell>
          <cell r="G284" t="str">
            <v>FLOUR BAKER HARD WHT UNBLCH-BULK</v>
          </cell>
          <cell r="H284">
            <v>4.46</v>
          </cell>
          <cell r="I284" t="str">
            <v>No</v>
          </cell>
          <cell r="J284">
            <v>0.22700000000000001</v>
          </cell>
          <cell r="K284">
            <v>1.0124200000000001</v>
          </cell>
          <cell r="L284" t="str">
            <v xml:space="preserve"> </v>
          </cell>
          <cell r="M284" t="str">
            <v xml:space="preserve"> </v>
          </cell>
        </row>
        <row r="285">
          <cell r="A285">
            <v>78998</v>
          </cell>
          <cell r="B285" t="str">
            <v>BIG DADDY'S® Bold 16" 51% WG Pre-Sliced Rolled Edge Pork Pepperoni Pizza - 10 cut</v>
          </cell>
          <cell r="C285">
            <v>25.19</v>
          </cell>
          <cell r="D285">
            <v>90</v>
          </cell>
          <cell r="E285">
            <v>4.4800000000000004</v>
          </cell>
          <cell r="F285">
            <v>100418</v>
          </cell>
          <cell r="G285" t="str">
            <v>FLOUR BAKER HARD WHT UNBLCH-BULK</v>
          </cell>
          <cell r="H285">
            <v>6.62</v>
          </cell>
          <cell r="I285" t="str">
            <v>No</v>
          </cell>
          <cell r="J285">
            <v>0.22700000000000001</v>
          </cell>
          <cell r="K285">
            <v>1.50274</v>
          </cell>
          <cell r="L285" t="str">
            <v xml:space="preserve"> </v>
          </cell>
          <cell r="M285" t="str">
            <v xml:space="preserve"> </v>
          </cell>
        </row>
        <row r="286">
          <cell r="A286">
            <v>55229</v>
          </cell>
          <cell r="B286" t="str">
            <v>BEACON STREET CAFÉ™ 51% WG Southwest Egg &amp; Cheese Breakfast Sliders</v>
          </cell>
          <cell r="C286">
            <v>11.97</v>
          </cell>
          <cell r="D286">
            <v>72</v>
          </cell>
          <cell r="E286">
            <v>2.66</v>
          </cell>
          <cell r="F286">
            <v>100332</v>
          </cell>
          <cell r="G286" t="str">
            <v>TOMATO PASTE FOR BULK PROCESSING</v>
          </cell>
          <cell r="H286">
            <v>0.33</v>
          </cell>
          <cell r="I286" t="str">
            <v>No</v>
          </cell>
          <cell r="J286">
            <v>0.4456</v>
          </cell>
          <cell r="K286">
            <v>0.14704800000000001</v>
          </cell>
          <cell r="L286" t="str">
            <v xml:space="preserve"> </v>
          </cell>
          <cell r="M286" t="str">
            <v xml:space="preserve"> </v>
          </cell>
        </row>
        <row r="287">
          <cell r="A287">
            <v>55230</v>
          </cell>
          <cell r="B287" t="str">
            <v>BEACON STREET CAFÉ™ 51% WG Southwest Egg &amp; Cheese Breakfast Sliders</v>
          </cell>
          <cell r="C287">
            <v>11.97</v>
          </cell>
          <cell r="D287">
            <v>72</v>
          </cell>
          <cell r="E287">
            <v>2.66</v>
          </cell>
          <cell r="F287">
            <v>100332</v>
          </cell>
          <cell r="G287" t="str">
            <v>TOMATO PASTE FOR BULK PROCESSING</v>
          </cell>
          <cell r="H287">
            <v>0.33</v>
          </cell>
          <cell r="I287" t="str">
            <v>No</v>
          </cell>
          <cell r="J287">
            <v>0.4456</v>
          </cell>
          <cell r="K287">
            <v>0.14704800000000001</v>
          </cell>
          <cell r="L287" t="str">
            <v xml:space="preserve"> </v>
          </cell>
          <cell r="M287" t="str">
            <v xml:space="preserve"> </v>
          </cell>
        </row>
        <row r="288">
          <cell r="A288">
            <v>55298</v>
          </cell>
          <cell r="B288" t="str">
            <v>BEACON STREET CAFÉ™ 51% WG Cheese Stuffed Sandwich</v>
          </cell>
          <cell r="C288">
            <v>14.1</v>
          </cell>
          <cell r="D288">
            <v>96</v>
          </cell>
          <cell r="E288">
            <v>2.35</v>
          </cell>
          <cell r="F288">
            <v>100332</v>
          </cell>
          <cell r="G288" t="str">
            <v>TOMATO PASTE FOR BULK PROCESSING</v>
          </cell>
          <cell r="H288">
            <v>0.37</v>
          </cell>
          <cell r="I288" t="str">
            <v>No</v>
          </cell>
          <cell r="J288">
            <v>0.4456</v>
          </cell>
          <cell r="K288">
            <v>0.16487199999999999</v>
          </cell>
          <cell r="L288" t="str">
            <v xml:space="preserve"> </v>
          </cell>
          <cell r="M288" t="str">
            <v xml:space="preserve"> </v>
          </cell>
        </row>
        <row r="289">
          <cell r="A289">
            <v>55299</v>
          </cell>
          <cell r="B289" t="str">
            <v>BEACON STREET CAFÉ™ 51% WG Cheese Stuffed Sandwich</v>
          </cell>
          <cell r="C289">
            <v>14.1</v>
          </cell>
          <cell r="D289">
            <v>96</v>
          </cell>
          <cell r="E289">
            <v>2.35</v>
          </cell>
          <cell r="F289">
            <v>100332</v>
          </cell>
          <cell r="G289" t="str">
            <v>TOMATO PASTE FOR BULK PROCESSING</v>
          </cell>
          <cell r="H289">
            <v>0.37</v>
          </cell>
          <cell r="I289" t="str">
            <v>No</v>
          </cell>
          <cell r="J289">
            <v>0.4456</v>
          </cell>
          <cell r="K289">
            <v>0.16487199999999999</v>
          </cell>
          <cell r="L289" t="str">
            <v xml:space="preserve"> </v>
          </cell>
          <cell r="M289" t="str">
            <v xml:space="preserve"> </v>
          </cell>
        </row>
        <row r="290">
          <cell r="A290">
            <v>63494</v>
          </cell>
          <cell r="B290" t="str">
            <v>TONY'S® Thin Crust 4x6 Cheese/Cheese Sub Pork Pepperoni (Diced) Pizza - Bag Pack</v>
          </cell>
          <cell r="C290">
            <v>25.45</v>
          </cell>
          <cell r="D290">
            <v>96</v>
          </cell>
          <cell r="E290">
            <v>4.24</v>
          </cell>
          <cell r="F290">
            <v>100332</v>
          </cell>
          <cell r="G290" t="str">
            <v>TOMATO PASTE FOR BULK PROCESSING</v>
          </cell>
          <cell r="H290">
            <v>1.51</v>
          </cell>
          <cell r="I290" t="str">
            <v>No</v>
          </cell>
          <cell r="J290">
            <v>0.4456</v>
          </cell>
          <cell r="K290">
            <v>0.67285600000000001</v>
          </cell>
          <cell r="L290" t="str">
            <v xml:space="preserve"> </v>
          </cell>
          <cell r="M290" t="str">
            <v xml:space="preserve"> </v>
          </cell>
        </row>
        <row r="291">
          <cell r="A291">
            <v>63496</v>
          </cell>
          <cell r="B291" t="str">
            <v>TONY'S® Thin Crust 4x6 Cheese Pizza - Bag Pack</v>
          </cell>
          <cell r="C291">
            <v>24.4</v>
          </cell>
          <cell r="D291">
            <v>96</v>
          </cell>
          <cell r="E291">
            <v>4.07</v>
          </cell>
          <cell r="F291">
            <v>100332</v>
          </cell>
          <cell r="G291" t="str">
            <v>TOMATO PASTE FOR BULK PROCESSING</v>
          </cell>
          <cell r="H291">
            <v>1.51</v>
          </cell>
          <cell r="I291" t="str">
            <v>No</v>
          </cell>
          <cell r="J291">
            <v>0.4456</v>
          </cell>
          <cell r="K291">
            <v>0.67285600000000001</v>
          </cell>
          <cell r="L291" t="str">
            <v xml:space="preserve"> </v>
          </cell>
          <cell r="M291" t="str">
            <v xml:space="preserve"> </v>
          </cell>
        </row>
        <row r="292">
          <cell r="A292">
            <v>63519</v>
          </cell>
          <cell r="B292" t="str">
            <v>TONY'S® Deep Dish 5” Cheese Pizza</v>
          </cell>
          <cell r="C292">
            <v>18.559999999999999</v>
          </cell>
          <cell r="D292">
            <v>54</v>
          </cell>
          <cell r="E292">
            <v>5.5</v>
          </cell>
          <cell r="F292">
            <v>100332</v>
          </cell>
          <cell r="G292" t="str">
            <v>TOMATO PASTE FOR BULK PROCESSING</v>
          </cell>
          <cell r="H292">
            <v>1.25</v>
          </cell>
          <cell r="I292" t="str">
            <v>No</v>
          </cell>
          <cell r="J292">
            <v>0.4456</v>
          </cell>
          <cell r="K292">
            <v>0.55699999999999994</v>
          </cell>
          <cell r="L292" t="str">
            <v xml:space="preserve"> </v>
          </cell>
          <cell r="M292" t="str">
            <v xml:space="preserve"> </v>
          </cell>
        </row>
        <row r="293">
          <cell r="A293">
            <v>63520</v>
          </cell>
          <cell r="B293" t="str">
            <v>TONY'S® Deep Dish 5” Pork Pepperoni Pizza</v>
          </cell>
          <cell r="C293">
            <v>21.09</v>
          </cell>
          <cell r="D293">
            <v>54</v>
          </cell>
          <cell r="E293">
            <v>6.25</v>
          </cell>
          <cell r="F293">
            <v>100332</v>
          </cell>
          <cell r="G293" t="str">
            <v>TOMATO PASTE FOR BULK PROCESSING</v>
          </cell>
          <cell r="H293">
            <v>1.25</v>
          </cell>
          <cell r="I293" t="str">
            <v>No</v>
          </cell>
          <cell r="J293">
            <v>0.4456</v>
          </cell>
          <cell r="K293">
            <v>0.55699999999999994</v>
          </cell>
          <cell r="L293" t="str">
            <v xml:space="preserve"> </v>
          </cell>
          <cell r="M293" t="str">
            <v xml:space="preserve"> </v>
          </cell>
        </row>
        <row r="294">
          <cell r="A294">
            <v>63582</v>
          </cell>
          <cell r="B294" t="str">
            <v>TONY'S® Personal Round 6.5" Pizza Four Cheese</v>
          </cell>
          <cell r="C294">
            <v>20.76</v>
          </cell>
          <cell r="D294">
            <v>54</v>
          </cell>
          <cell r="E294">
            <v>6.15</v>
          </cell>
          <cell r="F294">
            <v>100332</v>
          </cell>
          <cell r="G294" t="str">
            <v>TOMATO PASTE FOR BULK PROCESSING</v>
          </cell>
          <cell r="H294">
            <v>0.97</v>
          </cell>
          <cell r="I294" t="str">
            <v>No</v>
          </cell>
          <cell r="J294">
            <v>0.4456</v>
          </cell>
          <cell r="K294">
            <v>0.43223200000000001</v>
          </cell>
          <cell r="L294" t="str">
            <v xml:space="preserve"> </v>
          </cell>
          <cell r="M294" t="str">
            <v xml:space="preserve"> </v>
          </cell>
        </row>
        <row r="295">
          <cell r="A295">
            <v>63912</v>
          </cell>
          <cell r="B295" t="str">
            <v>TONY'S® 51% WG Turkey Sausage Cheese/Cheese Sub Breakfast Pizza</v>
          </cell>
          <cell r="C295">
            <v>26.57</v>
          </cell>
          <cell r="D295">
            <v>128</v>
          </cell>
          <cell r="E295">
            <v>3.32</v>
          </cell>
          <cell r="F295">
            <v>100332</v>
          </cell>
          <cell r="G295" t="str">
            <v>TOMATO PASTE FOR BULK PROCESSING</v>
          </cell>
          <cell r="H295">
            <v>1.38</v>
          </cell>
          <cell r="I295" t="str">
            <v>No</v>
          </cell>
          <cell r="J295">
            <v>0.4456</v>
          </cell>
          <cell r="K295">
            <v>0.61492799999999992</v>
          </cell>
          <cell r="L295" t="str">
            <v xml:space="preserve"> </v>
          </cell>
          <cell r="M295" t="str">
            <v xml:space="preserve"> </v>
          </cell>
        </row>
        <row r="296">
          <cell r="A296">
            <v>63913</v>
          </cell>
          <cell r="B296" t="str">
            <v>TONY'S® 51% WG Turkey Sausage Cheese/Cheese Sub Breakfast Pizza</v>
          </cell>
          <cell r="C296">
            <v>22.94</v>
          </cell>
          <cell r="D296">
            <v>100</v>
          </cell>
          <cell r="E296">
            <v>3.67</v>
          </cell>
          <cell r="F296">
            <v>100332</v>
          </cell>
          <cell r="G296" t="str">
            <v>TOMATO PASTE FOR BULK PROCESSING</v>
          </cell>
          <cell r="H296">
            <v>1.1499999999999999</v>
          </cell>
          <cell r="I296" t="str">
            <v>No</v>
          </cell>
          <cell r="J296">
            <v>0.4456</v>
          </cell>
          <cell r="K296">
            <v>0.51244000000000001</v>
          </cell>
          <cell r="L296" t="str">
            <v xml:space="preserve"> </v>
          </cell>
          <cell r="M296" t="str">
            <v xml:space="preserve"> </v>
          </cell>
        </row>
        <row r="297">
          <cell r="A297">
            <v>68504</v>
          </cell>
          <cell r="B297" t="str">
            <v>TONY'S® 3x8 Ultimate Flatbread Pepperoni</v>
          </cell>
          <cell r="C297">
            <v>35.82</v>
          </cell>
          <cell r="D297">
            <v>96</v>
          </cell>
          <cell r="E297">
            <v>5.97</v>
          </cell>
          <cell r="F297">
            <v>100332</v>
          </cell>
          <cell r="G297" t="str">
            <v>TOMATO PASTE FOR BULK PROCESSING</v>
          </cell>
          <cell r="H297">
            <v>3.08</v>
          </cell>
          <cell r="I297" t="str">
            <v>No</v>
          </cell>
          <cell r="J297">
            <v>0.4456</v>
          </cell>
          <cell r="K297">
            <v>1.3724480000000001</v>
          </cell>
          <cell r="L297" t="str">
            <v xml:space="preserve"> </v>
          </cell>
          <cell r="M297" t="str">
            <v xml:space="preserve"> </v>
          </cell>
        </row>
        <row r="298">
          <cell r="A298">
            <v>68509</v>
          </cell>
          <cell r="B298" t="str">
            <v>TONY'S®  3x4 Breakfast Sausage (pork)</v>
          </cell>
          <cell r="C298">
            <v>25.6</v>
          </cell>
          <cell r="D298">
            <v>128</v>
          </cell>
          <cell r="E298">
            <v>3.2</v>
          </cell>
          <cell r="F298">
            <v>100332</v>
          </cell>
          <cell r="G298" t="str">
            <v>TOMATO PASTE FOR BULK PROCESSING</v>
          </cell>
          <cell r="H298">
            <v>1.37</v>
          </cell>
          <cell r="I298" t="str">
            <v>No</v>
          </cell>
          <cell r="J298">
            <v>0.4456</v>
          </cell>
          <cell r="K298">
            <v>0.61047200000000001</v>
          </cell>
          <cell r="L298" t="str">
            <v xml:space="preserve"> </v>
          </cell>
          <cell r="M298" t="str">
            <v xml:space="preserve"> </v>
          </cell>
        </row>
        <row r="299">
          <cell r="A299">
            <v>68516</v>
          </cell>
          <cell r="B299" t="str">
            <v>TONY'S® FIESTADA® 51% WG Pizza</v>
          </cell>
          <cell r="C299">
            <v>32.64</v>
          </cell>
          <cell r="D299">
            <v>96</v>
          </cell>
          <cell r="E299">
            <v>5.44</v>
          </cell>
          <cell r="F299">
            <v>100332</v>
          </cell>
          <cell r="G299" t="str">
            <v>TOMATO PASTE FOR BULK PROCESSING</v>
          </cell>
          <cell r="H299">
            <v>3.32</v>
          </cell>
          <cell r="I299" t="str">
            <v>No</v>
          </cell>
          <cell r="J299">
            <v>0.4456</v>
          </cell>
          <cell r="K299">
            <v>1.4793919999999998</v>
          </cell>
          <cell r="L299" t="str">
            <v xml:space="preserve"> </v>
          </cell>
          <cell r="M299" t="str">
            <v xml:space="preserve"> </v>
          </cell>
        </row>
        <row r="300">
          <cell r="A300">
            <v>68521</v>
          </cell>
          <cell r="B300" t="str">
            <v>TONY'S® Thick Crust 4x6 51% WG Cheese Pizza</v>
          </cell>
          <cell r="C300">
            <v>31.34</v>
          </cell>
          <cell r="D300">
            <v>96</v>
          </cell>
          <cell r="E300">
            <v>5.22</v>
          </cell>
          <cell r="F300">
            <v>100332</v>
          </cell>
          <cell r="G300" t="str">
            <v>TOMATO PASTE FOR BULK PROCESSING</v>
          </cell>
          <cell r="H300">
            <v>1.53</v>
          </cell>
          <cell r="I300" t="str">
            <v>No</v>
          </cell>
          <cell r="J300">
            <v>0.4456</v>
          </cell>
          <cell r="K300">
            <v>0.68176800000000004</v>
          </cell>
          <cell r="L300" t="str">
            <v xml:space="preserve"> </v>
          </cell>
          <cell r="M300" t="str">
            <v xml:space="preserve"> </v>
          </cell>
        </row>
        <row r="301">
          <cell r="A301">
            <v>68523</v>
          </cell>
          <cell r="B301" t="str">
            <v>Tony's Whole Grain Fiestada</v>
          </cell>
          <cell r="C301">
            <v>24.48</v>
          </cell>
          <cell r="D301">
            <v>72</v>
          </cell>
          <cell r="E301">
            <v>5.44</v>
          </cell>
          <cell r="F301">
            <v>100332</v>
          </cell>
          <cell r="G301" t="str">
            <v>TOMATO PASTE FOR BULK PROCESSING</v>
          </cell>
          <cell r="H301">
            <v>1.1299999999999999</v>
          </cell>
          <cell r="I301" t="str">
            <v>No</v>
          </cell>
          <cell r="J301">
            <v>0.4456</v>
          </cell>
          <cell r="K301">
            <v>0.50352799999999998</v>
          </cell>
          <cell r="L301" t="str">
            <v xml:space="preserve"> </v>
          </cell>
          <cell r="M301" t="str">
            <v xml:space="preserve"> </v>
          </cell>
        </row>
        <row r="302">
          <cell r="A302">
            <v>68543</v>
          </cell>
          <cell r="B302" t="str">
            <v>BIG DADDY'S® Harvest 16" 51% WG Rolled Edge Cheese Pizza</v>
          </cell>
          <cell r="C302">
            <v>22.24</v>
          </cell>
          <cell r="D302">
            <v>72</v>
          </cell>
          <cell r="E302">
            <v>4.9400000000000004</v>
          </cell>
          <cell r="F302">
            <v>100332</v>
          </cell>
          <cell r="G302" t="str">
            <v>TOMATO PASTE FOR BULK PROCESSING</v>
          </cell>
          <cell r="H302">
            <v>1.48</v>
          </cell>
          <cell r="I302" t="str">
            <v>No</v>
          </cell>
          <cell r="J302">
            <v>0.4456</v>
          </cell>
          <cell r="K302">
            <v>0.65948799999999996</v>
          </cell>
          <cell r="L302" t="str">
            <v xml:space="preserve"> </v>
          </cell>
          <cell r="M302" t="str">
            <v xml:space="preserve"> </v>
          </cell>
        </row>
        <row r="303">
          <cell r="A303">
            <v>68544</v>
          </cell>
          <cell r="B303" t="str">
            <v>BIG DADDY'S® Harvest 16" 51% WG Rolled Edge Turkey Pepperoni Pizza</v>
          </cell>
          <cell r="C303">
            <v>22.46</v>
          </cell>
          <cell r="D303">
            <v>72</v>
          </cell>
          <cell r="E303">
            <v>4.99</v>
          </cell>
          <cell r="F303">
            <v>100332</v>
          </cell>
          <cell r="G303" t="str">
            <v>TOMATO PASTE FOR BULK PROCESSING</v>
          </cell>
          <cell r="H303">
            <v>1.48</v>
          </cell>
          <cell r="I303" t="str">
            <v>No</v>
          </cell>
          <cell r="J303">
            <v>0.4456</v>
          </cell>
          <cell r="K303">
            <v>0.65948799999999996</v>
          </cell>
          <cell r="L303" t="str">
            <v xml:space="preserve"> </v>
          </cell>
          <cell r="M303" t="str">
            <v xml:space="preserve"> </v>
          </cell>
        </row>
        <row r="304">
          <cell r="A304">
            <v>68568</v>
          </cell>
          <cell r="B304" t="str">
            <v>TONY’S® 51% WG Italian Cheese Flatbread</v>
          </cell>
          <cell r="C304">
            <v>27.02</v>
          </cell>
          <cell r="D304">
            <v>96</v>
          </cell>
          <cell r="E304">
            <v>4.5</v>
          </cell>
          <cell r="F304">
            <v>100332</v>
          </cell>
          <cell r="G304" t="str">
            <v>TOMATO PASTE FOR BULK PROCESSING</v>
          </cell>
          <cell r="H304">
            <v>4.0999999999999996</v>
          </cell>
          <cell r="I304" t="str">
            <v>No</v>
          </cell>
          <cell r="J304">
            <v>0.4456</v>
          </cell>
          <cell r="K304">
            <v>1.8269599999999999</v>
          </cell>
          <cell r="L304" t="str">
            <v xml:space="preserve"> </v>
          </cell>
          <cell r="M304" t="str">
            <v xml:space="preserve"> </v>
          </cell>
        </row>
        <row r="305">
          <cell r="A305">
            <v>68576</v>
          </cell>
          <cell r="B305" t="str">
            <v>BIG DADDY'S™ Thai-Style Chicken Artisan Flatbread</v>
          </cell>
          <cell r="C305">
            <v>19.760000000000002</v>
          </cell>
          <cell r="D305">
            <v>64</v>
          </cell>
          <cell r="E305">
            <v>4.9400000000000004</v>
          </cell>
          <cell r="F305">
            <v>100332</v>
          </cell>
          <cell r="G305" t="str">
            <v>TOMATO PASTE FOR BULK PROCESSING</v>
          </cell>
          <cell r="H305">
            <v>0</v>
          </cell>
          <cell r="I305" t="str">
            <v>No</v>
          </cell>
          <cell r="J305">
            <v>0.4456</v>
          </cell>
          <cell r="K305">
            <v>0</v>
          </cell>
          <cell r="L305" t="str">
            <v xml:space="preserve"> </v>
          </cell>
          <cell r="M305" t="str">
            <v xml:space="preserve"> </v>
          </cell>
        </row>
        <row r="306">
          <cell r="A306">
            <v>68577</v>
          </cell>
          <cell r="B306" t="str">
            <v>BIG DADDY'S™ Pesto Chicken Artisan Flatbread</v>
          </cell>
          <cell r="C306">
            <v>20.12</v>
          </cell>
          <cell r="D306">
            <v>64</v>
          </cell>
          <cell r="E306">
            <v>5.03</v>
          </cell>
          <cell r="F306">
            <v>100332</v>
          </cell>
          <cell r="G306" t="str">
            <v>TOMATO PASTE FOR BULK PROCESSING</v>
          </cell>
          <cell r="H306">
            <v>0</v>
          </cell>
          <cell r="I306" t="str">
            <v>No</v>
          </cell>
          <cell r="J306">
            <v>0.4456</v>
          </cell>
          <cell r="K306">
            <v>0</v>
          </cell>
          <cell r="L306" t="str">
            <v xml:space="preserve"> </v>
          </cell>
          <cell r="M306" t="str">
            <v xml:space="preserve"> </v>
          </cell>
        </row>
        <row r="307">
          <cell r="A307">
            <v>68711</v>
          </cell>
          <cell r="B307" t="str">
            <v>TONY'S®  Whole Grain Wedge Pizza 100%</v>
          </cell>
          <cell r="C307">
            <v>20</v>
          </cell>
          <cell r="D307">
            <v>64</v>
          </cell>
          <cell r="E307">
            <v>5</v>
          </cell>
          <cell r="F307">
            <v>100332</v>
          </cell>
          <cell r="G307" t="str">
            <v>TOMATO PASTE FOR BULK PROCESSING</v>
          </cell>
          <cell r="H307">
            <v>1.1000000000000001</v>
          </cell>
          <cell r="I307" t="str">
            <v>No</v>
          </cell>
          <cell r="J307">
            <v>0.4456</v>
          </cell>
          <cell r="K307">
            <v>0.49016000000000004</v>
          </cell>
          <cell r="L307" t="str">
            <v xml:space="preserve"> </v>
          </cell>
          <cell r="M307" t="str">
            <v xml:space="preserve"> </v>
          </cell>
        </row>
        <row r="308">
          <cell r="A308">
            <v>68712</v>
          </cell>
          <cell r="B308" t="str">
            <v xml:space="preserve"> 16” Whole Grain NY Style Cheese 100%</v>
          </cell>
          <cell r="C308">
            <v>20</v>
          </cell>
          <cell r="D308">
            <v>64</v>
          </cell>
          <cell r="E308">
            <v>5</v>
          </cell>
          <cell r="F308">
            <v>100332</v>
          </cell>
          <cell r="G308" t="str">
            <v>TOMATO PASTE FOR BULK PROCESSING</v>
          </cell>
          <cell r="H308">
            <v>1.1000000000000001</v>
          </cell>
          <cell r="I308" t="str">
            <v>No</v>
          </cell>
          <cell r="J308">
            <v>0.4456</v>
          </cell>
          <cell r="K308">
            <v>0.49016000000000004</v>
          </cell>
          <cell r="L308" t="str">
            <v xml:space="preserve"> </v>
          </cell>
          <cell r="M308" t="str">
            <v xml:space="preserve"> </v>
          </cell>
        </row>
        <row r="309">
          <cell r="A309">
            <v>68713</v>
          </cell>
          <cell r="B309" t="str">
            <v>16” Whole Grain NY Style Pepperoni 100%</v>
          </cell>
          <cell r="C309">
            <v>20</v>
          </cell>
          <cell r="D309">
            <v>64</v>
          </cell>
          <cell r="E309">
            <v>5</v>
          </cell>
          <cell r="F309">
            <v>100332</v>
          </cell>
          <cell r="G309" t="str">
            <v>TOMATO PASTE FOR BULK PROCESSING</v>
          </cell>
          <cell r="H309">
            <v>1.1000000000000001</v>
          </cell>
          <cell r="I309" t="str">
            <v>No</v>
          </cell>
          <cell r="J309">
            <v>0.4456</v>
          </cell>
          <cell r="K309">
            <v>0.49016000000000004</v>
          </cell>
          <cell r="L309" t="str">
            <v xml:space="preserve"> </v>
          </cell>
          <cell r="M309" t="str">
            <v xml:space="preserve"> </v>
          </cell>
        </row>
        <row r="310">
          <cell r="A310">
            <v>68719</v>
          </cell>
          <cell r="B310" t="str">
            <v xml:space="preserve"> 16” Whole Grain NY Style Cheese 100% Sliced</v>
          </cell>
          <cell r="C310">
            <v>20</v>
          </cell>
          <cell r="D310">
            <v>64</v>
          </cell>
          <cell r="E310">
            <v>5</v>
          </cell>
          <cell r="F310">
            <v>100332</v>
          </cell>
          <cell r="G310" t="str">
            <v>TOMATO PASTE FOR BULK PROCESSING</v>
          </cell>
          <cell r="H310">
            <v>1.1000000000000001</v>
          </cell>
          <cell r="I310" t="str">
            <v>No</v>
          </cell>
          <cell r="J310">
            <v>0.4456</v>
          </cell>
          <cell r="K310">
            <v>0.49016000000000004</v>
          </cell>
          <cell r="L310" t="str">
            <v xml:space="preserve"> </v>
          </cell>
          <cell r="M310" t="str">
            <v xml:space="preserve"> </v>
          </cell>
        </row>
        <row r="311">
          <cell r="A311">
            <v>68720</v>
          </cell>
          <cell r="B311" t="str">
            <v>16” Whole Grain NY Style Pepperoni 100% Sliced</v>
          </cell>
          <cell r="C311">
            <v>20</v>
          </cell>
          <cell r="D311">
            <v>64</v>
          </cell>
          <cell r="E311">
            <v>5</v>
          </cell>
          <cell r="F311">
            <v>100332</v>
          </cell>
          <cell r="G311" t="str">
            <v>TOMATO PASTE FOR BULK PROCESSING</v>
          </cell>
          <cell r="H311">
            <v>1.1000000000000001</v>
          </cell>
          <cell r="I311" t="str">
            <v>No</v>
          </cell>
          <cell r="J311">
            <v>0.4456</v>
          </cell>
          <cell r="K311">
            <v>0.49016000000000004</v>
          </cell>
          <cell r="L311" t="str">
            <v xml:space="preserve"> </v>
          </cell>
          <cell r="M311" t="str">
            <v xml:space="preserve"> </v>
          </cell>
        </row>
        <row r="312">
          <cell r="A312">
            <v>72557</v>
          </cell>
          <cell r="B312" t="str">
            <v>TONY'S® 51% WG 4x6 Cheese/Cheese Sub Sausage Pizza</v>
          </cell>
          <cell r="C312">
            <v>28.14</v>
          </cell>
          <cell r="D312">
            <v>96</v>
          </cell>
          <cell r="E312">
            <v>4.6900000000000004</v>
          </cell>
          <cell r="F312">
            <v>100332</v>
          </cell>
          <cell r="G312" t="str">
            <v>TOMATO PASTE FOR BULK PROCESSING</v>
          </cell>
          <cell r="H312">
            <v>1.53</v>
          </cell>
          <cell r="I312" t="str">
            <v>No</v>
          </cell>
          <cell r="J312">
            <v>0.4456</v>
          </cell>
          <cell r="K312">
            <v>0.68176800000000004</v>
          </cell>
          <cell r="L312" t="str">
            <v xml:space="preserve"> </v>
          </cell>
          <cell r="M312" t="str">
            <v xml:space="preserve"> </v>
          </cell>
        </row>
        <row r="313">
          <cell r="A313">
            <v>72558</v>
          </cell>
          <cell r="B313" t="str">
            <v>TONY'S® Classic Wedge 51% WG Cheese Pizza</v>
          </cell>
          <cell r="C313">
            <v>28.2</v>
          </cell>
          <cell r="D313">
            <v>96</v>
          </cell>
          <cell r="E313">
            <v>4.5999999999999996</v>
          </cell>
          <cell r="F313">
            <v>100332</v>
          </cell>
          <cell r="G313" t="str">
            <v>TOMATO PASTE FOR BULK PROCESSING</v>
          </cell>
          <cell r="H313">
            <v>1.83</v>
          </cell>
          <cell r="I313" t="str">
            <v>No</v>
          </cell>
          <cell r="J313">
            <v>0.4456</v>
          </cell>
          <cell r="K313">
            <v>0.81544800000000006</v>
          </cell>
          <cell r="L313" t="str">
            <v xml:space="preserve"> </v>
          </cell>
          <cell r="M313" t="str">
            <v xml:space="preserve"> </v>
          </cell>
        </row>
        <row r="314">
          <cell r="A314">
            <v>72560</v>
          </cell>
          <cell r="B314" t="str">
            <v>TONY'S® Classic Wedge 51% WG Pepperoni Pizza</v>
          </cell>
          <cell r="C314">
            <v>28.08</v>
          </cell>
          <cell r="D314">
            <v>96</v>
          </cell>
          <cell r="E314">
            <v>4.4800000000000004</v>
          </cell>
          <cell r="F314">
            <v>100332</v>
          </cell>
          <cell r="G314" t="str">
            <v>TOMATO PASTE FOR BULK PROCESSING</v>
          </cell>
          <cell r="H314">
            <v>1.83</v>
          </cell>
          <cell r="I314" t="str">
            <v>No</v>
          </cell>
          <cell r="J314">
            <v>0.4456</v>
          </cell>
          <cell r="K314">
            <v>0.81544800000000006</v>
          </cell>
          <cell r="L314" t="str">
            <v xml:space="preserve"> </v>
          </cell>
          <cell r="M314" t="str">
            <v xml:space="preserve"> </v>
          </cell>
        </row>
        <row r="315">
          <cell r="A315">
            <v>72561</v>
          </cell>
          <cell r="B315" t="str">
            <v>TONY'S® SMARTPIZZA® 51% WG Right Angle Wedge Cheese Pizza</v>
          </cell>
          <cell r="C315">
            <v>27.6</v>
          </cell>
          <cell r="D315">
            <v>96</v>
          </cell>
          <cell r="E315">
            <v>4.5999999999999996</v>
          </cell>
          <cell r="F315">
            <v>100332</v>
          </cell>
          <cell r="G315" t="str">
            <v>TOMATO PASTE FOR BULK PROCESSING</v>
          </cell>
          <cell r="H315">
            <v>1.53</v>
          </cell>
          <cell r="I315" t="str">
            <v>No</v>
          </cell>
          <cell r="J315">
            <v>0.4456</v>
          </cell>
          <cell r="K315">
            <v>0.68176800000000004</v>
          </cell>
          <cell r="L315" t="str">
            <v xml:space="preserve"> </v>
          </cell>
          <cell r="M315" t="str">
            <v xml:space="preserve"> </v>
          </cell>
        </row>
        <row r="316">
          <cell r="A316">
            <v>72562</v>
          </cell>
          <cell r="B316" t="str">
            <v>TONY'S® SMARTPIZZA® 51% WG Right Angle Wedge Pepperoni Pizza</v>
          </cell>
          <cell r="C316">
            <v>26.88</v>
          </cell>
          <cell r="D316">
            <v>96</v>
          </cell>
          <cell r="E316">
            <v>4.4800000000000004</v>
          </cell>
          <cell r="F316">
            <v>100332</v>
          </cell>
          <cell r="G316" t="str">
            <v>TOMATO PASTE FOR BULK PROCESSING</v>
          </cell>
          <cell r="H316">
            <v>1.53</v>
          </cell>
          <cell r="I316" t="str">
            <v>No</v>
          </cell>
          <cell r="J316">
            <v>0.4456</v>
          </cell>
          <cell r="K316">
            <v>0.68176800000000004</v>
          </cell>
          <cell r="L316" t="str">
            <v xml:space="preserve"> </v>
          </cell>
          <cell r="M316" t="str">
            <v xml:space="preserve"> </v>
          </cell>
        </row>
        <row r="317">
          <cell r="A317">
            <v>72572</v>
          </cell>
          <cell r="B317" t="str">
            <v>TONY'S® Deep Dish 5" 51% WG Cheese/Cheese Sub Cheese Pizza</v>
          </cell>
          <cell r="C317">
            <v>18.53</v>
          </cell>
          <cell r="D317">
            <v>60</v>
          </cell>
          <cell r="E317">
            <v>4.9400000000000004</v>
          </cell>
          <cell r="F317">
            <v>100332</v>
          </cell>
          <cell r="G317" t="str">
            <v>TOMATO PASTE FOR BULK PROCESSING</v>
          </cell>
          <cell r="H317">
            <v>1.04</v>
          </cell>
          <cell r="I317" t="str">
            <v>No</v>
          </cell>
          <cell r="J317">
            <v>0.4456</v>
          </cell>
          <cell r="K317">
            <v>0.463424</v>
          </cell>
          <cell r="L317" t="str">
            <v xml:space="preserve"> </v>
          </cell>
          <cell r="M317" t="str">
            <v xml:space="preserve"> </v>
          </cell>
        </row>
        <row r="318">
          <cell r="A318">
            <v>72573</v>
          </cell>
          <cell r="B318" t="str">
            <v>TONY'S® Deep Dish 5" 51% WG Cheese/Cheese Sub Pepperoni Pizza</v>
          </cell>
          <cell r="C318">
            <v>19.010000000000002</v>
          </cell>
          <cell r="D318">
            <v>60</v>
          </cell>
          <cell r="E318">
            <v>5.07</v>
          </cell>
          <cell r="F318">
            <v>100332</v>
          </cell>
          <cell r="G318" t="str">
            <v>TOMATO PASTE FOR BULK PROCESSING</v>
          </cell>
          <cell r="H318">
            <v>1.04</v>
          </cell>
          <cell r="I318" t="str">
            <v>No</v>
          </cell>
          <cell r="J318">
            <v>0.4456</v>
          </cell>
          <cell r="K318">
            <v>0.463424</v>
          </cell>
          <cell r="L318" t="str">
            <v xml:space="preserve"> </v>
          </cell>
          <cell r="M318" t="str">
            <v xml:space="preserve"> </v>
          </cell>
        </row>
        <row r="319">
          <cell r="A319">
            <v>72576</v>
          </cell>
          <cell r="B319" t="str">
            <v>TONY'S® GALAXY PIZZA® 4" 51% WG Cheese/Cheese Sub Cheese Pizza</v>
          </cell>
          <cell r="C319">
            <v>19.98</v>
          </cell>
          <cell r="D319">
            <v>72</v>
          </cell>
          <cell r="E319">
            <v>4.4400000000000004</v>
          </cell>
          <cell r="F319">
            <v>100332</v>
          </cell>
          <cell r="G319" t="str">
            <v>TOMATO PASTE FOR BULK PROCESSING</v>
          </cell>
          <cell r="H319">
            <v>1.1299999999999999</v>
          </cell>
          <cell r="I319" t="str">
            <v>No</v>
          </cell>
          <cell r="J319">
            <v>0.4456</v>
          </cell>
          <cell r="K319">
            <v>0.50352799999999998</v>
          </cell>
          <cell r="L319" t="str">
            <v xml:space="preserve"> </v>
          </cell>
          <cell r="M319" t="str">
            <v xml:space="preserve"> </v>
          </cell>
        </row>
        <row r="320">
          <cell r="A320">
            <v>72577</v>
          </cell>
          <cell r="B320" t="str">
            <v>TONY'S® GALAXY PIZZA® 4" 51% WG Cheese/Cheese Sub Pepperoni Pizza</v>
          </cell>
          <cell r="C320">
            <v>19.940000000000001</v>
          </cell>
          <cell r="D320">
            <v>72</v>
          </cell>
          <cell r="E320">
            <v>4.43</v>
          </cell>
          <cell r="F320">
            <v>100332</v>
          </cell>
          <cell r="G320" t="str">
            <v>TOMATO PASTE FOR BULK PROCESSING</v>
          </cell>
          <cell r="H320">
            <v>1.1299999999999999</v>
          </cell>
          <cell r="I320" t="str">
            <v>No</v>
          </cell>
          <cell r="J320">
            <v>0.4456</v>
          </cell>
          <cell r="K320">
            <v>0.50352799999999998</v>
          </cell>
          <cell r="L320" t="str">
            <v xml:space="preserve"> </v>
          </cell>
          <cell r="M320" t="str">
            <v xml:space="preserve"> </v>
          </cell>
        </row>
        <row r="321">
          <cell r="A321">
            <v>72578</v>
          </cell>
          <cell r="B321" t="str">
            <v>TONY'S® GALAXY PIZZA® 4" 51% WG Cheese/Cheese Sub Cheese Pizza</v>
          </cell>
          <cell r="C321">
            <v>19.98</v>
          </cell>
          <cell r="D321">
            <v>72</v>
          </cell>
          <cell r="E321">
            <v>4.4400000000000004</v>
          </cell>
          <cell r="F321">
            <v>100332</v>
          </cell>
          <cell r="G321" t="str">
            <v>TOMATO PASTE FOR BULK PROCESSING</v>
          </cell>
          <cell r="H321">
            <v>1.1299999999999999</v>
          </cell>
          <cell r="I321" t="str">
            <v>No</v>
          </cell>
          <cell r="J321">
            <v>0.4456</v>
          </cell>
          <cell r="K321">
            <v>0.50352799999999998</v>
          </cell>
          <cell r="L321" t="str">
            <v xml:space="preserve"> </v>
          </cell>
          <cell r="M321" t="str">
            <v xml:space="preserve"> </v>
          </cell>
        </row>
        <row r="322">
          <cell r="A322">
            <v>72579</v>
          </cell>
          <cell r="B322" t="str">
            <v>TONY'S® GALAXY PIZZA® 4" 51% WG Cheese/Cheese Sub Pepperoni Pizza</v>
          </cell>
          <cell r="C322">
            <v>19.940000000000001</v>
          </cell>
          <cell r="D322">
            <v>72</v>
          </cell>
          <cell r="E322">
            <v>4.43</v>
          </cell>
          <cell r="F322">
            <v>100332</v>
          </cell>
          <cell r="G322" t="str">
            <v>TOMATO PASTE FOR BULK PROCESSING</v>
          </cell>
          <cell r="H322">
            <v>1.1299999999999999</v>
          </cell>
          <cell r="I322" t="str">
            <v>No</v>
          </cell>
          <cell r="J322">
            <v>0.4456</v>
          </cell>
          <cell r="K322">
            <v>0.50352799999999998</v>
          </cell>
          <cell r="L322" t="str">
            <v xml:space="preserve"> </v>
          </cell>
          <cell r="M322" t="str">
            <v xml:space="preserve"> </v>
          </cell>
        </row>
        <row r="323">
          <cell r="A323">
            <v>72580</v>
          </cell>
          <cell r="B323" t="str">
            <v>TONY'S® Deep Dish 5" 51% WG Cheese/Cheese Sub Cheese Pizza</v>
          </cell>
          <cell r="C323">
            <v>18.86</v>
          </cell>
          <cell r="D323">
            <v>60</v>
          </cell>
          <cell r="E323">
            <v>5.03</v>
          </cell>
          <cell r="F323">
            <v>100332</v>
          </cell>
          <cell r="G323" t="str">
            <v>TOMATO PASTE FOR BULK PROCESSING</v>
          </cell>
          <cell r="H323">
            <v>1.08</v>
          </cell>
          <cell r="I323" t="str">
            <v>No</v>
          </cell>
          <cell r="J323">
            <v>0.4456</v>
          </cell>
          <cell r="K323">
            <v>0.48124800000000001</v>
          </cell>
          <cell r="L323" t="str">
            <v xml:space="preserve"> </v>
          </cell>
          <cell r="M323" t="str">
            <v xml:space="preserve"> </v>
          </cell>
        </row>
        <row r="324">
          <cell r="A324">
            <v>72581</v>
          </cell>
          <cell r="B324" t="str">
            <v>TONY'S® Deep Dish 5" 51% WG Cheese/Cheese Sub Pepperoni Pizza</v>
          </cell>
          <cell r="C324">
            <v>18.3</v>
          </cell>
          <cell r="D324">
            <v>60</v>
          </cell>
          <cell r="E324">
            <v>4.8899999999999997</v>
          </cell>
          <cell r="F324">
            <v>100332</v>
          </cell>
          <cell r="G324" t="str">
            <v>TOMATO PASTE FOR BULK PROCESSING</v>
          </cell>
          <cell r="H324">
            <v>0.94</v>
          </cell>
          <cell r="I324" t="str">
            <v>No</v>
          </cell>
          <cell r="J324">
            <v>0.4456</v>
          </cell>
          <cell r="K324">
            <v>0.41886399999999996</v>
          </cell>
          <cell r="L324" t="str">
            <v xml:space="preserve"> </v>
          </cell>
          <cell r="M324" t="str">
            <v xml:space="preserve"> </v>
          </cell>
        </row>
        <row r="325">
          <cell r="A325">
            <v>72815</v>
          </cell>
          <cell r="B325" t="str">
            <v>TONY'S® 51% WG Pork Pepperoni (Diced) Bagel</v>
          </cell>
          <cell r="C325">
            <v>23.63</v>
          </cell>
          <cell r="D325">
            <v>72</v>
          </cell>
          <cell r="E325">
            <v>5.25</v>
          </cell>
          <cell r="F325">
            <v>100332</v>
          </cell>
          <cell r="G325" t="str">
            <v>TOMATO PASTE FOR BULK PROCESSING</v>
          </cell>
          <cell r="H325">
            <v>1.43</v>
          </cell>
          <cell r="I325" t="str">
            <v>No</v>
          </cell>
          <cell r="J325">
            <v>0.4456</v>
          </cell>
          <cell r="K325">
            <v>0.637208</v>
          </cell>
          <cell r="L325" t="str">
            <v xml:space="preserve"> </v>
          </cell>
          <cell r="M325" t="str">
            <v xml:space="preserve"> </v>
          </cell>
        </row>
        <row r="326">
          <cell r="A326">
            <v>73142</v>
          </cell>
          <cell r="B326" t="str">
            <v xml:space="preserve">BIG DADDY’S® Original 16” Rolled Edge Cheese Pizza </v>
          </cell>
          <cell r="C326">
            <v>24.35</v>
          </cell>
          <cell r="D326">
            <v>72</v>
          </cell>
          <cell r="E326">
            <v>5.41</v>
          </cell>
          <cell r="F326">
            <v>100332</v>
          </cell>
          <cell r="G326" t="str">
            <v>TOMATO PASTE FOR BULK PROCESSING</v>
          </cell>
          <cell r="H326">
            <v>0.93</v>
          </cell>
          <cell r="I326" t="str">
            <v>No</v>
          </cell>
          <cell r="J326">
            <v>0.4456</v>
          </cell>
          <cell r="K326">
            <v>0.414408</v>
          </cell>
          <cell r="L326" t="str">
            <v xml:space="preserve"> </v>
          </cell>
          <cell r="M326" t="str">
            <v xml:space="preserve"> </v>
          </cell>
        </row>
        <row r="327">
          <cell r="A327">
            <v>73143</v>
          </cell>
          <cell r="B327" t="str">
            <v xml:space="preserve">BIG DADDY’S® Original 16” Rolled Edge Pork Pepperoni Pizza </v>
          </cell>
          <cell r="C327">
            <v>24.49</v>
          </cell>
          <cell r="D327">
            <v>72</v>
          </cell>
          <cell r="E327">
            <v>5.44</v>
          </cell>
          <cell r="F327">
            <v>100332</v>
          </cell>
          <cell r="G327" t="str">
            <v>TOMATO PASTE FOR BULK PROCESSING</v>
          </cell>
          <cell r="H327">
            <v>0.93</v>
          </cell>
          <cell r="I327" t="str">
            <v>No</v>
          </cell>
          <cell r="J327">
            <v>0.4456</v>
          </cell>
          <cell r="K327">
            <v>0.414408</v>
          </cell>
          <cell r="L327" t="str">
            <v xml:space="preserve"> </v>
          </cell>
          <cell r="M327" t="str">
            <v xml:space="preserve"> </v>
          </cell>
        </row>
        <row r="328">
          <cell r="A328">
            <v>73158</v>
          </cell>
          <cell r="B328" t="str">
            <v>TONY'S® Classic Wedge 7" 51% WG Cheese/Cheese Sub Pizza</v>
          </cell>
          <cell r="C328">
            <v>27.6</v>
          </cell>
          <cell r="D328">
            <v>96</v>
          </cell>
          <cell r="E328">
            <v>4.5999999999999996</v>
          </cell>
          <cell r="F328">
            <v>100332</v>
          </cell>
          <cell r="G328" t="str">
            <v>TOMATO PASTE FOR BULK PROCESSING</v>
          </cell>
          <cell r="H328">
            <v>1.53</v>
          </cell>
          <cell r="I328" t="str">
            <v>No</v>
          </cell>
          <cell r="J328">
            <v>0.4456</v>
          </cell>
          <cell r="K328">
            <v>0.68176800000000004</v>
          </cell>
          <cell r="L328" t="str">
            <v xml:space="preserve"> </v>
          </cell>
          <cell r="M328" t="str">
            <v xml:space="preserve"> </v>
          </cell>
        </row>
        <row r="329">
          <cell r="A329">
            <v>73159</v>
          </cell>
          <cell r="B329" t="str">
            <v>TONY'S® Classic Wedge 7" 51% WG Pepperoni Cheese/Cheese Sub Pizza</v>
          </cell>
          <cell r="C329">
            <v>26.88</v>
          </cell>
          <cell r="D329">
            <v>96</v>
          </cell>
          <cell r="E329">
            <v>4.4800000000000004</v>
          </cell>
          <cell r="F329">
            <v>100332</v>
          </cell>
          <cell r="G329" t="str">
            <v>TOMATO PASTE FOR BULK PROCESSING</v>
          </cell>
          <cell r="H329">
            <v>1.53</v>
          </cell>
          <cell r="I329" t="str">
            <v>No</v>
          </cell>
          <cell r="J329">
            <v>0.4456</v>
          </cell>
          <cell r="K329">
            <v>0.68176800000000004</v>
          </cell>
          <cell r="L329" t="str">
            <v xml:space="preserve"> </v>
          </cell>
          <cell r="M329" t="str">
            <v xml:space="preserve"> </v>
          </cell>
        </row>
        <row r="330">
          <cell r="A330">
            <v>73160</v>
          </cell>
          <cell r="B330" t="str">
            <v>TONY'S® Classic Wedge 51% WG Sausage Cheese/Cheese Sub Pizza</v>
          </cell>
          <cell r="C330">
            <v>28.14</v>
          </cell>
          <cell r="D330">
            <v>96</v>
          </cell>
          <cell r="E330">
            <v>4.6900000000000004</v>
          </cell>
          <cell r="F330">
            <v>100332</v>
          </cell>
          <cell r="G330" t="str">
            <v>TOMATO PASTE FOR BULK PROCESSING</v>
          </cell>
          <cell r="H330">
            <v>1.53</v>
          </cell>
          <cell r="I330" t="str">
            <v>No</v>
          </cell>
          <cell r="J330">
            <v>0.4456</v>
          </cell>
          <cell r="K330">
            <v>0.68176800000000004</v>
          </cell>
          <cell r="L330" t="str">
            <v xml:space="preserve"> </v>
          </cell>
          <cell r="M330" t="str">
            <v xml:space="preserve"> </v>
          </cell>
        </row>
        <row r="331">
          <cell r="A331">
            <v>73162</v>
          </cell>
          <cell r="B331" t="str">
            <v>RED BARON® 7" Solo Cheese Pizza - with box</v>
          </cell>
          <cell r="C331">
            <v>23.74</v>
          </cell>
          <cell r="D331">
            <v>48</v>
          </cell>
          <cell r="E331">
            <v>7.91</v>
          </cell>
          <cell r="F331">
            <v>100332</v>
          </cell>
          <cell r="G331" t="str">
            <v>TOMATO PASTE FOR BULK PROCESSING</v>
          </cell>
          <cell r="H331">
            <v>0.98</v>
          </cell>
          <cell r="I331" t="str">
            <v>No</v>
          </cell>
          <cell r="J331">
            <v>0.4456</v>
          </cell>
          <cell r="K331">
            <v>0.43668799999999997</v>
          </cell>
          <cell r="L331" t="str">
            <v xml:space="preserve"> </v>
          </cell>
          <cell r="M331" t="str">
            <v xml:space="preserve"> </v>
          </cell>
        </row>
        <row r="332">
          <cell r="A332">
            <v>73163</v>
          </cell>
          <cell r="B332" t="str">
            <v>RED BARON® 7" Solo Pork Pepperoni Pizza - with box</v>
          </cell>
          <cell r="C332">
            <v>23.74</v>
          </cell>
          <cell r="D332">
            <v>48</v>
          </cell>
          <cell r="E332">
            <v>7.91</v>
          </cell>
          <cell r="F332">
            <v>100332</v>
          </cell>
          <cell r="G332" t="str">
            <v>TOMATO PASTE FOR BULK PROCESSING</v>
          </cell>
          <cell r="H332">
            <v>0.98</v>
          </cell>
          <cell r="I332" t="str">
            <v>No</v>
          </cell>
          <cell r="J332">
            <v>0.4456</v>
          </cell>
          <cell r="K332">
            <v>0.43668799999999997</v>
          </cell>
          <cell r="L332" t="str">
            <v xml:space="preserve"> </v>
          </cell>
          <cell r="M332" t="str">
            <v xml:space="preserve"> </v>
          </cell>
        </row>
        <row r="333">
          <cell r="A333">
            <v>78362</v>
          </cell>
          <cell r="B333" t="str">
            <v>BEACON STREET CAFÉ™ 51% WG Turkey Sausage Red Sauce Breakfast Bagel</v>
          </cell>
          <cell r="C333">
            <v>15.9</v>
          </cell>
          <cell r="D333">
            <v>96</v>
          </cell>
          <cell r="E333">
            <v>2.65</v>
          </cell>
          <cell r="F333">
            <v>100332</v>
          </cell>
          <cell r="G333" t="str">
            <v>TOMATO PASTE FOR BULK PROCESSING</v>
          </cell>
          <cell r="H333">
            <v>0.65</v>
          </cell>
          <cell r="I333" t="str">
            <v>No</v>
          </cell>
          <cell r="J333">
            <v>0.4456</v>
          </cell>
          <cell r="K333">
            <v>0.28964000000000001</v>
          </cell>
          <cell r="L333" t="str">
            <v xml:space="preserve"> </v>
          </cell>
          <cell r="M333" t="str">
            <v xml:space="preserve"> </v>
          </cell>
        </row>
        <row r="334">
          <cell r="A334">
            <v>78364</v>
          </cell>
          <cell r="B334" t="str">
            <v>TONY'S® GALAXY PIZZA® 4" 51% WG Round Cheese Pizza</v>
          </cell>
          <cell r="C334">
            <v>20.48</v>
          </cell>
          <cell r="D334">
            <v>72</v>
          </cell>
          <cell r="E334">
            <v>4.55</v>
          </cell>
          <cell r="F334">
            <v>100332</v>
          </cell>
          <cell r="G334" t="str">
            <v>TOMATO PASTE FOR BULK PROCESSING</v>
          </cell>
          <cell r="H334">
            <v>1.1499999999999999</v>
          </cell>
          <cell r="I334" t="str">
            <v>No</v>
          </cell>
          <cell r="J334">
            <v>0.4456</v>
          </cell>
          <cell r="K334">
            <v>0.51244000000000001</v>
          </cell>
          <cell r="L334" t="str">
            <v xml:space="preserve"> </v>
          </cell>
          <cell r="M334" t="str">
            <v xml:space="preserve"> </v>
          </cell>
        </row>
        <row r="335">
          <cell r="A335">
            <v>78365</v>
          </cell>
          <cell r="B335" t="str">
            <v>TONY'S® GALAXY PIZZA® 4" 51% WG Round Pepperoni Pizza</v>
          </cell>
          <cell r="C335">
            <v>20.48</v>
          </cell>
          <cell r="D335">
            <v>72</v>
          </cell>
          <cell r="E335">
            <v>4.55</v>
          </cell>
          <cell r="F335">
            <v>100332</v>
          </cell>
          <cell r="G335" t="str">
            <v>TOMATO PASTE FOR BULK PROCESSING</v>
          </cell>
          <cell r="H335">
            <v>1.1499999999999999</v>
          </cell>
          <cell r="I335" t="str">
            <v>No</v>
          </cell>
          <cell r="J335">
            <v>0.4456</v>
          </cell>
          <cell r="K335">
            <v>0.51244000000000001</v>
          </cell>
          <cell r="L335" t="str">
            <v xml:space="preserve"> </v>
          </cell>
          <cell r="M335" t="str">
            <v xml:space="preserve"> </v>
          </cell>
        </row>
        <row r="336">
          <cell r="A336">
            <v>78366</v>
          </cell>
          <cell r="B336" t="str">
            <v xml:space="preserve">TONY'S® GALAXY PIZZA® 4" 51% WG Cheese Pizza </v>
          </cell>
          <cell r="C336">
            <v>20.48</v>
          </cell>
          <cell r="D336">
            <v>72</v>
          </cell>
          <cell r="E336">
            <v>4.55</v>
          </cell>
          <cell r="F336">
            <v>100332</v>
          </cell>
          <cell r="G336" t="str">
            <v>TOMATO PASTE FOR BULK PROCESSING</v>
          </cell>
          <cell r="H336">
            <v>1.1499999999999999</v>
          </cell>
          <cell r="I336" t="str">
            <v>No</v>
          </cell>
          <cell r="J336">
            <v>0.4456</v>
          </cell>
          <cell r="K336">
            <v>0.51244000000000001</v>
          </cell>
          <cell r="L336" t="str">
            <v xml:space="preserve"> </v>
          </cell>
          <cell r="M336" t="str">
            <v xml:space="preserve"> </v>
          </cell>
        </row>
        <row r="337">
          <cell r="A337">
            <v>78367</v>
          </cell>
          <cell r="B337" t="str">
            <v>TONY'S® GALAXY PIZZA® 4" 51% WG Round Pepperoni Pizza</v>
          </cell>
          <cell r="C337">
            <v>20.48</v>
          </cell>
          <cell r="D337">
            <v>72</v>
          </cell>
          <cell r="E337">
            <v>4.55</v>
          </cell>
          <cell r="F337">
            <v>100332</v>
          </cell>
          <cell r="G337" t="str">
            <v>TOMATO PASTE FOR BULK PROCESSING</v>
          </cell>
          <cell r="H337">
            <v>1.1499999999999999</v>
          </cell>
          <cell r="I337" t="str">
            <v>No</v>
          </cell>
          <cell r="J337">
            <v>0.4456</v>
          </cell>
          <cell r="K337">
            <v>0.51244000000000001</v>
          </cell>
          <cell r="L337" t="str">
            <v xml:space="preserve"> </v>
          </cell>
          <cell r="M337" t="str">
            <v xml:space="preserve"> </v>
          </cell>
        </row>
        <row r="338">
          <cell r="A338">
            <v>78368</v>
          </cell>
          <cell r="B338" t="str">
            <v>TONY'S® Deep Dish 5" 51% WG 100% Mozzarella Cheese Pizza</v>
          </cell>
          <cell r="C338">
            <v>21.94</v>
          </cell>
          <cell r="D338">
            <v>60</v>
          </cell>
          <cell r="E338">
            <v>5.85</v>
          </cell>
          <cell r="F338">
            <v>100332</v>
          </cell>
          <cell r="G338" t="str">
            <v>TOMATO PASTE FOR BULK PROCESSING</v>
          </cell>
          <cell r="H338">
            <v>1.24</v>
          </cell>
          <cell r="I338" t="str">
            <v>No</v>
          </cell>
          <cell r="J338">
            <v>0.4456</v>
          </cell>
          <cell r="K338">
            <v>0.55254400000000004</v>
          </cell>
          <cell r="L338" t="str">
            <v xml:space="preserve"> </v>
          </cell>
          <cell r="M338" t="str">
            <v xml:space="preserve"> </v>
          </cell>
        </row>
        <row r="339">
          <cell r="A339">
            <v>78369</v>
          </cell>
          <cell r="B339" t="str">
            <v>TONY'S® Deep Dish 5" 51% WG 100% Mozzarella Pepperoni Pizza</v>
          </cell>
          <cell r="C339">
            <v>21.94</v>
          </cell>
          <cell r="D339">
            <v>60</v>
          </cell>
          <cell r="E339">
            <v>5.85</v>
          </cell>
          <cell r="F339">
            <v>100332</v>
          </cell>
          <cell r="G339" t="str">
            <v>TOMATO PASTE FOR BULK PROCESSING</v>
          </cell>
          <cell r="H339">
            <v>1.24</v>
          </cell>
          <cell r="I339" t="str">
            <v>No</v>
          </cell>
          <cell r="J339">
            <v>0.4456</v>
          </cell>
          <cell r="K339">
            <v>0.55254400000000004</v>
          </cell>
          <cell r="L339" t="str">
            <v xml:space="preserve"> </v>
          </cell>
          <cell r="M339" t="str">
            <v xml:space="preserve"> </v>
          </cell>
        </row>
        <row r="340">
          <cell r="A340">
            <v>78370</v>
          </cell>
          <cell r="B340" t="str">
            <v xml:space="preserve">TONY'S® Deep Dish 5" 51% WG 100% Mozzarella Cheese Pizza </v>
          </cell>
          <cell r="C340">
            <v>21.94</v>
          </cell>
          <cell r="D340">
            <v>60</v>
          </cell>
          <cell r="E340">
            <v>5.85</v>
          </cell>
          <cell r="F340">
            <v>100332</v>
          </cell>
          <cell r="G340" t="str">
            <v>TOMATO PASTE FOR BULK PROCESSING</v>
          </cell>
          <cell r="H340">
            <v>1.24</v>
          </cell>
          <cell r="I340" t="str">
            <v>No</v>
          </cell>
          <cell r="J340">
            <v>0.4456</v>
          </cell>
          <cell r="K340">
            <v>0.55254400000000004</v>
          </cell>
          <cell r="L340" t="str">
            <v xml:space="preserve"> </v>
          </cell>
          <cell r="M340" t="str">
            <v xml:space="preserve"> </v>
          </cell>
        </row>
        <row r="341">
          <cell r="A341">
            <v>78371</v>
          </cell>
          <cell r="B341" t="str">
            <v>TONY'S® Deep Dish 5" 51% WG 100% Mozzarella Pepperoni Pizza</v>
          </cell>
          <cell r="C341">
            <v>21.94</v>
          </cell>
          <cell r="D341">
            <v>60</v>
          </cell>
          <cell r="E341">
            <v>5.85</v>
          </cell>
          <cell r="F341">
            <v>100332</v>
          </cell>
          <cell r="G341" t="str">
            <v>TOMATO PASTE FOR BULK PROCESSING</v>
          </cell>
          <cell r="H341">
            <v>1.24</v>
          </cell>
          <cell r="I341" t="str">
            <v>No</v>
          </cell>
          <cell r="J341">
            <v>0.4456</v>
          </cell>
          <cell r="K341">
            <v>0.55254400000000004</v>
          </cell>
          <cell r="L341" t="str">
            <v xml:space="preserve"> </v>
          </cell>
          <cell r="M341" t="str">
            <v xml:space="preserve"> </v>
          </cell>
        </row>
        <row r="342">
          <cell r="A342">
            <v>78372</v>
          </cell>
          <cell r="B342" t="str">
            <v>COYOTE GRILL® 51% WG Cheese Quesadilla</v>
          </cell>
          <cell r="C342">
            <v>26.63</v>
          </cell>
          <cell r="D342">
            <v>96</v>
          </cell>
          <cell r="E342">
            <v>4.4400000000000004</v>
          </cell>
          <cell r="F342">
            <v>100332</v>
          </cell>
          <cell r="G342" t="str">
            <v>TOMATO PASTE FOR BULK PROCESSING</v>
          </cell>
          <cell r="H342">
            <v>0.65</v>
          </cell>
          <cell r="I342" t="str">
            <v>No</v>
          </cell>
          <cell r="J342">
            <v>0.4456</v>
          </cell>
          <cell r="K342">
            <v>0.28964000000000001</v>
          </cell>
          <cell r="L342" t="str">
            <v xml:space="preserve"> </v>
          </cell>
          <cell r="M342" t="str">
            <v xml:space="preserve"> </v>
          </cell>
        </row>
        <row r="343">
          <cell r="A343">
            <v>78373</v>
          </cell>
          <cell r="B343" t="str">
            <v>COYOTE GRILL® 51% WG Chicken &amp; Cheese Quesadilla</v>
          </cell>
          <cell r="C343">
            <v>26.63</v>
          </cell>
          <cell r="D343">
            <v>96</v>
          </cell>
          <cell r="E343">
            <v>4.4400000000000004</v>
          </cell>
          <cell r="F343">
            <v>100332</v>
          </cell>
          <cell r="G343" t="str">
            <v>TOMATO PASTE FOR BULK PROCESSING</v>
          </cell>
          <cell r="H343">
            <v>0.65</v>
          </cell>
          <cell r="I343" t="str">
            <v>No</v>
          </cell>
          <cell r="J343">
            <v>0.4456</v>
          </cell>
          <cell r="K343">
            <v>0.28964000000000001</v>
          </cell>
          <cell r="L343" t="str">
            <v xml:space="preserve"> </v>
          </cell>
          <cell r="M343" t="str">
            <v xml:space="preserve"> </v>
          </cell>
        </row>
        <row r="344">
          <cell r="A344">
            <v>78376</v>
          </cell>
          <cell r="B344" t="str">
            <v>BEACON STREET CAFÉ™ 51% WG Turkey Pepperoni Stuffed Sandwich</v>
          </cell>
          <cell r="C344">
            <v>13.59</v>
          </cell>
          <cell r="D344">
            <v>48</v>
          </cell>
          <cell r="E344">
            <v>4.53</v>
          </cell>
          <cell r="F344">
            <v>100332</v>
          </cell>
          <cell r="G344" t="str">
            <v>TOMATO PASTE FOR BULK PROCESSING</v>
          </cell>
          <cell r="H344">
            <v>0.79</v>
          </cell>
          <cell r="I344" t="str">
            <v>No</v>
          </cell>
          <cell r="J344">
            <v>0.4456</v>
          </cell>
          <cell r="K344">
            <v>0.352024</v>
          </cell>
          <cell r="L344" t="str">
            <v xml:space="preserve"> </v>
          </cell>
          <cell r="M344" t="str">
            <v xml:space="preserve"> </v>
          </cell>
        </row>
        <row r="345">
          <cell r="A345">
            <v>78377</v>
          </cell>
          <cell r="B345" t="str">
            <v>BEACON STREET CAFÉ™ 51% WG Turkey Pepperoni Stuffed Sandwich</v>
          </cell>
          <cell r="C345">
            <v>6.8</v>
          </cell>
          <cell r="D345">
            <v>24</v>
          </cell>
          <cell r="E345">
            <v>4.53</v>
          </cell>
          <cell r="F345">
            <v>100332</v>
          </cell>
          <cell r="G345" t="str">
            <v>TOMATO PASTE FOR BULK PROCESSING</v>
          </cell>
          <cell r="H345">
            <v>0.4</v>
          </cell>
          <cell r="I345" t="str">
            <v>No</v>
          </cell>
          <cell r="J345">
            <v>0.4456</v>
          </cell>
          <cell r="K345">
            <v>0.17824000000000001</v>
          </cell>
          <cell r="L345" t="str">
            <v xml:space="preserve"> </v>
          </cell>
          <cell r="M345" t="str">
            <v xml:space="preserve"> </v>
          </cell>
        </row>
        <row r="346">
          <cell r="A346">
            <v>78378</v>
          </cell>
          <cell r="B346" t="str">
            <v>BEACON STREET CAFÉ™ 51% WG Pepperoni Pizza Strips</v>
          </cell>
          <cell r="C346">
            <v>9.3000000000000007</v>
          </cell>
          <cell r="D346">
            <v>48</v>
          </cell>
          <cell r="E346">
            <v>3.1</v>
          </cell>
          <cell r="F346">
            <v>100332</v>
          </cell>
          <cell r="G346" t="str">
            <v>TOMATO PASTE FOR BULK PROCESSING</v>
          </cell>
          <cell r="H346">
            <v>0.38</v>
          </cell>
          <cell r="I346" t="str">
            <v>No</v>
          </cell>
          <cell r="J346">
            <v>0.4456</v>
          </cell>
          <cell r="K346">
            <v>0.16932800000000001</v>
          </cell>
          <cell r="L346" t="str">
            <v xml:space="preserve"> </v>
          </cell>
          <cell r="M346" t="str">
            <v xml:space="preserve"> </v>
          </cell>
        </row>
        <row r="347">
          <cell r="A347">
            <v>78379</v>
          </cell>
          <cell r="B347" t="str">
            <v>BEACON STREET CAFÉ™ 51% WG Pepperoni Pizza Strips</v>
          </cell>
          <cell r="C347">
            <v>9.3000000000000007</v>
          </cell>
          <cell r="D347">
            <v>48</v>
          </cell>
          <cell r="E347">
            <v>3.1</v>
          </cell>
          <cell r="F347">
            <v>100332</v>
          </cell>
          <cell r="G347" t="str">
            <v>TOMATO PASTE FOR BULK PROCESSING</v>
          </cell>
          <cell r="H347">
            <v>0.38</v>
          </cell>
          <cell r="I347" t="str">
            <v>No</v>
          </cell>
          <cell r="J347">
            <v>0.4456</v>
          </cell>
          <cell r="K347">
            <v>0.16932800000000001</v>
          </cell>
          <cell r="L347" t="str">
            <v xml:space="preserve"> </v>
          </cell>
          <cell r="M347" t="str">
            <v xml:space="preserve"> </v>
          </cell>
        </row>
        <row r="348">
          <cell r="A348">
            <v>78388</v>
          </cell>
          <cell r="B348" t="str">
            <v>BIG DADDY'S® Sicilian 12" x 16" 51% WG Rolled Edge Pizza</v>
          </cell>
          <cell r="C348">
            <v>30.1</v>
          </cell>
          <cell r="D348">
            <v>96</v>
          </cell>
          <cell r="E348">
            <v>5.0199999999999996</v>
          </cell>
          <cell r="F348">
            <v>100332</v>
          </cell>
          <cell r="G348" t="str">
            <v>TOMATO PASTE FOR BULK PROCESSING</v>
          </cell>
          <cell r="H348">
            <v>1.53</v>
          </cell>
          <cell r="I348" t="str">
            <v>No</v>
          </cell>
          <cell r="J348">
            <v>0.4456</v>
          </cell>
          <cell r="K348">
            <v>0.68176800000000004</v>
          </cell>
          <cell r="L348" t="str">
            <v xml:space="preserve"> </v>
          </cell>
          <cell r="M348" t="str">
            <v xml:space="preserve"> </v>
          </cell>
        </row>
        <row r="349">
          <cell r="A349">
            <v>78391</v>
          </cell>
          <cell r="B349" t="str">
            <v xml:space="preserve">TONY'S® 51% WG Cheese Bagel </v>
          </cell>
          <cell r="C349">
            <v>28.8</v>
          </cell>
          <cell r="D349">
            <v>96</v>
          </cell>
          <cell r="E349">
            <v>4.8</v>
          </cell>
          <cell r="F349">
            <v>100332</v>
          </cell>
          <cell r="G349" t="str">
            <v>TOMATO PASTE FOR BULK PROCESSING</v>
          </cell>
          <cell r="H349">
            <v>1.48</v>
          </cell>
          <cell r="I349" t="str">
            <v>No</v>
          </cell>
          <cell r="J349">
            <v>0.4456</v>
          </cell>
          <cell r="K349">
            <v>0.65948799999999996</v>
          </cell>
          <cell r="L349" t="str">
            <v xml:space="preserve"> </v>
          </cell>
          <cell r="M349" t="str">
            <v xml:space="preserve"> </v>
          </cell>
        </row>
        <row r="350">
          <cell r="A350">
            <v>78392</v>
          </cell>
          <cell r="B350" t="str">
            <v>BIG DADDY'S® Hand Tossed Style 16" 51% WG Pre-Sliced Pepperoni Pizza - 8 cut</v>
          </cell>
          <cell r="C350">
            <v>23.4</v>
          </cell>
          <cell r="D350">
            <v>72</v>
          </cell>
          <cell r="E350">
            <v>5.2</v>
          </cell>
          <cell r="F350">
            <v>100332</v>
          </cell>
          <cell r="G350" t="str">
            <v>TOMATO PASTE FOR BULK PROCESSING</v>
          </cell>
          <cell r="H350">
            <v>1.1399999999999999</v>
          </cell>
          <cell r="I350" t="str">
            <v>No</v>
          </cell>
          <cell r="J350">
            <v>0.4456</v>
          </cell>
          <cell r="K350">
            <v>0.50798399999999999</v>
          </cell>
          <cell r="L350" t="str">
            <v xml:space="preserve"> </v>
          </cell>
          <cell r="M350" t="str">
            <v xml:space="preserve"> </v>
          </cell>
        </row>
        <row r="351">
          <cell r="A351">
            <v>78397</v>
          </cell>
          <cell r="B351" t="str">
            <v>BIG DADDY'S® Hand Tossed Style 16" 51% WG Pre-Sliced Cheese Pizza - 8 cut</v>
          </cell>
          <cell r="C351">
            <v>23.26</v>
          </cell>
          <cell r="D351">
            <v>72</v>
          </cell>
          <cell r="E351">
            <v>5.17</v>
          </cell>
          <cell r="F351">
            <v>100332</v>
          </cell>
          <cell r="G351" t="str">
            <v>TOMATO PASTE FOR BULK PROCESSING</v>
          </cell>
          <cell r="H351">
            <v>1.1399999999999999</v>
          </cell>
          <cell r="I351" t="str">
            <v>No</v>
          </cell>
          <cell r="J351">
            <v>0.4456</v>
          </cell>
          <cell r="K351">
            <v>0.50798399999999999</v>
          </cell>
          <cell r="L351" t="str">
            <v xml:space="preserve"> </v>
          </cell>
          <cell r="M351" t="str">
            <v xml:space="preserve"> </v>
          </cell>
        </row>
        <row r="352">
          <cell r="A352">
            <v>78398</v>
          </cell>
          <cell r="B352" t="str">
            <v>BIG DADDY'S® Hand Tossed Style 16" 51% WG Cheese Pizza</v>
          </cell>
          <cell r="C352">
            <v>23.26</v>
          </cell>
          <cell r="D352">
            <v>72</v>
          </cell>
          <cell r="E352">
            <v>5.17</v>
          </cell>
          <cell r="F352">
            <v>100332</v>
          </cell>
          <cell r="G352" t="str">
            <v>TOMATO PASTE FOR BULK PROCESSING</v>
          </cell>
          <cell r="H352">
            <v>1.1399999999999999</v>
          </cell>
          <cell r="I352" t="str">
            <v>No</v>
          </cell>
          <cell r="J352">
            <v>0.4456</v>
          </cell>
          <cell r="K352">
            <v>0.50798399999999999</v>
          </cell>
          <cell r="L352" t="str">
            <v xml:space="preserve"> </v>
          </cell>
          <cell r="M352" t="str">
            <v xml:space="preserve"> </v>
          </cell>
        </row>
        <row r="353">
          <cell r="A353">
            <v>78399</v>
          </cell>
          <cell r="B353" t="str">
            <v>BIG DADDY'S® Hand Tossed Style 16" 51% WG Pork Pepperoni Pizza</v>
          </cell>
          <cell r="C353">
            <v>23.4</v>
          </cell>
          <cell r="D353">
            <v>72</v>
          </cell>
          <cell r="E353">
            <v>5.2</v>
          </cell>
          <cell r="F353">
            <v>100332</v>
          </cell>
          <cell r="G353" t="str">
            <v>TOMATO PASTE FOR BULK PROCESSING</v>
          </cell>
          <cell r="H353">
            <v>1.1399999999999999</v>
          </cell>
          <cell r="I353" t="str">
            <v>No</v>
          </cell>
          <cell r="J353">
            <v>0.4456</v>
          </cell>
          <cell r="K353">
            <v>0.50798399999999999</v>
          </cell>
          <cell r="L353" t="str">
            <v xml:space="preserve"> </v>
          </cell>
          <cell r="M353" t="str">
            <v xml:space="preserve"> </v>
          </cell>
        </row>
        <row r="354">
          <cell r="A354">
            <v>78637</v>
          </cell>
          <cell r="B354" t="str">
            <v>BIG DADDY'S® Primo 16" 51% WG Four Cheese Pizza</v>
          </cell>
          <cell r="C354">
            <v>23.34</v>
          </cell>
          <cell r="D354">
            <v>72</v>
          </cell>
          <cell r="E354">
            <v>5.19</v>
          </cell>
          <cell r="F354">
            <v>100332</v>
          </cell>
          <cell r="G354" t="str">
            <v>TOMATO PASTE FOR BULK PROCESSING</v>
          </cell>
          <cell r="H354">
            <v>1.23</v>
          </cell>
          <cell r="I354" t="str">
            <v>No</v>
          </cell>
          <cell r="J354">
            <v>0.4456</v>
          </cell>
          <cell r="K354">
            <v>0.54808800000000002</v>
          </cell>
          <cell r="L354" t="str">
            <v xml:space="preserve"> </v>
          </cell>
          <cell r="M354" t="str">
            <v xml:space="preserve"> </v>
          </cell>
        </row>
        <row r="355">
          <cell r="A355">
            <v>78638</v>
          </cell>
          <cell r="B355" t="str">
            <v>BIG DADDY'S® Primo 16" 51% WG Turkey Pepperoni Pizza</v>
          </cell>
          <cell r="C355">
            <v>23.34</v>
          </cell>
          <cell r="D355">
            <v>72</v>
          </cell>
          <cell r="E355">
            <v>5.19</v>
          </cell>
          <cell r="F355">
            <v>100332</v>
          </cell>
          <cell r="G355" t="str">
            <v>TOMATO PASTE FOR BULK PROCESSING</v>
          </cell>
          <cell r="H355">
            <v>1.23</v>
          </cell>
          <cell r="I355" t="str">
            <v>No</v>
          </cell>
          <cell r="J355">
            <v>0.4456</v>
          </cell>
          <cell r="K355">
            <v>0.54808800000000002</v>
          </cell>
          <cell r="L355" t="str">
            <v xml:space="preserve"> </v>
          </cell>
          <cell r="M355" t="str">
            <v xml:space="preserve"> </v>
          </cell>
        </row>
        <row r="356">
          <cell r="A356">
            <v>78643</v>
          </cell>
          <cell r="B356" t="str">
            <v>TONY'S® Signature 4x6 51% WG Stuffed Crust Cheese/Cheese Sub Pizza</v>
          </cell>
          <cell r="C356">
            <v>30.78</v>
          </cell>
          <cell r="D356">
            <v>96</v>
          </cell>
          <cell r="E356">
            <v>5.13</v>
          </cell>
          <cell r="F356">
            <v>100332</v>
          </cell>
          <cell r="G356" t="str">
            <v>TOMATO PASTE FOR BULK PROCESSING</v>
          </cell>
          <cell r="H356">
            <v>1.2</v>
          </cell>
          <cell r="I356" t="str">
            <v>No</v>
          </cell>
          <cell r="J356">
            <v>0.4456</v>
          </cell>
          <cell r="K356">
            <v>0.53471999999999997</v>
          </cell>
          <cell r="L356" t="str">
            <v xml:space="preserve"> </v>
          </cell>
          <cell r="M356" t="str">
            <v xml:space="preserve"> </v>
          </cell>
        </row>
        <row r="357">
          <cell r="A357">
            <v>78644</v>
          </cell>
          <cell r="B357" t="str">
            <v>TONY'S® Signature 4x6 51% WG Stuffed Crust Turkey Pepperoni Cheese/Cheese Sub Pizza</v>
          </cell>
          <cell r="C357">
            <v>32.22</v>
          </cell>
          <cell r="D357">
            <v>96</v>
          </cell>
          <cell r="E357">
            <v>5.37</v>
          </cell>
          <cell r="F357">
            <v>100332</v>
          </cell>
          <cell r="G357" t="str">
            <v>TOMATO PASTE FOR BULK PROCESSING</v>
          </cell>
          <cell r="H357">
            <v>1.5</v>
          </cell>
          <cell r="I357" t="str">
            <v>No</v>
          </cell>
          <cell r="J357">
            <v>0.4456</v>
          </cell>
          <cell r="K357">
            <v>0.66839999999999999</v>
          </cell>
          <cell r="L357" t="str">
            <v xml:space="preserve"> </v>
          </cell>
          <cell r="M357" t="str">
            <v xml:space="preserve"> </v>
          </cell>
        </row>
        <row r="358">
          <cell r="A358">
            <v>78647</v>
          </cell>
          <cell r="B358" t="str">
            <v>TONY'S® Signature 7" 51% WG Stuffed Crust Cheese/Cheese Sub Pizza</v>
          </cell>
          <cell r="C358">
            <v>31.14</v>
          </cell>
          <cell r="D358">
            <v>96</v>
          </cell>
          <cell r="E358">
            <v>5.19</v>
          </cell>
          <cell r="F358">
            <v>100332</v>
          </cell>
          <cell r="G358" t="str">
            <v>TOMATO PASTE FOR BULK PROCESSING</v>
          </cell>
          <cell r="H358">
            <v>1.38</v>
          </cell>
          <cell r="I358" t="str">
            <v>No</v>
          </cell>
          <cell r="J358">
            <v>0.4456</v>
          </cell>
          <cell r="K358">
            <v>0.61492799999999992</v>
          </cell>
          <cell r="L358" t="str">
            <v xml:space="preserve"> </v>
          </cell>
          <cell r="M358" t="str">
            <v xml:space="preserve"> </v>
          </cell>
        </row>
        <row r="359">
          <cell r="A359">
            <v>78648</v>
          </cell>
          <cell r="B359" t="str">
            <v>TONY'S® Signature 7" 51% WG Stuffed Crust Turkey Pepperoni Cheese/Cheese Sub Pizza</v>
          </cell>
          <cell r="C359">
            <v>32.22</v>
          </cell>
          <cell r="D359">
            <v>96</v>
          </cell>
          <cell r="E359">
            <v>5.37</v>
          </cell>
          <cell r="F359">
            <v>100332</v>
          </cell>
          <cell r="G359" t="str">
            <v>TOMATO PASTE FOR BULK PROCESSING</v>
          </cell>
          <cell r="H359">
            <v>1.5</v>
          </cell>
          <cell r="I359" t="str">
            <v>No</v>
          </cell>
          <cell r="J359">
            <v>0.4456</v>
          </cell>
          <cell r="K359">
            <v>0.66839999999999999</v>
          </cell>
          <cell r="L359" t="str">
            <v xml:space="preserve"> </v>
          </cell>
          <cell r="M359" t="str">
            <v xml:space="preserve"> </v>
          </cell>
        </row>
        <row r="360">
          <cell r="A360">
            <v>78649</v>
          </cell>
          <cell r="B360" t="str">
            <v>TONY'S® Signature 7" 51% WG Stuffed Crust Cheese Pizza</v>
          </cell>
          <cell r="C360">
            <v>31.14</v>
          </cell>
          <cell r="D360">
            <v>96</v>
          </cell>
          <cell r="E360">
            <v>5.19</v>
          </cell>
          <cell r="F360">
            <v>100332</v>
          </cell>
          <cell r="G360" t="str">
            <v>TOMATO PASTE FOR BULK PROCESSING</v>
          </cell>
          <cell r="H360">
            <v>1.17</v>
          </cell>
          <cell r="I360" t="str">
            <v>No</v>
          </cell>
          <cell r="J360">
            <v>0.4456</v>
          </cell>
          <cell r="K360">
            <v>0.52135199999999993</v>
          </cell>
          <cell r="L360" t="str">
            <v xml:space="preserve"> </v>
          </cell>
          <cell r="M360" t="str">
            <v xml:space="preserve"> </v>
          </cell>
        </row>
        <row r="361">
          <cell r="A361">
            <v>78650</v>
          </cell>
          <cell r="B361" t="str">
            <v>TONY'S® Signature 7" 51% WG Stuffed Crust Turkey Pepperoni Pizza</v>
          </cell>
          <cell r="C361">
            <v>32.520000000000003</v>
          </cell>
          <cell r="D361">
            <v>96</v>
          </cell>
          <cell r="E361">
            <v>5.42</v>
          </cell>
          <cell r="F361">
            <v>100332</v>
          </cell>
          <cell r="G361" t="str">
            <v>TOMATO PASTE FOR BULK PROCESSING</v>
          </cell>
          <cell r="H361">
            <v>1.5</v>
          </cell>
          <cell r="I361" t="str">
            <v>No</v>
          </cell>
          <cell r="J361">
            <v>0.4456</v>
          </cell>
          <cell r="K361">
            <v>0.66839999999999999</v>
          </cell>
          <cell r="L361" t="str">
            <v xml:space="preserve"> </v>
          </cell>
          <cell r="M361" t="str">
            <v xml:space="preserve"> </v>
          </cell>
        </row>
        <row r="362">
          <cell r="A362">
            <v>78668</v>
          </cell>
          <cell r="B362" t="str">
            <v>TONY'S® 3.2x5 51% WG Cheese Pizza - IQF</v>
          </cell>
          <cell r="C362">
            <v>30</v>
          </cell>
          <cell r="D362">
            <v>100</v>
          </cell>
          <cell r="E362">
            <v>4.8</v>
          </cell>
          <cell r="F362">
            <v>100332</v>
          </cell>
          <cell r="G362" t="str">
            <v>TOMATO PASTE FOR BULK PROCESSING</v>
          </cell>
          <cell r="H362">
            <v>1.6</v>
          </cell>
          <cell r="I362" t="str">
            <v>No</v>
          </cell>
          <cell r="J362">
            <v>0.4456</v>
          </cell>
          <cell r="K362">
            <v>0.71296000000000004</v>
          </cell>
          <cell r="L362" t="str">
            <v xml:space="preserve"> </v>
          </cell>
          <cell r="M362" t="str">
            <v xml:space="preserve"> </v>
          </cell>
        </row>
        <row r="363">
          <cell r="A363">
            <v>78669</v>
          </cell>
          <cell r="B363" t="str">
            <v>TONY'S® 3.2x5 51% WG Pork Pepperoni Pizza - IQF</v>
          </cell>
          <cell r="C363">
            <v>30</v>
          </cell>
          <cell r="D363">
            <v>100</v>
          </cell>
          <cell r="E363">
            <v>4.8</v>
          </cell>
          <cell r="F363">
            <v>100332</v>
          </cell>
          <cell r="G363" t="str">
            <v>TOMATO PASTE FOR BULK PROCESSING</v>
          </cell>
          <cell r="H363">
            <v>1.58</v>
          </cell>
          <cell r="I363" t="str">
            <v>No</v>
          </cell>
          <cell r="J363">
            <v>0.4456</v>
          </cell>
          <cell r="K363">
            <v>0.70404800000000001</v>
          </cell>
          <cell r="L363" t="str">
            <v xml:space="preserve"> </v>
          </cell>
          <cell r="M363" t="str">
            <v xml:space="preserve"> </v>
          </cell>
        </row>
        <row r="364">
          <cell r="A364">
            <v>78673</v>
          </cell>
          <cell r="B364" t="str">
            <v>TONY'S® 51% WG 4x6 Cheese/Cheese Sub Cheese Pizza</v>
          </cell>
          <cell r="C364">
            <v>27.6</v>
          </cell>
          <cell r="D364">
            <v>96</v>
          </cell>
          <cell r="E364">
            <v>4.5999999999999996</v>
          </cell>
          <cell r="F364">
            <v>100332</v>
          </cell>
          <cell r="G364" t="str">
            <v>TOMATO PASTE FOR BULK PROCESSING</v>
          </cell>
          <cell r="H364">
            <v>1.51</v>
          </cell>
          <cell r="I364" t="str">
            <v>No</v>
          </cell>
          <cell r="J364">
            <v>0.4456</v>
          </cell>
          <cell r="K364">
            <v>0.67285600000000001</v>
          </cell>
          <cell r="L364" t="str">
            <v xml:space="preserve"> </v>
          </cell>
          <cell r="M364" t="str">
            <v xml:space="preserve"> </v>
          </cell>
        </row>
        <row r="365">
          <cell r="A365">
            <v>78674</v>
          </cell>
          <cell r="B365" t="str">
            <v>TONY'S® 51% WG 4x6 Pepperoni Cheese/Cheese Sub Pizza</v>
          </cell>
          <cell r="C365">
            <v>26.88</v>
          </cell>
          <cell r="D365">
            <v>96</v>
          </cell>
          <cell r="E365">
            <v>4.4800000000000004</v>
          </cell>
          <cell r="F365">
            <v>100332</v>
          </cell>
          <cell r="G365" t="str">
            <v>TOMATO PASTE FOR BULK PROCESSING</v>
          </cell>
          <cell r="H365">
            <v>1.51</v>
          </cell>
          <cell r="I365" t="str">
            <v>No</v>
          </cell>
          <cell r="J365">
            <v>0.4456</v>
          </cell>
          <cell r="K365">
            <v>0.67285600000000001</v>
          </cell>
          <cell r="L365" t="str">
            <v xml:space="preserve"> </v>
          </cell>
          <cell r="M365" t="str">
            <v xml:space="preserve"> </v>
          </cell>
        </row>
        <row r="366">
          <cell r="A366">
            <v>78697</v>
          </cell>
          <cell r="B366" t="str">
            <v xml:space="preserve">TONY’S® 51% WG 4X6 Cheese Pizza </v>
          </cell>
          <cell r="C366">
            <v>27</v>
          </cell>
          <cell r="D366">
            <v>96</v>
          </cell>
          <cell r="E366">
            <v>4.5</v>
          </cell>
          <cell r="F366">
            <v>100332</v>
          </cell>
          <cell r="G366" t="str">
            <v>TOMATO PASTE FOR BULK PROCESSING</v>
          </cell>
          <cell r="H366">
            <v>1.51</v>
          </cell>
          <cell r="I366" t="str">
            <v>No</v>
          </cell>
          <cell r="J366">
            <v>0.4456</v>
          </cell>
          <cell r="K366">
            <v>0.67285600000000001</v>
          </cell>
          <cell r="L366" t="str">
            <v xml:space="preserve"> </v>
          </cell>
          <cell r="M366" t="str">
            <v xml:space="preserve"> </v>
          </cell>
        </row>
        <row r="367">
          <cell r="A367">
            <v>78698</v>
          </cell>
          <cell r="B367" t="str">
            <v xml:space="preserve">TONY'S® 51% WG 4x6 Pepperoni Pizza </v>
          </cell>
          <cell r="C367">
            <v>26.88</v>
          </cell>
          <cell r="D367">
            <v>96</v>
          </cell>
          <cell r="E367">
            <v>4.4800000000000004</v>
          </cell>
          <cell r="F367">
            <v>100332</v>
          </cell>
          <cell r="G367" t="str">
            <v>TOMATO PASTE FOR BULK PROCESSING</v>
          </cell>
          <cell r="H367">
            <v>1.51</v>
          </cell>
          <cell r="I367" t="str">
            <v>No</v>
          </cell>
          <cell r="J367">
            <v>0.4456</v>
          </cell>
          <cell r="K367">
            <v>0.67285600000000001</v>
          </cell>
          <cell r="L367" t="str">
            <v xml:space="preserve"> </v>
          </cell>
          <cell r="M367" t="str">
            <v xml:space="preserve"> </v>
          </cell>
        </row>
        <row r="368">
          <cell r="A368">
            <v>78771</v>
          </cell>
          <cell r="B368" t="str">
            <v xml:space="preserve">TONY'S® 51% WG 4x6 Sausage Pizza </v>
          </cell>
          <cell r="C368">
            <v>28.14</v>
          </cell>
          <cell r="D368">
            <v>96</v>
          </cell>
          <cell r="E368">
            <v>4.6900000000000004</v>
          </cell>
          <cell r="F368">
            <v>100332</v>
          </cell>
          <cell r="G368" t="str">
            <v>TOMATO PASTE FOR BULK PROCESSING</v>
          </cell>
          <cell r="H368">
            <v>1.53</v>
          </cell>
          <cell r="I368" t="str">
            <v>No</v>
          </cell>
          <cell r="J368">
            <v>0.4456</v>
          </cell>
          <cell r="K368">
            <v>0.68176800000000004</v>
          </cell>
          <cell r="L368" t="str">
            <v xml:space="preserve"> </v>
          </cell>
          <cell r="M368" t="str">
            <v xml:space="preserve"> </v>
          </cell>
        </row>
        <row r="369">
          <cell r="A369">
            <v>78814</v>
          </cell>
          <cell r="B369" t="str">
            <v>RED BARON® 7" Solo 51% WG Pepperoni Pizza - with box</v>
          </cell>
          <cell r="C369">
            <v>25.59</v>
          </cell>
          <cell r="D369">
            <v>48</v>
          </cell>
          <cell r="E369">
            <v>8.5299999999999994</v>
          </cell>
          <cell r="F369">
            <v>100332</v>
          </cell>
          <cell r="G369" t="str">
            <v>TOMATO PASTE FOR BULK PROCESSING</v>
          </cell>
          <cell r="H369">
            <v>0.98</v>
          </cell>
          <cell r="I369" t="str">
            <v>No</v>
          </cell>
          <cell r="J369">
            <v>0.4456</v>
          </cell>
          <cell r="K369">
            <v>0.43668799999999997</v>
          </cell>
          <cell r="L369" t="str">
            <v xml:space="preserve"> </v>
          </cell>
          <cell r="M369" t="str">
            <v xml:space="preserve"> </v>
          </cell>
        </row>
        <row r="370">
          <cell r="A370">
            <v>78831</v>
          </cell>
          <cell r="B370" t="str">
            <v>TR Cheese Pizza 4x6 Bulk</v>
          </cell>
          <cell r="C370">
            <v>31.2</v>
          </cell>
          <cell r="D370">
            <v>96</v>
          </cell>
          <cell r="E370">
            <v>5.2</v>
          </cell>
          <cell r="F370">
            <v>100332</v>
          </cell>
          <cell r="G370" t="str">
            <v>TOMATO PASTE FOR BULK PROCESSING</v>
          </cell>
          <cell r="H370">
            <v>2.0699999999999998</v>
          </cell>
          <cell r="I370" t="str">
            <v>No</v>
          </cell>
          <cell r="J370">
            <v>0.4456</v>
          </cell>
          <cell r="K370">
            <v>0.92239199999999988</v>
          </cell>
          <cell r="L370" t="str">
            <v xml:space="preserve"> </v>
          </cell>
          <cell r="M370" t="str">
            <v xml:space="preserve"> </v>
          </cell>
        </row>
        <row r="371">
          <cell r="A371">
            <v>78868</v>
          </cell>
          <cell r="B371" t="str">
            <v>Tony's 3 ¾" Cheese Bagel 100% Mozzarella CN</v>
          </cell>
          <cell r="C371">
            <v>16.2</v>
          </cell>
          <cell r="D371">
            <v>96</v>
          </cell>
          <cell r="E371">
            <v>2.7</v>
          </cell>
          <cell r="F371">
            <v>100332</v>
          </cell>
          <cell r="G371" t="str">
            <v>TOMATO PASTE FOR BULK PROCESSING</v>
          </cell>
          <cell r="H371">
            <v>2.38</v>
          </cell>
          <cell r="I371" t="str">
            <v>No</v>
          </cell>
          <cell r="J371">
            <v>0.4456</v>
          </cell>
          <cell r="K371">
            <v>1.0605279999999999</v>
          </cell>
          <cell r="L371" t="str">
            <v xml:space="preserve"> </v>
          </cell>
          <cell r="M371" t="str">
            <v xml:space="preserve"> </v>
          </cell>
        </row>
        <row r="372">
          <cell r="A372">
            <v>78926</v>
          </cell>
          <cell r="B372" t="str">
            <v>BIG DADDY'S® LS 16" 51% WG Rolled Edge Cheese Pizza</v>
          </cell>
          <cell r="C372">
            <v>24.64</v>
          </cell>
          <cell r="D372">
            <v>90</v>
          </cell>
          <cell r="E372">
            <v>4.38</v>
          </cell>
          <cell r="F372">
            <v>100332</v>
          </cell>
          <cell r="G372" t="str">
            <v>TOMATO PASTE FOR BULK PROCESSING</v>
          </cell>
          <cell r="H372">
            <v>1.48</v>
          </cell>
          <cell r="I372" t="str">
            <v>No</v>
          </cell>
          <cell r="J372">
            <v>0.4456</v>
          </cell>
          <cell r="K372">
            <v>0.65948799999999996</v>
          </cell>
          <cell r="L372" t="str">
            <v xml:space="preserve"> </v>
          </cell>
          <cell r="M372" t="str">
            <v xml:space="preserve"> </v>
          </cell>
        </row>
        <row r="373">
          <cell r="A373">
            <v>78927</v>
          </cell>
          <cell r="B373" t="str">
            <v>BIG DADDY'S® LS 16" 51% WG Rolled Edge Turkey Pepperoni Pizza</v>
          </cell>
          <cell r="C373">
            <v>24.7</v>
          </cell>
          <cell r="D373">
            <v>72</v>
          </cell>
          <cell r="E373">
            <v>5.49</v>
          </cell>
          <cell r="F373">
            <v>100332</v>
          </cell>
          <cell r="G373" t="str">
            <v>TOMATO PASTE FOR BULK PROCESSING</v>
          </cell>
          <cell r="H373">
            <v>1.48</v>
          </cell>
          <cell r="I373" t="str">
            <v>No</v>
          </cell>
          <cell r="J373">
            <v>0.4456</v>
          </cell>
          <cell r="K373">
            <v>0.65948799999999996</v>
          </cell>
          <cell r="L373" t="str">
            <v xml:space="preserve"> </v>
          </cell>
          <cell r="M373" t="str">
            <v xml:space="preserve"> </v>
          </cell>
        </row>
        <row r="374">
          <cell r="A374">
            <v>78948</v>
          </cell>
          <cell r="B374" t="str">
            <v>French Bread Pepp</v>
          </cell>
          <cell r="C374">
            <v>18.75</v>
          </cell>
          <cell r="D374">
            <v>60</v>
          </cell>
          <cell r="E374">
            <v>5</v>
          </cell>
          <cell r="F374">
            <v>100332</v>
          </cell>
          <cell r="G374" t="str">
            <v>TOMATO PASTE FOR BULK PROCESSING</v>
          </cell>
          <cell r="H374">
            <v>1.06</v>
          </cell>
          <cell r="I374" t="str">
            <v>No</v>
          </cell>
          <cell r="J374">
            <v>0.4456</v>
          </cell>
          <cell r="K374">
            <v>0.47233600000000003</v>
          </cell>
          <cell r="L374" t="str">
            <v xml:space="preserve"> </v>
          </cell>
          <cell r="M374" t="str">
            <v xml:space="preserve"> </v>
          </cell>
        </row>
        <row r="375">
          <cell r="A375">
            <v>78985</v>
          </cell>
          <cell r="B375" t="str">
            <v>BIG DADDY'S® Bold 16" 51% WG Rolled Edge Cheese Pizza</v>
          </cell>
          <cell r="C375">
            <v>25.05</v>
          </cell>
          <cell r="D375">
            <v>72</v>
          </cell>
          <cell r="E375">
            <v>5.57</v>
          </cell>
          <cell r="F375">
            <v>100332</v>
          </cell>
          <cell r="G375" t="str">
            <v>TOMATO PASTE FOR BULK PROCESSING</v>
          </cell>
          <cell r="H375">
            <v>1.1399999999999999</v>
          </cell>
          <cell r="I375" t="str">
            <v>No</v>
          </cell>
          <cell r="J375">
            <v>0.4456</v>
          </cell>
          <cell r="K375">
            <v>0.50798399999999999</v>
          </cell>
          <cell r="L375" t="str">
            <v xml:space="preserve"> </v>
          </cell>
          <cell r="M375" t="str">
            <v xml:space="preserve"> </v>
          </cell>
        </row>
        <row r="376">
          <cell r="A376">
            <v>78986</v>
          </cell>
          <cell r="B376" t="str">
            <v>BIG DADDY'S® Bold 16" 51% WG Rolled Edge Pork Pepperoni Pizza</v>
          </cell>
          <cell r="C376">
            <v>25.05</v>
          </cell>
          <cell r="D376">
            <v>72</v>
          </cell>
          <cell r="E376">
            <v>5.57</v>
          </cell>
          <cell r="F376">
            <v>100332</v>
          </cell>
          <cell r="G376" t="str">
            <v>TOMATO PASTE FOR BULK PROCESSING</v>
          </cell>
          <cell r="H376">
            <v>1.1399999999999999</v>
          </cell>
          <cell r="I376" t="str">
            <v>No</v>
          </cell>
          <cell r="J376">
            <v>0.4456</v>
          </cell>
          <cell r="K376">
            <v>0.50798399999999999</v>
          </cell>
          <cell r="L376" t="str">
            <v xml:space="preserve"> </v>
          </cell>
          <cell r="M376" t="str">
            <v xml:space="preserve"> </v>
          </cell>
        </row>
        <row r="377">
          <cell r="A377">
            <v>78987</v>
          </cell>
          <cell r="B377" t="str">
            <v>BIG DADDY'S® Bold 16" 51% WG Pre-Sliced Cheese Pizza - 10 cut</v>
          </cell>
          <cell r="C377">
            <v>25.05</v>
          </cell>
          <cell r="D377">
            <v>90</v>
          </cell>
          <cell r="E377">
            <v>4.45</v>
          </cell>
          <cell r="F377">
            <v>100332</v>
          </cell>
          <cell r="G377" t="str">
            <v>TOMATO PASTE FOR BULK PROCESSING</v>
          </cell>
          <cell r="H377">
            <v>1.1399999999999999</v>
          </cell>
          <cell r="I377" t="str">
            <v>No</v>
          </cell>
          <cell r="J377">
            <v>0.4456</v>
          </cell>
          <cell r="K377">
            <v>0.50798399999999999</v>
          </cell>
          <cell r="L377" t="str">
            <v xml:space="preserve"> </v>
          </cell>
          <cell r="M377" t="str">
            <v xml:space="preserve"> </v>
          </cell>
        </row>
        <row r="378">
          <cell r="A378">
            <v>78992</v>
          </cell>
          <cell r="B378" t="str">
            <v>BIG DADDY'S® 16" 51% WG Rolled Edge Pre-Sliced Cheese Pizza - 10 cut</v>
          </cell>
          <cell r="C378">
            <v>24.37</v>
          </cell>
          <cell r="D378">
            <v>90</v>
          </cell>
          <cell r="E378">
            <v>4.33</v>
          </cell>
          <cell r="F378">
            <v>100332</v>
          </cell>
          <cell r="G378" t="str">
            <v>TOMATO PASTE FOR BULK PROCESSING</v>
          </cell>
          <cell r="H378">
            <v>1.01</v>
          </cell>
          <cell r="I378" t="str">
            <v>No</v>
          </cell>
          <cell r="J378">
            <v>0.4456</v>
          </cell>
          <cell r="K378">
            <v>0.45005600000000001</v>
          </cell>
          <cell r="L378" t="str">
            <v xml:space="preserve"> </v>
          </cell>
          <cell r="M378" t="str">
            <v xml:space="preserve"> </v>
          </cell>
        </row>
        <row r="379">
          <cell r="A379">
            <v>78993</v>
          </cell>
          <cell r="B379" t="str">
            <v>BIG DADDY'S® 16" 51% WG Rolled Edge Pre-Sliced Turkey &amp; Beef Pepperoni Pizza - 10 cut</v>
          </cell>
          <cell r="C379">
            <v>24.37</v>
          </cell>
          <cell r="D379">
            <v>90</v>
          </cell>
          <cell r="E379">
            <v>4.33</v>
          </cell>
          <cell r="F379">
            <v>100332</v>
          </cell>
          <cell r="G379" t="str">
            <v>TOMATO PASTE FOR BULK PROCESSING</v>
          </cell>
          <cell r="H379">
            <v>1.01</v>
          </cell>
          <cell r="I379" t="str">
            <v>No</v>
          </cell>
          <cell r="J379">
            <v>0.4456</v>
          </cell>
          <cell r="K379">
            <v>0.45005600000000001</v>
          </cell>
          <cell r="L379" t="str">
            <v xml:space="preserve"> </v>
          </cell>
          <cell r="M379" t="str">
            <v xml:space="preserve"> </v>
          </cell>
        </row>
        <row r="380">
          <cell r="A380">
            <v>78996</v>
          </cell>
          <cell r="B380" t="str">
            <v>BEACON STREET CAFÉ™ 51% WG Southwest Chicken Flatbread Sandwich</v>
          </cell>
          <cell r="C380">
            <v>19.079999999999998</v>
          </cell>
          <cell r="D380">
            <v>72</v>
          </cell>
          <cell r="E380">
            <v>4.24</v>
          </cell>
          <cell r="F380">
            <v>100332</v>
          </cell>
          <cell r="G380" t="str">
            <v>TOMATO PASTE FOR BULK PROCESSING</v>
          </cell>
          <cell r="H380">
            <v>0.37</v>
          </cell>
          <cell r="I380" t="str">
            <v>No</v>
          </cell>
          <cell r="J380">
            <v>0.4456</v>
          </cell>
          <cell r="K380">
            <v>0.16487199999999999</v>
          </cell>
          <cell r="L380" t="str">
            <v xml:space="preserve"> </v>
          </cell>
          <cell r="M380" t="str">
            <v xml:space="preserve"> </v>
          </cell>
        </row>
        <row r="381">
          <cell r="A381">
            <v>78998</v>
          </cell>
          <cell r="B381" t="str">
            <v>BIG DADDY'S® Bold 16" 51% WG Pre-Sliced Rolled Edge Pork Pepperoni Pizza - 10 cut</v>
          </cell>
          <cell r="C381">
            <v>25.19</v>
          </cell>
          <cell r="D381">
            <v>90</v>
          </cell>
          <cell r="E381">
            <v>4.4800000000000004</v>
          </cell>
          <cell r="F381">
            <v>100332</v>
          </cell>
          <cell r="G381" t="str">
            <v>TOMATO PASTE FOR BULK PROCESSING</v>
          </cell>
          <cell r="H381">
            <v>1.1399999999999999</v>
          </cell>
          <cell r="I381" t="str">
            <v>No</v>
          </cell>
          <cell r="J381">
            <v>0.4456</v>
          </cell>
          <cell r="K381">
            <v>0.50798399999999999</v>
          </cell>
          <cell r="L381" t="str">
            <v xml:space="preserve"> </v>
          </cell>
          <cell r="M381" t="str">
            <v xml:space="preserve"> 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DS A"/>
      <sheetName val="SEPDS A Instructions"/>
      <sheetName val="Sheet3"/>
    </sheetNames>
    <sheetDataSet>
      <sheetData sheetId="0"/>
      <sheetData sheetId="1"/>
      <sheetData sheetId="2">
        <row r="1">
          <cell r="A1">
            <v>110244</v>
          </cell>
          <cell r="B1">
            <v>1.9984</v>
          </cell>
          <cell r="C1" t="str">
            <v>CHEESE MOZ LM PT SKM UNFZ PROC PK(41125)</v>
          </cell>
        </row>
        <row r="2">
          <cell r="A2">
            <v>100113</v>
          </cell>
          <cell r="B2">
            <v>0.62670000000000003</v>
          </cell>
          <cell r="C2" t="str">
            <v>CHICKEN LEGS CHILLED -BULK</v>
          </cell>
        </row>
        <row r="3">
          <cell r="A3">
            <v>100418</v>
          </cell>
          <cell r="B3">
            <v>0.22700000000000001</v>
          </cell>
          <cell r="C3" t="str">
            <v>FLOUR BAKER HARD WHT UNBLCH-BULK</v>
          </cell>
        </row>
        <row r="4">
          <cell r="A4">
            <v>100332</v>
          </cell>
          <cell r="B4">
            <v>0.4456</v>
          </cell>
          <cell r="C4" t="str">
            <v>TOMATO PASTE FOR BULK PROCESSING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inda.norton@kisales.com" TargetMode="External"/><Relationship Id="rId2" Type="http://schemas.openxmlformats.org/officeDocument/2006/relationships/hyperlink" Target="mailto:ahiller@kisales.com" TargetMode="External"/><Relationship Id="rId1" Type="http://schemas.openxmlformats.org/officeDocument/2006/relationships/hyperlink" Target="mailto:cdill@kisales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yarboro@kisal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75"/>
  <sheetViews>
    <sheetView tabSelected="1" zoomScale="75" zoomScaleNormal="75" workbookViewId="0">
      <selection activeCell="I12" sqref="I12"/>
    </sheetView>
  </sheetViews>
  <sheetFormatPr defaultColWidth="8.77734375" defaultRowHeight="14.4" x14ac:dyDescent="0.25"/>
  <cols>
    <col min="1" max="1" width="15.77734375" style="1" customWidth="1"/>
    <col min="2" max="2" width="48" style="1" customWidth="1"/>
    <col min="3" max="3" width="2.33203125" style="1" customWidth="1"/>
    <col min="4" max="4" width="16.77734375" style="1" customWidth="1"/>
    <col min="5" max="5" width="10.21875" style="1" customWidth="1"/>
    <col min="6" max="6" width="8.77734375" style="1" customWidth="1"/>
    <col min="7" max="7" width="9.77734375" style="1" customWidth="1"/>
    <col min="8" max="8" width="3" style="1" customWidth="1"/>
    <col min="9" max="9" width="9.21875" style="1" customWidth="1"/>
    <col min="10" max="10" width="2.88671875" style="1" customWidth="1"/>
    <col min="11" max="11" width="13.5546875" style="1" customWidth="1"/>
    <col min="12" max="12" width="3" style="1" customWidth="1"/>
    <col min="13" max="13" width="13.77734375" style="1" customWidth="1"/>
    <col min="14" max="14" width="15.77734375" style="1" customWidth="1"/>
    <col min="15" max="15" width="23.33203125" style="1" customWidth="1"/>
    <col min="16" max="16" width="10.44140625" style="1" bestFit="1" customWidth="1"/>
    <col min="17" max="16384" width="8.77734375" style="1"/>
  </cols>
  <sheetData>
    <row r="1" spans="1:17" ht="15.6" x14ac:dyDescent="0.25">
      <c r="A1" s="124" t="s">
        <v>59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7" x14ac:dyDescent="0.25">
      <c r="A2" s="54"/>
      <c r="B2" s="5"/>
      <c r="C2" s="5"/>
      <c r="D2" s="7" t="s">
        <v>41</v>
      </c>
      <c r="E2" s="60"/>
      <c r="F2" s="5"/>
      <c r="G2" s="5"/>
      <c r="H2" s="60"/>
      <c r="I2" s="60"/>
      <c r="J2" s="60"/>
      <c r="K2" s="60"/>
      <c r="L2" s="61"/>
      <c r="M2" s="64" t="s">
        <v>40</v>
      </c>
      <c r="N2" s="63"/>
      <c r="O2" s="62" t="s">
        <v>39</v>
      </c>
    </row>
    <row r="3" spans="1:17" x14ac:dyDescent="0.25">
      <c r="A3" s="54"/>
      <c r="B3" s="5"/>
      <c r="C3" s="5"/>
      <c r="D3" s="7" t="s">
        <v>38</v>
      </c>
      <c r="E3" s="60"/>
      <c r="F3" s="5"/>
      <c r="G3" s="5"/>
      <c r="H3" s="60"/>
      <c r="I3" s="60"/>
      <c r="J3" s="60"/>
      <c r="K3" s="60"/>
      <c r="L3" s="61"/>
      <c r="M3" s="7" t="s">
        <v>37</v>
      </c>
      <c r="N3" s="56" t="s">
        <v>53</v>
      </c>
      <c r="O3" s="55" t="s">
        <v>36</v>
      </c>
    </row>
    <row r="4" spans="1:17" x14ac:dyDescent="0.25">
      <c r="A4" s="54"/>
      <c r="B4" s="5"/>
      <c r="C4" s="5"/>
      <c r="D4" s="7" t="s">
        <v>35</v>
      </c>
      <c r="E4" s="60"/>
      <c r="F4" s="5"/>
      <c r="G4" s="5"/>
      <c r="H4" s="60"/>
      <c r="I4" s="60"/>
      <c r="J4" s="60"/>
      <c r="K4" s="60"/>
      <c r="L4" s="61"/>
      <c r="M4" s="7" t="s">
        <v>52</v>
      </c>
      <c r="N4" s="56" t="s">
        <v>54</v>
      </c>
      <c r="O4" s="113" t="s">
        <v>55</v>
      </c>
    </row>
    <row r="5" spans="1:17" x14ac:dyDescent="0.25">
      <c r="A5" s="54"/>
      <c r="B5" s="5"/>
      <c r="C5" s="58"/>
      <c r="D5" s="7" t="s">
        <v>68</v>
      </c>
      <c r="E5" s="60"/>
      <c r="F5" s="58"/>
      <c r="G5" s="58"/>
      <c r="H5" s="60"/>
      <c r="I5" s="60"/>
      <c r="J5" s="60"/>
      <c r="K5" s="60"/>
      <c r="L5" s="59"/>
      <c r="M5" s="7" t="s">
        <v>34</v>
      </c>
      <c r="N5" s="56" t="s">
        <v>50</v>
      </c>
      <c r="O5" s="55" t="s">
        <v>33</v>
      </c>
    </row>
    <row r="6" spans="1:17" ht="15" thickBot="1" x14ac:dyDescent="0.3">
      <c r="A6" s="54"/>
      <c r="B6" s="5"/>
      <c r="C6" s="5"/>
      <c r="D6" s="7" t="s">
        <v>60</v>
      </c>
      <c r="E6" s="5"/>
      <c r="F6" s="58"/>
      <c r="G6" s="5"/>
      <c r="H6" s="5"/>
      <c r="I6" s="5"/>
      <c r="J6" s="5"/>
      <c r="K6" s="57"/>
      <c r="L6" s="5"/>
      <c r="M6" s="7" t="s">
        <v>32</v>
      </c>
      <c r="N6" s="56" t="s">
        <v>51</v>
      </c>
      <c r="O6" s="55" t="s">
        <v>31</v>
      </c>
    </row>
    <row r="7" spans="1:17" ht="16.8" thickBot="1" x14ac:dyDescent="0.3">
      <c r="A7" s="54"/>
      <c r="B7" s="67" t="s">
        <v>42</v>
      </c>
      <c r="C7" s="54"/>
      <c r="D7" s="139" t="s">
        <v>30</v>
      </c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1"/>
    </row>
    <row r="8" spans="1:17" x14ac:dyDescent="0.25">
      <c r="A8" s="133" t="s">
        <v>29</v>
      </c>
      <c r="B8" s="120" t="s">
        <v>0</v>
      </c>
      <c r="C8" s="118"/>
      <c r="D8" s="120" t="s">
        <v>45</v>
      </c>
      <c r="E8" s="120" t="s">
        <v>28</v>
      </c>
      <c r="F8" s="120" t="s">
        <v>27</v>
      </c>
      <c r="G8" s="136" t="s">
        <v>26</v>
      </c>
      <c r="H8" s="118" t="s">
        <v>25</v>
      </c>
      <c r="I8" s="142" t="s">
        <v>46</v>
      </c>
      <c r="J8" s="122" t="s">
        <v>17</v>
      </c>
      <c r="K8" s="120" t="s">
        <v>47</v>
      </c>
      <c r="L8" s="118" t="s">
        <v>18</v>
      </c>
      <c r="M8" s="120" t="s">
        <v>24</v>
      </c>
      <c r="N8" s="122" t="s">
        <v>17</v>
      </c>
      <c r="O8" s="128" t="s">
        <v>23</v>
      </c>
    </row>
    <row r="9" spans="1:17" ht="68.55" customHeight="1" thickBot="1" x14ac:dyDescent="0.3">
      <c r="A9" s="134"/>
      <c r="B9" s="121"/>
      <c r="C9" s="119"/>
      <c r="D9" s="121"/>
      <c r="E9" s="121"/>
      <c r="F9" s="121"/>
      <c r="G9" s="137"/>
      <c r="H9" s="119"/>
      <c r="I9" s="121"/>
      <c r="J9" s="123"/>
      <c r="K9" s="121"/>
      <c r="L9" s="119"/>
      <c r="M9" s="121"/>
      <c r="N9" s="119"/>
      <c r="O9" s="129"/>
    </row>
    <row r="10" spans="1:17" s="52" customFormat="1" ht="18.75" customHeight="1" thickBot="1" x14ac:dyDescent="0.3">
      <c r="A10" s="143" t="s">
        <v>49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Q10" s="53"/>
    </row>
    <row r="11" spans="1:17" s="27" customFormat="1" ht="15.75" customHeight="1" x14ac:dyDescent="0.25">
      <c r="A11" s="32">
        <v>103580551</v>
      </c>
      <c r="B11" s="37" t="s">
        <v>62</v>
      </c>
      <c r="C11" s="46"/>
      <c r="D11" s="45">
        <v>12</v>
      </c>
      <c r="E11" s="49">
        <v>3.02</v>
      </c>
      <c r="F11" s="49">
        <v>2</v>
      </c>
      <c r="G11" s="44"/>
      <c r="H11" s="43" t="s">
        <v>19</v>
      </c>
      <c r="I11" s="32">
        <v>63</v>
      </c>
      <c r="J11" s="42" t="s">
        <v>17</v>
      </c>
      <c r="K11" s="41">
        <f>G11/I11</f>
        <v>0</v>
      </c>
      <c r="L11" s="43" t="s">
        <v>18</v>
      </c>
      <c r="M11" s="48">
        <v>16.64</v>
      </c>
      <c r="N11" s="30" t="s">
        <v>17</v>
      </c>
      <c r="O11" s="28">
        <f>M11*K11</f>
        <v>0</v>
      </c>
    </row>
    <row r="12" spans="1:17" s="51" customFormat="1" ht="15.75" customHeight="1" x14ac:dyDescent="0.25">
      <c r="A12" s="32">
        <v>103580714</v>
      </c>
      <c r="B12" s="37" t="s">
        <v>66</v>
      </c>
      <c r="C12" s="46"/>
      <c r="D12" s="45">
        <v>30</v>
      </c>
      <c r="E12" s="36">
        <v>3.05</v>
      </c>
      <c r="F12" s="36">
        <v>2</v>
      </c>
      <c r="G12" s="44"/>
      <c r="H12" s="43" t="s">
        <v>19</v>
      </c>
      <c r="I12" s="32">
        <v>157</v>
      </c>
      <c r="J12" s="42" t="s">
        <v>17</v>
      </c>
      <c r="K12" s="41">
        <f>G12/I12</f>
        <v>0</v>
      </c>
      <c r="L12" s="43" t="s">
        <v>18</v>
      </c>
      <c r="M12" s="39">
        <v>32.520000000000003</v>
      </c>
      <c r="N12" s="30" t="s">
        <v>17</v>
      </c>
      <c r="O12" s="28">
        <f>M12*K12</f>
        <v>0</v>
      </c>
    </row>
    <row r="13" spans="1:17" s="51" customFormat="1" ht="15.75" customHeight="1" x14ac:dyDescent="0.25">
      <c r="A13" s="32">
        <v>103580718</v>
      </c>
      <c r="B13" s="37" t="s">
        <v>65</v>
      </c>
      <c r="C13" s="46"/>
      <c r="D13" s="45">
        <v>30</v>
      </c>
      <c r="E13" s="36">
        <v>3.02</v>
      </c>
      <c r="F13" s="36">
        <v>2</v>
      </c>
      <c r="G13" s="44"/>
      <c r="H13" s="43" t="s">
        <v>19</v>
      </c>
      <c r="I13" s="32">
        <v>159</v>
      </c>
      <c r="J13" s="42" t="s">
        <v>17</v>
      </c>
      <c r="K13" s="41">
        <f>G13/I13</f>
        <v>0</v>
      </c>
      <c r="L13" s="43" t="s">
        <v>18</v>
      </c>
      <c r="M13" s="39">
        <v>34.33</v>
      </c>
      <c r="N13" s="30" t="s">
        <v>17</v>
      </c>
      <c r="O13" s="28">
        <f>M13*K13</f>
        <v>0</v>
      </c>
    </row>
    <row r="14" spans="1:17" s="27" customFormat="1" ht="15.75" customHeight="1" thickBot="1" x14ac:dyDescent="0.3">
      <c r="A14" s="135" t="s">
        <v>22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50">
        <f>SUM(O11:O13)</f>
        <v>0</v>
      </c>
    </row>
    <row r="15" spans="1:17" s="2" customFormat="1" ht="19.5" customHeight="1" thickBot="1" x14ac:dyDescent="0.3">
      <c r="A15" s="116" t="s">
        <v>21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</row>
    <row r="16" spans="1:17" s="27" customFormat="1" ht="15.75" customHeight="1" x14ac:dyDescent="0.25">
      <c r="A16" s="32">
        <v>103580733</v>
      </c>
      <c r="B16" s="47" t="s">
        <v>64</v>
      </c>
      <c r="C16" s="46"/>
      <c r="D16" s="45">
        <v>30</v>
      </c>
      <c r="E16" s="36">
        <v>3.05</v>
      </c>
      <c r="F16" s="36">
        <v>2</v>
      </c>
      <c r="G16" s="44"/>
      <c r="H16" s="43" t="s">
        <v>19</v>
      </c>
      <c r="I16" s="32">
        <v>157</v>
      </c>
      <c r="J16" s="42" t="s">
        <v>17</v>
      </c>
      <c r="K16" s="41">
        <f t="shared" ref="K16" si="0">G16/I16</f>
        <v>0</v>
      </c>
      <c r="L16" s="43" t="s">
        <v>18</v>
      </c>
      <c r="M16" s="39">
        <v>32.01</v>
      </c>
      <c r="N16" s="30" t="s">
        <v>17</v>
      </c>
      <c r="O16" s="28">
        <f t="shared" ref="O16" si="1">M16*K16</f>
        <v>0</v>
      </c>
    </row>
    <row r="17" spans="1:16" s="27" customFormat="1" ht="15.75" customHeight="1" thickBot="1" x14ac:dyDescent="0.3">
      <c r="A17" s="135" t="s">
        <v>20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8"/>
      <c r="O17" s="50">
        <f>SUM(O16:O16)</f>
        <v>0</v>
      </c>
    </row>
    <row r="18" spans="1:16" s="2" customFormat="1" ht="18.75" customHeight="1" thickBot="1" x14ac:dyDescent="0.3">
      <c r="A18" s="116" t="s">
        <v>48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spans="1:16" s="2" customFormat="1" x14ac:dyDescent="0.25">
      <c r="A19" s="70">
        <v>103580564</v>
      </c>
      <c r="B19" s="71" t="s">
        <v>43</v>
      </c>
      <c r="C19" s="72"/>
      <c r="D19" s="73">
        <v>30</v>
      </c>
      <c r="E19" s="49">
        <v>3.55</v>
      </c>
      <c r="F19" s="49">
        <v>2</v>
      </c>
      <c r="G19" s="74"/>
      <c r="H19" s="75" t="s">
        <v>19</v>
      </c>
      <c r="I19" s="70">
        <v>135</v>
      </c>
      <c r="J19" s="76" t="s">
        <v>17</v>
      </c>
      <c r="K19" s="77">
        <f>G19/I19</f>
        <v>0</v>
      </c>
      <c r="L19" s="35"/>
      <c r="M19" s="40"/>
      <c r="N19" s="34"/>
      <c r="O19" s="33"/>
    </row>
    <row r="20" spans="1:16" s="2" customFormat="1" x14ac:dyDescent="0.25">
      <c r="A20" s="69"/>
      <c r="B20" s="114" t="s">
        <v>69</v>
      </c>
      <c r="C20" s="114"/>
      <c r="D20" s="114"/>
      <c r="E20" s="114"/>
      <c r="F20" s="114"/>
      <c r="G20" s="114"/>
      <c r="H20" s="114"/>
      <c r="I20" s="114"/>
      <c r="J20" s="114"/>
      <c r="K20" s="114"/>
      <c r="L20" s="29" t="s">
        <v>18</v>
      </c>
      <c r="M20" s="39">
        <v>13.23</v>
      </c>
      <c r="N20" s="30" t="s">
        <v>17</v>
      </c>
      <c r="O20" s="28">
        <f>M20*K19</f>
        <v>0</v>
      </c>
    </row>
    <row r="21" spans="1:16" s="2" customFormat="1" x14ac:dyDescent="0.25">
      <c r="A21" s="69"/>
      <c r="B21" s="114" t="s">
        <v>70</v>
      </c>
      <c r="C21" s="114"/>
      <c r="D21" s="114"/>
      <c r="E21" s="114"/>
      <c r="F21" s="114"/>
      <c r="G21" s="114"/>
      <c r="H21" s="114"/>
      <c r="I21" s="114"/>
      <c r="J21" s="114"/>
      <c r="K21" s="114"/>
      <c r="L21" s="29" t="s">
        <v>18</v>
      </c>
      <c r="M21" s="79">
        <v>22.34</v>
      </c>
      <c r="N21" s="80" t="s">
        <v>17</v>
      </c>
      <c r="O21" s="81">
        <f>M21*K19</f>
        <v>0</v>
      </c>
    </row>
    <row r="22" spans="1:16" s="2" customFormat="1" x14ac:dyDescent="0.25">
      <c r="A22" s="7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82"/>
      <c r="M22" s="83"/>
      <c r="N22" s="84"/>
      <c r="O22" s="85"/>
    </row>
    <row r="23" spans="1:16" s="2" customFormat="1" x14ac:dyDescent="0.25">
      <c r="A23" s="94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82"/>
      <c r="M23" s="83"/>
      <c r="N23" s="84"/>
      <c r="O23" s="85"/>
    </row>
    <row r="24" spans="1:16" s="27" customFormat="1" x14ac:dyDescent="0.25">
      <c r="A24" s="91">
        <v>103581086</v>
      </c>
      <c r="B24" s="86" t="s">
        <v>56</v>
      </c>
      <c r="C24" s="87"/>
      <c r="D24" s="88">
        <v>36</v>
      </c>
      <c r="E24" s="98">
        <v>3.15</v>
      </c>
      <c r="F24" s="98">
        <v>2</v>
      </c>
      <c r="G24" s="89"/>
      <c r="H24" s="90" t="s">
        <v>19</v>
      </c>
      <c r="I24" s="91">
        <v>183</v>
      </c>
      <c r="J24" s="92" t="s">
        <v>17</v>
      </c>
      <c r="K24" s="93">
        <f>G24/I24</f>
        <v>0</v>
      </c>
      <c r="L24" s="95"/>
      <c r="M24" s="38"/>
      <c r="N24" s="96"/>
      <c r="O24" s="97"/>
    </row>
    <row r="25" spans="1:16" s="27" customFormat="1" x14ac:dyDescent="0.25">
      <c r="A25" s="100"/>
      <c r="B25" s="115" t="s">
        <v>71</v>
      </c>
      <c r="C25" s="115"/>
      <c r="D25" s="115"/>
      <c r="E25" s="115"/>
      <c r="F25" s="115"/>
      <c r="G25" s="115"/>
      <c r="H25" s="115"/>
      <c r="I25" s="115"/>
      <c r="J25" s="115"/>
      <c r="K25" s="115"/>
      <c r="L25" s="29" t="s">
        <v>18</v>
      </c>
      <c r="M25" s="31">
        <v>22.83</v>
      </c>
      <c r="N25" s="30" t="s">
        <v>17</v>
      </c>
      <c r="O25" s="28">
        <f>K24*M25</f>
        <v>0</v>
      </c>
    </row>
    <row r="26" spans="1:16" s="27" customFormat="1" x14ac:dyDescent="0.25">
      <c r="A26" s="99"/>
      <c r="B26" s="114" t="s">
        <v>72</v>
      </c>
      <c r="C26" s="114"/>
      <c r="D26" s="114"/>
      <c r="E26" s="114"/>
      <c r="F26" s="114"/>
      <c r="G26" s="114"/>
      <c r="H26" s="114"/>
      <c r="I26" s="114"/>
      <c r="J26" s="114"/>
      <c r="K26" s="114"/>
      <c r="L26" s="29" t="s">
        <v>18</v>
      </c>
      <c r="M26" s="101">
        <v>15.22</v>
      </c>
      <c r="N26" s="80" t="s">
        <v>17</v>
      </c>
      <c r="O26" s="81">
        <f>K24*M26</f>
        <v>0</v>
      </c>
    </row>
    <row r="27" spans="1:16" s="27" customFormat="1" x14ac:dyDescent="0.25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82"/>
      <c r="M27" s="83"/>
      <c r="N27" s="84"/>
      <c r="O27" s="85"/>
    </row>
    <row r="28" spans="1:16" s="27" customFormat="1" x14ac:dyDescent="0.25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5"/>
      <c r="M28" s="106"/>
      <c r="N28" s="107"/>
      <c r="O28" s="102"/>
    </row>
    <row r="29" spans="1:16" s="27" customFormat="1" x14ac:dyDescent="0.3">
      <c r="A29" s="110"/>
      <c r="B29" s="112" t="s">
        <v>61</v>
      </c>
      <c r="C29" s="110"/>
      <c r="D29" s="110"/>
      <c r="E29" s="110"/>
      <c r="F29" s="110"/>
      <c r="G29" s="110"/>
      <c r="H29" s="110"/>
      <c r="I29" s="110"/>
      <c r="J29" s="110"/>
      <c r="K29" s="145" t="s">
        <v>44</v>
      </c>
      <c r="L29" s="145"/>
      <c r="M29" s="145"/>
      <c r="N29" s="146"/>
      <c r="O29" s="108">
        <f>O20+O25</f>
        <v>0</v>
      </c>
    </row>
    <row r="30" spans="1:16" s="27" customFormat="1" x14ac:dyDescent="0.3">
      <c r="A30" s="110"/>
      <c r="B30" s="112" t="s">
        <v>63</v>
      </c>
      <c r="C30" s="110"/>
      <c r="D30" s="110"/>
      <c r="E30" s="110"/>
      <c r="F30" s="110"/>
      <c r="G30" s="110"/>
      <c r="H30" s="110"/>
      <c r="I30" s="110"/>
      <c r="J30" s="111"/>
      <c r="K30" s="145" t="s">
        <v>16</v>
      </c>
      <c r="L30" s="145"/>
      <c r="M30" s="145"/>
      <c r="N30" s="146"/>
      <c r="O30" s="109">
        <f>O21+O26</f>
        <v>0</v>
      </c>
      <c r="P30" s="65"/>
    </row>
    <row r="31" spans="1:16" s="27" customFormat="1" x14ac:dyDescent="0.25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85"/>
      <c r="P31" s="65"/>
    </row>
    <row r="32" spans="1:16" x14ac:dyDescent="0.25">
      <c r="A32" s="26"/>
      <c r="B32" s="26"/>
      <c r="C32" s="26"/>
      <c r="D32" s="26"/>
      <c r="E32" s="26"/>
      <c r="F32" s="26"/>
      <c r="G32" s="25"/>
      <c r="H32" s="24"/>
      <c r="I32" s="23" t="s">
        <v>15</v>
      </c>
      <c r="J32" s="22"/>
      <c r="K32" s="130" t="s">
        <v>57</v>
      </c>
      <c r="L32" s="131"/>
      <c r="M32" s="131"/>
      <c r="N32" s="132"/>
      <c r="O32" s="21">
        <f>O14+O29</f>
        <v>0</v>
      </c>
      <c r="P32" s="66"/>
    </row>
    <row r="33" spans="1:15" ht="14.1" customHeight="1" thickBot="1" x14ac:dyDescent="0.3">
      <c r="A33" s="19"/>
      <c r="B33" s="20" t="s">
        <v>14</v>
      </c>
      <c r="C33" s="19"/>
      <c r="D33" s="19"/>
      <c r="E33" s="148" t="s">
        <v>13</v>
      </c>
      <c r="F33" s="148"/>
      <c r="G33" s="148"/>
      <c r="H33" s="148"/>
      <c r="I33" s="148"/>
      <c r="J33" s="18"/>
      <c r="K33" s="125" t="s">
        <v>58</v>
      </c>
      <c r="L33" s="126"/>
      <c r="M33" s="126"/>
      <c r="N33" s="127"/>
      <c r="O33" s="17">
        <f>O17+O30</f>
        <v>0</v>
      </c>
    </row>
    <row r="34" spans="1:15" ht="15" thickBot="1" x14ac:dyDescent="0.3">
      <c r="A34" s="6" t="s">
        <v>12</v>
      </c>
      <c r="B34" s="13"/>
      <c r="C34" s="15"/>
      <c r="D34" s="6" t="s">
        <v>1</v>
      </c>
      <c r="E34" s="149"/>
      <c r="F34" s="149"/>
      <c r="G34" s="149"/>
      <c r="H34" s="149"/>
      <c r="I34" s="150"/>
      <c r="J34" s="16"/>
      <c r="K34" s="16"/>
      <c r="L34" s="16"/>
      <c r="M34" s="16"/>
      <c r="N34" s="16"/>
      <c r="O34" s="16"/>
    </row>
    <row r="35" spans="1:15" ht="15" thickBot="1" x14ac:dyDescent="0.3">
      <c r="A35" s="6" t="s">
        <v>11</v>
      </c>
      <c r="B35" s="13"/>
      <c r="C35" s="15"/>
      <c r="D35" s="6" t="s">
        <v>11</v>
      </c>
      <c r="E35" s="149"/>
      <c r="F35" s="149"/>
      <c r="G35" s="149"/>
      <c r="H35" s="149"/>
      <c r="I35" s="150"/>
      <c r="J35" s="9"/>
      <c r="L35" s="9"/>
      <c r="M35" s="9"/>
      <c r="N35" s="9"/>
      <c r="O35" s="9"/>
    </row>
    <row r="36" spans="1:15" ht="15" thickBot="1" x14ac:dyDescent="0.3">
      <c r="A36" s="6" t="s">
        <v>10</v>
      </c>
      <c r="B36" s="13"/>
      <c r="C36" s="7"/>
      <c r="D36" s="6" t="s">
        <v>9</v>
      </c>
      <c r="E36" s="149"/>
      <c r="F36" s="149"/>
      <c r="G36" s="149"/>
      <c r="H36" s="149"/>
      <c r="I36" s="150"/>
      <c r="J36" s="4"/>
      <c r="L36" s="4"/>
      <c r="M36" s="4"/>
      <c r="O36" s="4"/>
    </row>
    <row r="37" spans="1:15" ht="15" thickBot="1" x14ac:dyDescent="0.3">
      <c r="A37" s="6" t="s">
        <v>8</v>
      </c>
      <c r="B37" s="13"/>
      <c r="C37" s="12"/>
      <c r="D37" s="6" t="s">
        <v>8</v>
      </c>
      <c r="E37" s="149"/>
      <c r="F37" s="149"/>
      <c r="G37" s="149"/>
      <c r="H37" s="149"/>
      <c r="I37" s="150"/>
      <c r="J37" s="9"/>
      <c r="K37" s="14"/>
      <c r="L37" s="9"/>
      <c r="M37" s="9"/>
      <c r="N37" s="9" t="s">
        <v>67</v>
      </c>
      <c r="O37" s="9"/>
    </row>
    <row r="38" spans="1:15" ht="15" thickBot="1" x14ac:dyDescent="0.3">
      <c r="A38" s="6" t="s">
        <v>7</v>
      </c>
      <c r="B38" s="13"/>
      <c r="C38" s="12"/>
      <c r="D38" s="6" t="s">
        <v>6</v>
      </c>
      <c r="E38" s="149"/>
      <c r="F38" s="149"/>
      <c r="G38" s="149"/>
      <c r="H38" s="149"/>
      <c r="I38" s="150"/>
      <c r="J38" s="4"/>
      <c r="K38" s="4"/>
      <c r="L38" s="4"/>
      <c r="M38" s="4"/>
      <c r="N38" s="4"/>
      <c r="O38" s="4"/>
    </row>
    <row r="39" spans="1:15" ht="15" thickBot="1" x14ac:dyDescent="0.3">
      <c r="A39" s="10" t="s">
        <v>5</v>
      </c>
      <c r="B39" s="8"/>
      <c r="C39" s="11"/>
      <c r="D39" s="10" t="s">
        <v>5</v>
      </c>
      <c r="E39" s="149"/>
      <c r="F39" s="149"/>
      <c r="G39" s="149"/>
      <c r="H39" s="149"/>
      <c r="I39" s="150"/>
      <c r="J39" s="9"/>
      <c r="K39" s="9"/>
      <c r="L39" s="9"/>
      <c r="M39" s="9"/>
      <c r="N39" s="9"/>
      <c r="O39" s="9"/>
    </row>
    <row r="40" spans="1:15" ht="15" thickBot="1" x14ac:dyDescent="0.3">
      <c r="A40" s="6" t="s">
        <v>4</v>
      </c>
      <c r="B40" s="8"/>
      <c r="C40" s="7"/>
      <c r="D40" s="6" t="s">
        <v>3</v>
      </c>
      <c r="E40" s="149"/>
      <c r="F40" s="149"/>
      <c r="G40" s="149"/>
      <c r="H40" s="149"/>
      <c r="I40" s="150"/>
      <c r="J40" s="5"/>
      <c r="K40" s="5"/>
      <c r="L40" s="5"/>
      <c r="M40" s="5"/>
      <c r="N40" s="5"/>
      <c r="O40" s="4"/>
    </row>
    <row r="41" spans="1:15" x14ac:dyDescent="0.25">
      <c r="A41" s="147" t="s">
        <v>2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</row>
    <row r="42" spans="1:15" ht="16.5" customHeight="1" x14ac:dyDescent="0.25">
      <c r="J42" s="3"/>
      <c r="K42" s="3"/>
    </row>
    <row r="43" spans="1:15" ht="15.75" customHeight="1" x14ac:dyDescent="0.25"/>
    <row r="44" spans="1:15" ht="15.75" customHeight="1" x14ac:dyDescent="0.25">
      <c r="J44" s="3"/>
      <c r="K44" s="3"/>
    </row>
    <row r="45" spans="1:15" ht="15.75" customHeight="1" x14ac:dyDescent="0.25">
      <c r="J45" s="2"/>
      <c r="K45" s="2"/>
    </row>
    <row r="75" spans="9:9" x14ac:dyDescent="0.25">
      <c r="I75" s="1">
        <v>228</v>
      </c>
    </row>
  </sheetData>
  <mergeCells count="39">
    <mergeCell ref="K29:N29"/>
    <mergeCell ref="K30:N30"/>
    <mergeCell ref="A41:O41"/>
    <mergeCell ref="E33:I33"/>
    <mergeCell ref="E34:I34"/>
    <mergeCell ref="E35:I35"/>
    <mergeCell ref="E36:I36"/>
    <mergeCell ref="E37:I37"/>
    <mergeCell ref="E38:I38"/>
    <mergeCell ref="E39:I39"/>
    <mergeCell ref="E40:I40"/>
    <mergeCell ref="A1:O1"/>
    <mergeCell ref="K33:N33"/>
    <mergeCell ref="B21:K21"/>
    <mergeCell ref="O8:O9"/>
    <mergeCell ref="K32:N32"/>
    <mergeCell ref="B20:K20"/>
    <mergeCell ref="A8:A9"/>
    <mergeCell ref="A14:N14"/>
    <mergeCell ref="B8:B9"/>
    <mergeCell ref="G8:G9"/>
    <mergeCell ref="A17:N17"/>
    <mergeCell ref="D7:O7"/>
    <mergeCell ref="I8:I9"/>
    <mergeCell ref="H8:H9"/>
    <mergeCell ref="N8:N9"/>
    <mergeCell ref="A10:O10"/>
    <mergeCell ref="B26:K26"/>
    <mergeCell ref="B25:K25"/>
    <mergeCell ref="A15:O15"/>
    <mergeCell ref="A18:O18"/>
    <mergeCell ref="L8:L9"/>
    <mergeCell ref="C8:C9"/>
    <mergeCell ref="M8:M9"/>
    <mergeCell ref="E8:E9"/>
    <mergeCell ref="D8:D9"/>
    <mergeCell ref="K8:K9"/>
    <mergeCell ref="F8:F9"/>
    <mergeCell ref="J8:J9"/>
  </mergeCells>
  <conditionalFormatting sqref="I18:I19 I24 I11:I13 I16">
    <cfRule type="expression" dxfId="3" priority="9" stopIfTrue="1">
      <formula>#REF!=#REF!</formula>
    </cfRule>
    <cfRule type="expression" dxfId="2" priority="10" stopIfTrue="1">
      <formula>#REF!=#REF!</formula>
    </cfRule>
  </conditionalFormatting>
  <conditionalFormatting sqref="I18">
    <cfRule type="expression" dxfId="1" priority="7" stopIfTrue="1">
      <formula>#REF!=$P$9</formula>
    </cfRule>
    <cfRule type="expression" dxfId="0" priority="8" stopIfTrue="1">
      <formula>#REF!=$P$9</formula>
    </cfRule>
  </conditionalFormatting>
  <hyperlinks>
    <hyperlink ref="O3" r:id="rId1"/>
    <hyperlink ref="O5" r:id="rId2"/>
    <hyperlink ref="O6" r:id="rId3"/>
    <hyperlink ref="O4" r:id="rId4"/>
  </hyperlinks>
  <printOptions horizontalCentered="1" verticalCentered="1"/>
  <pageMargins left="0" right="0" top="0" bottom="0" header="0" footer="0"/>
  <pageSetup scale="55" orientation="landscape" r:id="rId5"/>
  <headerFooter alignWithMargins="0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2022-01-11T23:54:26+00:00</Remediation_x0020_Date>
  </documentManagement>
</p:properties>
</file>

<file path=customXml/itemProps1.xml><?xml version="1.0" encoding="utf-8"?>
<ds:datastoreItem xmlns:ds="http://schemas.openxmlformats.org/officeDocument/2006/customXml" ds:itemID="{EFB48DF1-6548-4513-BEFB-13BED1D23B74}"/>
</file>

<file path=customXml/itemProps2.xml><?xml version="1.0" encoding="utf-8"?>
<ds:datastoreItem xmlns:ds="http://schemas.openxmlformats.org/officeDocument/2006/customXml" ds:itemID="{69A7B80F-1189-4918-9D05-6F871B8A8CE0}"/>
</file>

<file path=customXml/itemProps3.xml><?xml version="1.0" encoding="utf-8"?>
<ds:datastoreItem xmlns:ds="http://schemas.openxmlformats.org/officeDocument/2006/customXml" ds:itemID="{1FAF1C8A-A87B-4EE8-89CA-7DA97AF5326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Commodity Calculator</vt:lpstr>
      <vt:lpstr>'Commodity Calculator'!Print_Area</vt:lpstr>
      <vt:lpstr>'Commodity Calculator'!Print_Titles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"englishs"</cp:lastModifiedBy>
  <cp:lastPrinted>2019-10-17T19:28:32Z</cp:lastPrinted>
  <dcterms:created xsi:type="dcterms:W3CDTF">1996-10-14T23:33:28Z</dcterms:created>
  <dcterms:modified xsi:type="dcterms:W3CDTF">2022-01-10T23:05:39Z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