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6532767E-312F-4CBA-A403-BC4D2B63338B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'10.12.23'!$A$3:$N$16</definedName>
    <definedName name="_xlnm.Print_Area" localSheetId="0">'10.12.23'!$A$1:$N$16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L8" i="1"/>
  <c r="L9" i="1"/>
  <c r="M9" i="1" s="1"/>
  <c r="L10" i="1"/>
  <c r="M10" i="1" s="1"/>
  <c r="L11" i="1"/>
  <c r="M11" i="1" s="1"/>
  <c r="L12" i="1"/>
  <c r="M12" i="1" s="1"/>
  <c r="L13" i="1"/>
  <c r="L14" i="1"/>
  <c r="M14" i="1" s="1"/>
  <c r="L15" i="1"/>
  <c r="L16" i="1"/>
  <c r="M16" i="1" s="1"/>
  <c r="J5" i="1"/>
  <c r="J6" i="1"/>
  <c r="J7" i="1"/>
  <c r="J8" i="1"/>
  <c r="J9" i="1"/>
  <c r="J10" i="1"/>
  <c r="J11" i="1"/>
  <c r="J12" i="1"/>
  <c r="J13" i="1"/>
  <c r="J14" i="1"/>
  <c r="J15" i="1"/>
  <c r="J16" i="1"/>
  <c r="L4" i="1"/>
  <c r="J4" i="1"/>
  <c r="M15" i="1"/>
  <c r="M13" i="1"/>
  <c r="M8" i="1"/>
  <c r="M7" i="1"/>
  <c r="M4" i="1" l="1"/>
</calcChain>
</file>

<file path=xl/sharedStrings.xml><?xml version="1.0" encoding="utf-8"?>
<sst xmlns="http://schemas.openxmlformats.org/spreadsheetml/2006/main" count="82" uniqueCount="46">
  <si>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</si>
  <si>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</si>
  <si>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</si>
  <si>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</si>
  <si>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</si>
  <si>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</si>
  <si>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</si>
  <si>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</si>
  <si>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</si>
  <si>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</si>
  <si>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</si>
  <si>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</si>
  <si>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</si>
  <si>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</si>
  <si>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</si>
  <si>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</si>
  <si>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</si>
  <si>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</si>
  <si>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</si>
  <si>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Cavendish Farms</t>
  </si>
  <si>
    <t>14869 30216</t>
  </si>
  <si>
    <t>Prairie Select 1/2" Crinkle Cut   (63710749)</t>
  </si>
  <si>
    <t>56210 04101-2</t>
  </si>
  <si>
    <t>Cavendish Farms Golden Oven Nuggets  (63711382)</t>
  </si>
  <si>
    <t>56210 05222-2</t>
  </si>
  <si>
    <t>Flavor Crisp Seasoned Diced  (63710948)</t>
  </si>
  <si>
    <t>56210 05301-2</t>
  </si>
  <si>
    <t>Clear Coat 3/8" Straight Cut  (63710625)</t>
  </si>
  <si>
    <t>56210 05307</t>
  </si>
  <si>
    <t>Clear Coat Low Sodium 3/8" Straight Cut  (63713707)</t>
  </si>
  <si>
    <t>56210 05311-2</t>
  </si>
  <si>
    <t>Clear Coat Shoestring  (63710713)</t>
  </si>
  <si>
    <t>56210 05361</t>
  </si>
  <si>
    <t>CrispToGo 3/8" Straight Cut (formerly Deliver Crisp) - 63715818</t>
  </si>
  <si>
    <t>56210 05501-2</t>
  </si>
  <si>
    <t>Fine Coat Shoestring  (63710673)</t>
  </si>
  <si>
    <t>56210 05502-2</t>
  </si>
  <si>
    <t>Fine Coat 3/8" Straight Cut  (63710675)</t>
  </si>
  <si>
    <t>56210 05503-2</t>
  </si>
  <si>
    <t>Fine Coat Thin Straight Cut  (63710675)</t>
  </si>
  <si>
    <t>56210 05505-2</t>
  </si>
  <si>
    <t>Fine Coat Thin Straight Cut Skin On  (63711860)</t>
  </si>
  <si>
    <t>56210 34500-2</t>
  </si>
  <si>
    <t>Cavendish Farms Hash Brown Patties (63713165)</t>
  </si>
  <si>
    <t>56210 35101-2</t>
  </si>
  <si>
    <t>Flavor Crisp Select Spicy 3/8" Straight Cut  (63711862)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</si>
</sst>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81640625" style="15" customWidth="1"/>
    <col min="2" max="2" width="22.453125" style="17" customWidth="1"/>
    <col min="3" max="3" width="19.17968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81640625" style="3" customWidth="1"/>
    <col min="9" max="9" width="13.54296875" style="27" customWidth="1"/>
    <col min="10" max="10" width="39.54296875" style="15" customWidth="1"/>
    <col min="11" max="11" width="11.54296875" style="3" customWidth="1"/>
    <col min="12" max="12" width="12.1796875" style="20" customWidth="1"/>
    <col min="13" max="13" width="10.54296875" style="21" customWidth="1"/>
    <col min="14" max="14" width="12.4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1.5" customHeight="1" x14ac:dyDescent="0.35">
      <c r="A4" s="7" t="s">
        <v>18</v>
      </c>
      <c r="B4" s="40" t="s">
        <v>19</v>
      </c>
      <c r="C4" s="7" t="s">
        <v>12</v>
      </c>
      <c r="D4" s="29" t="s">
        <v>20</v>
      </c>
      <c r="E4" s="42" t="s">
        <v>21</v>
      </c>
      <c r="F4" s="8">
        <v>30</v>
      </c>
      <c r="G4" s="8">
        <v>243</v>
      </c>
      <c r="H4" s="8">
        <v>2.25</v>
      </c>
      <c r="I4" s="26">
        <v>100506</v>
      </c>
      <c r="J4" s="4" t="str">
        <f>VLOOKUP(I4,'[1]October 2023'!A:C,2,FALSE)</f>
        <v>POTATO BULK FOR PROCESS FRZ</v>
      </c>
      <c r="K4" s="8">
        <v>54.55</v>
      </c>
      <c r="L4" s="41">
        <f>VLOOKUP(I4,'[1]October 2023'!A:C,3,FALSE)</f>
        <v>0.15690000000000001</v>
      </c>
      <c r="M4" s="43">
        <f t="shared" ref="M4:M16" si="0">ROUND(K4*L4,2)</f>
        <v>8.56</v>
      </c>
      <c r="N4" s="10">
        <v>45231</v>
      </c>
    </row>
    <row r="5" spans="1:14" s="9" customFormat="1" ht="41.5" customHeight="1" x14ac:dyDescent="0.35">
      <c r="A5" s="7" t="s">
        <v>18</v>
      </c>
      <c r="B5" s="40" t="s">
        <v>19</v>
      </c>
      <c r="C5" s="7" t="s">
        <v>12</v>
      </c>
      <c r="D5" s="29" t="s">
        <v>22</v>
      </c>
      <c r="E5" s="42" t="s">
        <v>23</v>
      </c>
      <c r="F5" s="8">
        <v>30</v>
      </c>
      <c r="G5" s="8">
        <v>190</v>
      </c>
      <c r="H5" s="8">
        <v>2.52</v>
      </c>
      <c r="I5" s="26">
        <v>100506</v>
      </c>
      <c r="J5" s="4" t="str">
        <f>VLOOKUP(I5,'[1]October 2023'!A:C,2,FALSE)</f>
        <v>POTATO BULK FOR PROCESS FRZ</v>
      </c>
      <c r="K5" s="8">
        <v>54.55</v>
      </c>
      <c r="L5" s="41">
        <f>VLOOKUP(I5,'[1]October 2023'!A:C,3,FALSE)</f>
        <v>0.15690000000000001</v>
      </c>
      <c r="M5" s="43">
        <f t="shared" si="0"/>
        <v>8.56</v>
      </c>
      <c r="N5" s="10">
        <v>45231</v>
      </c>
    </row>
    <row r="6" spans="1:14" s="9" customFormat="1" ht="41.5" customHeight="1" x14ac:dyDescent="0.35">
      <c r="A6" s="7" t="s">
        <v>18</v>
      </c>
      <c r="B6" s="40" t="s">
        <v>19</v>
      </c>
      <c r="C6" s="7" t="s">
        <v>12</v>
      </c>
      <c r="D6" s="29" t="s">
        <v>24</v>
      </c>
      <c r="E6" s="42" t="s">
        <v>25</v>
      </c>
      <c r="F6" s="8">
        <v>30</v>
      </c>
      <c r="G6" s="8">
        <v>153</v>
      </c>
      <c r="H6" s="8">
        <v>3.1</v>
      </c>
      <c r="I6" s="26">
        <v>100506</v>
      </c>
      <c r="J6" s="4" t="str">
        <f>VLOOKUP(I6,'[1]October 2023'!A:C,2,FALSE)</f>
        <v>POTATO BULK FOR PROCESS FRZ</v>
      </c>
      <c r="K6" s="8">
        <v>54.55</v>
      </c>
      <c r="L6" s="41">
        <f>VLOOKUP(I6,'[1]October 2023'!A:C,3,FALSE)</f>
        <v>0.15690000000000001</v>
      </c>
      <c r="M6" s="43">
        <f t="shared" si="0"/>
        <v>8.56</v>
      </c>
      <c r="N6" s="10">
        <v>45231</v>
      </c>
    </row>
    <row r="7" spans="1:14" s="9" customFormat="1" ht="41.5" customHeight="1" x14ac:dyDescent="0.35">
      <c r="A7" s="7" t="s">
        <v>18</v>
      </c>
      <c r="B7" s="40" t="s">
        <v>19</v>
      </c>
      <c r="C7" s="7" t="s">
        <v>12</v>
      </c>
      <c r="D7" s="29" t="s">
        <v>26</v>
      </c>
      <c r="E7" s="42" t="s">
        <v>27</v>
      </c>
      <c r="F7" s="8">
        <v>27</v>
      </c>
      <c r="G7" s="8">
        <v>191</v>
      </c>
      <c r="H7" s="8">
        <v>2.2999999999999998</v>
      </c>
      <c r="I7" s="26">
        <v>100506</v>
      </c>
      <c r="J7" s="4" t="str">
        <f>VLOOKUP(I7,'[1]October 2023'!A:C,2,FALSE)</f>
        <v>POTATO BULK FOR PROCESS FRZ</v>
      </c>
      <c r="K7" s="8">
        <v>49.09</v>
      </c>
      <c r="L7" s="41">
        <f>VLOOKUP(I7,'[1]October 2023'!A:C,3,FALSE)</f>
        <v>0.15690000000000001</v>
      </c>
      <c r="M7" s="43">
        <f t="shared" si="0"/>
        <v>7.7</v>
      </c>
      <c r="N7" s="10">
        <v>45231</v>
      </c>
    </row>
    <row r="8" spans="1:14" s="9" customFormat="1" ht="41.5" customHeight="1" x14ac:dyDescent="0.35">
      <c r="A8" s="7" t="s">
        <v>18</v>
      </c>
      <c r="B8" s="40" t="s">
        <v>19</v>
      </c>
      <c r="C8" s="7" t="s">
        <v>12</v>
      </c>
      <c r="D8" s="29" t="s">
        <v>28</v>
      </c>
      <c r="E8" s="42" t="s">
        <v>29</v>
      </c>
      <c r="F8" s="8">
        <v>30</v>
      </c>
      <c r="G8" s="8">
        <v>212</v>
      </c>
      <c r="H8" s="8">
        <v>2.2999999999999998</v>
      </c>
      <c r="I8" s="26">
        <v>100506</v>
      </c>
      <c r="J8" s="4" t="str">
        <f>VLOOKUP(I8,'[1]October 2023'!A:C,2,FALSE)</f>
        <v>POTATO BULK FOR PROCESS FRZ</v>
      </c>
      <c r="K8" s="8">
        <v>54.55</v>
      </c>
      <c r="L8" s="41">
        <f>VLOOKUP(I8,'[1]October 2023'!A:C,3,FALSE)</f>
        <v>0.15690000000000001</v>
      </c>
      <c r="M8" s="43">
        <f t="shared" si="0"/>
        <v>8.56</v>
      </c>
      <c r="N8" s="10">
        <v>45231</v>
      </c>
    </row>
    <row r="9" spans="1:14" s="9" customFormat="1" ht="41.5" customHeight="1" x14ac:dyDescent="0.35">
      <c r="A9" s="7" t="s">
        <v>18</v>
      </c>
      <c r="B9" s="40" t="s">
        <v>19</v>
      </c>
      <c r="C9" s="7" t="s">
        <v>12</v>
      </c>
      <c r="D9" s="29" t="s">
        <v>30</v>
      </c>
      <c r="E9" s="42" t="s">
        <v>31</v>
      </c>
      <c r="F9" s="8">
        <v>27</v>
      </c>
      <c r="G9" s="8">
        <v>191</v>
      </c>
      <c r="H9" s="8">
        <v>2.2999999999999998</v>
      </c>
      <c r="I9" s="26">
        <v>100506</v>
      </c>
      <c r="J9" s="4" t="str">
        <f>VLOOKUP(I9,'[1]October 2023'!A:C,2,FALSE)</f>
        <v>POTATO BULK FOR PROCESS FRZ</v>
      </c>
      <c r="K9" s="8">
        <v>49.09</v>
      </c>
      <c r="L9" s="41">
        <f>VLOOKUP(I9,'[1]October 2023'!A:C,3,FALSE)</f>
        <v>0.15690000000000001</v>
      </c>
      <c r="M9" s="43">
        <f t="shared" si="0"/>
        <v>7.7</v>
      </c>
      <c r="N9" s="10">
        <v>45231</v>
      </c>
    </row>
    <row r="10" spans="1:14" s="9" customFormat="1" ht="41.5" customHeight="1" x14ac:dyDescent="0.35">
      <c r="A10" s="7" t="s">
        <v>18</v>
      </c>
      <c r="B10" s="40" t="s">
        <v>19</v>
      </c>
      <c r="C10" s="7" t="s">
        <v>12</v>
      </c>
      <c r="D10" s="29" t="s">
        <v>32</v>
      </c>
      <c r="E10" s="42" t="s">
        <v>33</v>
      </c>
      <c r="F10" s="8">
        <v>27</v>
      </c>
      <c r="G10" s="8">
        <v>187</v>
      </c>
      <c r="H10" s="8">
        <v>2.2999999999999998</v>
      </c>
      <c r="I10" s="26">
        <v>100506</v>
      </c>
      <c r="J10" s="4" t="str">
        <f>VLOOKUP(I10,'[1]October 2023'!A:C,2,FALSE)</f>
        <v>POTATO BULK FOR PROCESS FRZ</v>
      </c>
      <c r="K10" s="8">
        <v>49.09</v>
      </c>
      <c r="L10" s="41">
        <f>VLOOKUP(I10,'[1]October 2023'!A:C,3,FALSE)</f>
        <v>0.15690000000000001</v>
      </c>
      <c r="M10" s="43">
        <f t="shared" si="0"/>
        <v>7.7</v>
      </c>
      <c r="N10" s="10">
        <v>45231</v>
      </c>
    </row>
    <row r="11" spans="1:14" s="9" customFormat="1" ht="41.5" customHeight="1" x14ac:dyDescent="0.35">
      <c r="A11" s="7" t="s">
        <v>18</v>
      </c>
      <c r="B11" s="40" t="s">
        <v>19</v>
      </c>
      <c r="C11" s="7" t="s">
        <v>12</v>
      </c>
      <c r="D11" s="29" t="s">
        <v>34</v>
      </c>
      <c r="E11" s="42" t="s">
        <v>35</v>
      </c>
      <c r="F11" s="8">
        <v>27</v>
      </c>
      <c r="G11" s="8">
        <v>191</v>
      </c>
      <c r="H11" s="8">
        <v>2.2999999999999998</v>
      </c>
      <c r="I11" s="26">
        <v>100506</v>
      </c>
      <c r="J11" s="4" t="str">
        <f>VLOOKUP(I11,'[1]October 2023'!A:C,2,FALSE)</f>
        <v>POTATO BULK FOR PROCESS FRZ</v>
      </c>
      <c r="K11" s="8">
        <v>49.09</v>
      </c>
      <c r="L11" s="41">
        <f>VLOOKUP(I11,'[1]October 2023'!A:C,3,FALSE)</f>
        <v>0.15690000000000001</v>
      </c>
      <c r="M11" s="43">
        <f t="shared" si="0"/>
        <v>7.7</v>
      </c>
      <c r="N11" s="10">
        <v>45231</v>
      </c>
    </row>
    <row r="12" spans="1:14" s="9" customFormat="1" ht="41.5" customHeight="1" x14ac:dyDescent="0.35">
      <c r="A12" s="7" t="s">
        <v>18</v>
      </c>
      <c r="B12" s="40" t="s">
        <v>19</v>
      </c>
      <c r="C12" s="7" t="s">
        <v>12</v>
      </c>
      <c r="D12" s="29" t="s">
        <v>36</v>
      </c>
      <c r="E12" s="42" t="s">
        <v>37</v>
      </c>
      <c r="F12" s="8">
        <v>30</v>
      </c>
      <c r="G12" s="8">
        <v>212</v>
      </c>
      <c r="H12" s="8">
        <v>2.2999999999999998</v>
      </c>
      <c r="I12" s="26">
        <v>100506</v>
      </c>
      <c r="J12" s="4" t="str">
        <f>VLOOKUP(I12,'[1]October 2023'!A:C,2,FALSE)</f>
        <v>POTATO BULK FOR PROCESS FRZ</v>
      </c>
      <c r="K12" s="8">
        <v>54.55</v>
      </c>
      <c r="L12" s="41">
        <f>VLOOKUP(I12,'[1]October 2023'!A:C,3,FALSE)</f>
        <v>0.15690000000000001</v>
      </c>
      <c r="M12" s="43">
        <f t="shared" si="0"/>
        <v>8.56</v>
      </c>
      <c r="N12" s="10">
        <v>45231</v>
      </c>
    </row>
    <row r="13" spans="1:14" s="9" customFormat="1" ht="41.5" customHeight="1" x14ac:dyDescent="0.35">
      <c r="A13" s="7" t="s">
        <v>18</v>
      </c>
      <c r="B13" s="40" t="s">
        <v>19</v>
      </c>
      <c r="C13" s="7" t="s">
        <v>12</v>
      </c>
      <c r="D13" s="29" t="s">
        <v>38</v>
      </c>
      <c r="E13" s="42" t="s">
        <v>39</v>
      </c>
      <c r="F13" s="8">
        <v>30</v>
      </c>
      <c r="G13" s="8">
        <v>212</v>
      </c>
      <c r="H13" s="8">
        <v>2.2999999999999998</v>
      </c>
      <c r="I13" s="26">
        <v>100506</v>
      </c>
      <c r="J13" s="4" t="str">
        <f>VLOOKUP(I13,'[1]October 2023'!A:C,2,FALSE)</f>
        <v>POTATO BULK FOR PROCESS FRZ</v>
      </c>
      <c r="K13" s="8">
        <v>54.55</v>
      </c>
      <c r="L13" s="41">
        <f>VLOOKUP(I13,'[1]October 2023'!A:C,3,FALSE)</f>
        <v>0.15690000000000001</v>
      </c>
      <c r="M13" s="43">
        <f t="shared" si="0"/>
        <v>8.56</v>
      </c>
      <c r="N13" s="10">
        <v>45231</v>
      </c>
    </row>
    <row r="14" spans="1:14" s="9" customFormat="1" ht="41.5" customHeight="1" x14ac:dyDescent="0.35">
      <c r="A14" s="7" t="s">
        <v>18</v>
      </c>
      <c r="B14" s="40" t="s">
        <v>19</v>
      </c>
      <c r="C14" s="7" t="s">
        <v>12</v>
      </c>
      <c r="D14" s="29" t="s">
        <v>40</v>
      </c>
      <c r="E14" s="42" t="s">
        <v>41</v>
      </c>
      <c r="F14" s="8">
        <v>30</v>
      </c>
      <c r="G14" s="8">
        <v>212</v>
      </c>
      <c r="H14" s="8">
        <v>2.2999999999999998</v>
      </c>
      <c r="I14" s="26">
        <v>100506</v>
      </c>
      <c r="J14" s="4" t="str">
        <f>VLOOKUP(I14,'[1]October 2023'!A:C,2,FALSE)</f>
        <v>POTATO BULK FOR PROCESS FRZ</v>
      </c>
      <c r="K14" s="8">
        <v>54.55</v>
      </c>
      <c r="L14" s="41">
        <f>VLOOKUP(I14,'[1]October 2023'!A:C,3,FALSE)</f>
        <v>0.15690000000000001</v>
      </c>
      <c r="M14" s="43">
        <f t="shared" si="0"/>
        <v>8.56</v>
      </c>
      <c r="N14" s="10">
        <v>45231</v>
      </c>
    </row>
    <row r="15" spans="1:14" s="9" customFormat="1" ht="41.5" customHeight="1" x14ac:dyDescent="0.35">
      <c r="A15" s="7" t="s">
        <v>18</v>
      </c>
      <c r="B15" s="40" t="s">
        <v>19</v>
      </c>
      <c r="C15" s="7" t="s">
        <v>12</v>
      </c>
      <c r="D15" s="29" t="s">
        <v>42</v>
      </c>
      <c r="E15" s="42" t="s">
        <v>43</v>
      </c>
      <c r="F15" s="8">
        <v>30</v>
      </c>
      <c r="G15" s="8">
        <v>97</v>
      </c>
      <c r="H15" s="8">
        <v>4.9000000000000004</v>
      </c>
      <c r="I15" s="26">
        <v>100506</v>
      </c>
      <c r="J15" s="4" t="str">
        <f>VLOOKUP(I15,'[1]October 2023'!A:C,2,FALSE)</f>
        <v>POTATO BULK FOR PROCESS FRZ</v>
      </c>
      <c r="K15" s="8">
        <v>54.55</v>
      </c>
      <c r="L15" s="41">
        <f>VLOOKUP(I15,'[1]October 2023'!A:C,3,FALSE)</f>
        <v>0.15690000000000001</v>
      </c>
      <c r="M15" s="43">
        <f t="shared" si="0"/>
        <v>8.56</v>
      </c>
      <c r="N15" s="10">
        <v>45231</v>
      </c>
    </row>
    <row r="16" spans="1:14" s="9" customFormat="1" ht="41.5" customHeight="1" x14ac:dyDescent="0.35">
      <c r="A16" s="7" t="s">
        <v>18</v>
      </c>
      <c r="B16" s="40" t="s">
        <v>19</v>
      </c>
      <c r="C16" s="7" t="s">
        <v>12</v>
      </c>
      <c r="D16" s="29" t="s">
        <v>44</v>
      </c>
      <c r="E16" s="42" t="s">
        <v>45</v>
      </c>
      <c r="F16" s="8">
        <v>27</v>
      </c>
      <c r="G16" s="8">
        <v>175</v>
      </c>
      <c r="H16" s="8">
        <v>2.2999999999999998</v>
      </c>
      <c r="I16" s="26">
        <v>100506</v>
      </c>
      <c r="J16" s="4" t="str">
        <f>VLOOKUP(I16,'[1]October 2023'!A:C,2,FALSE)</f>
        <v>POTATO BULK FOR PROCESS FRZ</v>
      </c>
      <c r="K16" s="8">
        <v>49.09</v>
      </c>
      <c r="L16" s="41">
        <f>VLOOKUP(I16,'[1]October 2023'!A:C,3,FALSE)</f>
        <v>0.15690000000000001</v>
      </c>
      <c r="M16" s="43">
        <f t="shared" si="0"/>
        <v>7.7</v>
      </c>
      <c r="N16" s="10">
        <v>45231</v>
      </c>
    </row>
  </sheetData>
  <sheetProtection algorithmName="SHA-512" hashValue="/r1Z0MrPwcxIfq00y++CW/8tRLIj+pC5gH45wjhdZpqBq6WmohRJiOLQyZcS4bwX+nhIZzmZkAztFuQ3LggpFQ==" saltValue="wKdVmMDFT5KyJHPEuvHEmQ==" spinCount="100000" sheet="1" formatCells="0" formatColumns="0" formatRows="0" deleteColumns="0" deleteRows="0" sort="0" autoFilter="0"/>
  <autoFilter ref="A3:N16" xr:uid="{00000000-0009-0000-0000-000000000000}">
    <sortState xmlns:xlrd2="http://schemas.microsoft.com/office/spreadsheetml/2017/richdata2" ref="A4:N16">
      <sortCondition ref="D3:D16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2024-01-29T16:29:02+00:00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6A8EEA-8C82-4888-85B8-6296D055F7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927199-0CA8-47D1-ABAA-AC379B6F7EFA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9B5BD02-F48B-457F-B053-07994E9668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2023-12-28T21:46:41Z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2023-12-28T21:46:09Z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a6c9334f-778b-42cf-9bd3-9c6fe97fe4d5</vt:lpwstr>
  </property>
  <property fmtid="{D5CDD505-2E9C-101B-9397-08002B2CF9AE}" pid="9" name="MSIP_Label_7730ea53-6f5e-4160-81a5-992a9105450a_ContentBits">
    <vt:lpwstr>0</vt:lpwstr>
  </property>
</Properties>
</file>