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EA04F45B-05CB-420F-944C-868B68CBA02A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'09.10.24'!$A$3:$N$16</definedName>
    <definedName name="_xlnm.Print_Area" localSheetId="0">'09.10.24'!$A$1:$N$16</definedName>
    <definedName name="_xlnm.Print_Titles" localSheetId="0">'09.10.24'!$1:$3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L10" i="1"/>
  <c r="L11" i="1"/>
  <c r="L12" i="1"/>
  <c r="L13" i="1"/>
  <c r="M13" i="1" s="1"/>
  <c r="L14" i="1"/>
  <c r="M14" i="1" s="1"/>
  <c r="L15" i="1"/>
  <c r="L16" i="1"/>
  <c r="M16" i="1" s="1"/>
  <c r="J5" i="1"/>
  <c r="J6" i="1"/>
  <c r="J7" i="1"/>
  <c r="J8" i="1"/>
  <c r="J9" i="1"/>
  <c r="J10" i="1"/>
  <c r="J11" i="1"/>
  <c r="J12" i="1"/>
  <c r="J13" i="1"/>
  <c r="J14" i="1"/>
  <c r="J15" i="1"/>
  <c r="J16" i="1"/>
  <c r="L4" i="1"/>
  <c r="J4" i="1"/>
  <c r="M15" i="1"/>
  <c r="M12" i="1"/>
  <c r="M11" i="1"/>
  <c r="M10" i="1"/>
  <c r="M9" i="1"/>
  <c r="M4" i="1" l="1"/>
</calcChain>
</file>

<file path=xl/sharedStrings.xml><?xml version="1.0" encoding="utf-8"?>
<sst xmlns="http://schemas.openxmlformats.org/spreadsheetml/2006/main" count="82" uniqueCount="46">
  <si>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</si>
  <si>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</si>
  <si>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</si>
  <si>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</si>
  <si>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</si>
  <si>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</si>
  <si>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</si>
  <si>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</si>
  <si>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</si>
  <si>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</si>
  <si>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</si>
  <si>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</si>
  <si>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</si>
  <si>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</si>
  <si>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</si>
  <si>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</si>
  <si>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</si>
  <si>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SY26</t>
  </si>
  <si>
    <t>Cavendish Farms</t>
  </si>
  <si>
    <t>A</t>
  </si>
  <si>
    <t>14869 30216</t>
  </si>
  <si>
    <t>Prairie Select 1/2" Crinkle Cut</t>
  </si>
  <si>
    <t>56210 04101-2</t>
  </si>
  <si>
    <t>Cavendish Farms Golden Oven Nuggets  (63711382)</t>
  </si>
  <si>
    <t>56210 05222-2</t>
  </si>
  <si>
    <t>Flavor Crisp Seasoned Diced  (63710948)</t>
  </si>
  <si>
    <t>56210 05301-2</t>
  </si>
  <si>
    <t>Clear Coat 3/8" Straight Cut  (63710625)</t>
  </si>
  <si>
    <t>56210 05307</t>
  </si>
  <si>
    <t>Clear Coat Low Sodium 3/8" Straight Cut  (63713707)</t>
  </si>
  <si>
    <t>56210 05311-2</t>
  </si>
  <si>
    <t>Clear Coat Shoestring  (63710713)</t>
  </si>
  <si>
    <t>56210 05361</t>
  </si>
  <si>
    <t>CrispToGo 3/8" Straight Cut (formerly Deliver Crisp) - 63715818</t>
  </si>
  <si>
    <t>56210 05501-2</t>
  </si>
  <si>
    <t>Fine Coat Shoestring  (63710673)</t>
  </si>
  <si>
    <t>56210 05502-2</t>
  </si>
  <si>
    <t>Fine Coat 3/8" Straight Cut  (63710675)</t>
  </si>
  <si>
    <t>56210 05503-2</t>
  </si>
  <si>
    <t>Fine Coat Thin Straight Cut  (63710675)</t>
  </si>
  <si>
    <t>56210 05505-2</t>
  </si>
  <si>
    <t>Fine Coat Thin Straight Cut Skin On  (63711860)</t>
  </si>
  <si>
    <t>56210 34500-2</t>
  </si>
  <si>
    <t>Cavendish Farms Hash Brown Patties (63713165)</t>
  </si>
  <si>
    <t>56210 35101-2</t>
  </si>
  <si>
    <t xml:space="preserve">Flavor Crisp Select Spicy 3/8" Straight Cut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</si>
</sst>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"/>
  <sheetViews>
    <sheetView tabSelected="1" zoomScale="90" zoomScaleNormal="90" zoomScaleSheetLayoutView="70" workbookViewId="0">
      <pane ySplit="3" topLeftCell="A4" activePane="bottomLeft" state="frozen"/>
      <selection pane="bottomLeft" activeCell="H1" sqref="H1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0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1</v>
      </c>
      <c r="B2" s="11"/>
      <c r="C2" s="12"/>
      <c r="D2" s="38" t="s">
        <v>2</v>
      </c>
      <c r="E2" s="32">
        <v>45597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4</v>
      </c>
      <c r="C3" s="4" t="s">
        <v>5</v>
      </c>
      <c r="D3" s="28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25" t="s">
        <v>11</v>
      </c>
      <c r="J3" s="4" t="s">
        <v>12</v>
      </c>
      <c r="K3" s="5" t="s">
        <v>13</v>
      </c>
      <c r="L3" s="6" t="s">
        <v>14</v>
      </c>
      <c r="M3" s="5" t="s">
        <v>15</v>
      </c>
      <c r="N3" s="13" t="s">
        <v>16</v>
      </c>
    </row>
    <row r="4" spans="1:14" s="9" customFormat="1" ht="41.5" customHeight="1" x14ac:dyDescent="0.35">
      <c r="A4" s="7" t="s">
        <v>17</v>
      </c>
      <c r="B4" s="40" t="s">
        <v>18</v>
      </c>
      <c r="C4" s="7" t="s">
        <v>19</v>
      </c>
      <c r="D4" s="29" t="s">
        <v>20</v>
      </c>
      <c r="E4" s="42" t="s">
        <v>21</v>
      </c>
      <c r="F4" s="8">
        <v>30</v>
      </c>
      <c r="G4" s="8">
        <v>243</v>
      </c>
      <c r="H4" s="8">
        <v>1.98</v>
      </c>
      <c r="I4" s="26">
        <v>100506</v>
      </c>
      <c r="J4" s="4" t="str">
        <f>VLOOKUP(I4,'[1]October 2024'!$A:$C,2,FALSE)</f>
        <v>POTATO BULK FOR PROCESS FRZ</v>
      </c>
      <c r="K4" s="8">
        <v>54.55</v>
      </c>
      <c r="L4" s="41">
        <f>VLOOKUP(I4,'[1]October 2024'!$A:$C,3,FALSE)</f>
        <v>0.17080000000000001</v>
      </c>
      <c r="M4" s="43">
        <f t="shared" ref="M4:M16" si="0">ROUND(K4*L4,2)</f>
        <v>9.32</v>
      </c>
      <c r="N4" s="10">
        <v>45597</v>
      </c>
    </row>
    <row r="5" spans="1:14" s="9" customFormat="1" ht="41.5" customHeight="1" x14ac:dyDescent="0.35">
      <c r="A5" s="7" t="s">
        <v>17</v>
      </c>
      <c r="B5" s="40" t="s">
        <v>18</v>
      </c>
      <c r="C5" s="7" t="s">
        <v>19</v>
      </c>
      <c r="D5" s="29" t="s">
        <v>22</v>
      </c>
      <c r="E5" s="42" t="s">
        <v>23</v>
      </c>
      <c r="F5" s="8">
        <v>30</v>
      </c>
      <c r="G5" s="8">
        <v>190</v>
      </c>
      <c r="H5" s="8">
        <v>2.52</v>
      </c>
      <c r="I5" s="26">
        <v>100506</v>
      </c>
      <c r="J5" s="4" t="str">
        <f>VLOOKUP(I5,'[1]October 2024'!$A:$C,2,FALSE)</f>
        <v>POTATO BULK FOR PROCESS FRZ</v>
      </c>
      <c r="K5" s="8">
        <v>54.55</v>
      </c>
      <c r="L5" s="41">
        <f>VLOOKUP(I5,'[1]October 2024'!$A:$C,3,FALSE)</f>
        <v>0.17080000000000001</v>
      </c>
      <c r="M5" s="43">
        <f t="shared" si="0"/>
        <v>9.32</v>
      </c>
      <c r="N5" s="10">
        <v>45597</v>
      </c>
    </row>
    <row r="6" spans="1:14" s="9" customFormat="1" ht="41.5" customHeight="1" x14ac:dyDescent="0.35">
      <c r="A6" s="7" t="s">
        <v>17</v>
      </c>
      <c r="B6" s="40" t="s">
        <v>18</v>
      </c>
      <c r="C6" s="7" t="s">
        <v>19</v>
      </c>
      <c r="D6" s="29" t="s">
        <v>24</v>
      </c>
      <c r="E6" s="42" t="s">
        <v>25</v>
      </c>
      <c r="F6" s="8">
        <v>30</v>
      </c>
      <c r="G6" s="8">
        <v>153</v>
      </c>
      <c r="H6" s="8">
        <v>3.1</v>
      </c>
      <c r="I6" s="26">
        <v>100506</v>
      </c>
      <c r="J6" s="4" t="str">
        <f>VLOOKUP(I6,'[1]October 2024'!$A:$C,2,FALSE)</f>
        <v>POTATO BULK FOR PROCESS FRZ</v>
      </c>
      <c r="K6" s="8">
        <v>54.55</v>
      </c>
      <c r="L6" s="41">
        <f>VLOOKUP(I6,'[1]October 2024'!$A:$C,3,FALSE)</f>
        <v>0.17080000000000001</v>
      </c>
      <c r="M6" s="43">
        <f t="shared" si="0"/>
        <v>9.32</v>
      </c>
      <c r="N6" s="10">
        <v>45597</v>
      </c>
    </row>
    <row r="7" spans="1:14" s="9" customFormat="1" ht="41.5" customHeight="1" x14ac:dyDescent="0.35">
      <c r="A7" s="7" t="s">
        <v>17</v>
      </c>
      <c r="B7" s="40" t="s">
        <v>18</v>
      </c>
      <c r="C7" s="7" t="s">
        <v>19</v>
      </c>
      <c r="D7" s="29" t="s">
        <v>26</v>
      </c>
      <c r="E7" s="42" t="s">
        <v>27</v>
      </c>
      <c r="F7" s="8">
        <v>27</v>
      </c>
      <c r="G7" s="8">
        <v>191</v>
      </c>
      <c r="H7" s="8">
        <v>2.2999999999999998</v>
      </c>
      <c r="I7" s="26">
        <v>100506</v>
      </c>
      <c r="J7" s="4" t="str">
        <f>VLOOKUP(I7,'[1]October 2024'!$A:$C,2,FALSE)</f>
        <v>POTATO BULK FOR PROCESS FRZ</v>
      </c>
      <c r="K7" s="8">
        <v>49.09</v>
      </c>
      <c r="L7" s="41">
        <f>VLOOKUP(I7,'[1]October 2024'!$A:$C,3,FALSE)</f>
        <v>0.17080000000000001</v>
      </c>
      <c r="M7" s="43">
        <f t="shared" si="0"/>
        <v>8.3800000000000008</v>
      </c>
      <c r="N7" s="10">
        <v>45597</v>
      </c>
    </row>
    <row r="8" spans="1:14" s="9" customFormat="1" ht="41.5" customHeight="1" x14ac:dyDescent="0.35">
      <c r="A8" s="7" t="s">
        <v>17</v>
      </c>
      <c r="B8" s="40" t="s">
        <v>18</v>
      </c>
      <c r="C8" s="7" t="s">
        <v>19</v>
      </c>
      <c r="D8" s="29" t="s">
        <v>28</v>
      </c>
      <c r="E8" s="42" t="s">
        <v>29</v>
      </c>
      <c r="F8" s="8">
        <v>30</v>
      </c>
      <c r="G8" s="8">
        <v>212</v>
      </c>
      <c r="H8" s="8">
        <v>2.2999999999999998</v>
      </c>
      <c r="I8" s="26">
        <v>100506</v>
      </c>
      <c r="J8" s="4" t="str">
        <f>VLOOKUP(I8,'[1]October 2024'!$A:$C,2,FALSE)</f>
        <v>POTATO BULK FOR PROCESS FRZ</v>
      </c>
      <c r="K8" s="8">
        <v>54.55</v>
      </c>
      <c r="L8" s="41">
        <f>VLOOKUP(I8,'[1]October 2024'!$A:$C,3,FALSE)</f>
        <v>0.17080000000000001</v>
      </c>
      <c r="M8" s="43">
        <f t="shared" si="0"/>
        <v>9.32</v>
      </c>
      <c r="N8" s="10">
        <v>45597</v>
      </c>
    </row>
    <row r="9" spans="1:14" s="9" customFormat="1" ht="41.5" customHeight="1" x14ac:dyDescent="0.35">
      <c r="A9" s="7" t="s">
        <v>17</v>
      </c>
      <c r="B9" s="40" t="s">
        <v>18</v>
      </c>
      <c r="C9" s="7" t="s">
        <v>19</v>
      </c>
      <c r="D9" s="29" t="s">
        <v>30</v>
      </c>
      <c r="E9" s="42" t="s">
        <v>31</v>
      </c>
      <c r="F9" s="8">
        <v>27</v>
      </c>
      <c r="G9" s="8">
        <v>191</v>
      </c>
      <c r="H9" s="8">
        <v>2.2999999999999998</v>
      </c>
      <c r="I9" s="26">
        <v>100506</v>
      </c>
      <c r="J9" s="4" t="str">
        <f>VLOOKUP(I9,'[1]October 2024'!$A:$C,2,FALSE)</f>
        <v>POTATO BULK FOR PROCESS FRZ</v>
      </c>
      <c r="K9" s="8">
        <v>49.09</v>
      </c>
      <c r="L9" s="41">
        <f>VLOOKUP(I9,'[1]October 2024'!$A:$C,3,FALSE)</f>
        <v>0.17080000000000001</v>
      </c>
      <c r="M9" s="43">
        <f t="shared" si="0"/>
        <v>8.3800000000000008</v>
      </c>
      <c r="N9" s="10">
        <v>45597</v>
      </c>
    </row>
    <row r="10" spans="1:14" s="9" customFormat="1" ht="41.5" customHeight="1" x14ac:dyDescent="0.35">
      <c r="A10" s="7" t="s">
        <v>17</v>
      </c>
      <c r="B10" s="40" t="s">
        <v>18</v>
      </c>
      <c r="C10" s="7" t="s">
        <v>19</v>
      </c>
      <c r="D10" s="29" t="s">
        <v>32</v>
      </c>
      <c r="E10" s="42" t="s">
        <v>33</v>
      </c>
      <c r="F10" s="8">
        <v>27</v>
      </c>
      <c r="G10" s="8">
        <v>187</v>
      </c>
      <c r="H10" s="8">
        <v>2.2999999999999998</v>
      </c>
      <c r="I10" s="26">
        <v>100506</v>
      </c>
      <c r="J10" s="4" t="str">
        <f>VLOOKUP(I10,'[1]October 2024'!$A:$C,2,FALSE)</f>
        <v>POTATO BULK FOR PROCESS FRZ</v>
      </c>
      <c r="K10" s="8">
        <v>49.09</v>
      </c>
      <c r="L10" s="41">
        <f>VLOOKUP(I10,'[1]October 2024'!$A:$C,3,FALSE)</f>
        <v>0.17080000000000001</v>
      </c>
      <c r="M10" s="43">
        <f t="shared" si="0"/>
        <v>8.3800000000000008</v>
      </c>
      <c r="N10" s="10">
        <v>45597</v>
      </c>
    </row>
    <row r="11" spans="1:14" s="9" customFormat="1" ht="41.5" customHeight="1" x14ac:dyDescent="0.35">
      <c r="A11" s="7" t="s">
        <v>17</v>
      </c>
      <c r="B11" s="40" t="s">
        <v>18</v>
      </c>
      <c r="C11" s="7" t="s">
        <v>19</v>
      </c>
      <c r="D11" s="29" t="s">
        <v>34</v>
      </c>
      <c r="E11" s="42" t="s">
        <v>35</v>
      </c>
      <c r="F11" s="8">
        <v>27</v>
      </c>
      <c r="G11" s="8">
        <v>191</v>
      </c>
      <c r="H11" s="8">
        <v>2.2999999999999998</v>
      </c>
      <c r="I11" s="26">
        <v>100506</v>
      </c>
      <c r="J11" s="4" t="str">
        <f>VLOOKUP(I11,'[1]October 2024'!$A:$C,2,FALSE)</f>
        <v>POTATO BULK FOR PROCESS FRZ</v>
      </c>
      <c r="K11" s="8">
        <v>49.09</v>
      </c>
      <c r="L11" s="41">
        <f>VLOOKUP(I11,'[1]October 2024'!$A:$C,3,FALSE)</f>
        <v>0.17080000000000001</v>
      </c>
      <c r="M11" s="43">
        <f t="shared" si="0"/>
        <v>8.3800000000000008</v>
      </c>
      <c r="N11" s="10">
        <v>45597</v>
      </c>
    </row>
    <row r="12" spans="1:14" s="9" customFormat="1" ht="41.5" customHeight="1" x14ac:dyDescent="0.35">
      <c r="A12" s="7" t="s">
        <v>17</v>
      </c>
      <c r="B12" s="40" t="s">
        <v>18</v>
      </c>
      <c r="C12" s="7" t="s">
        <v>19</v>
      </c>
      <c r="D12" s="29" t="s">
        <v>36</v>
      </c>
      <c r="E12" s="42" t="s">
        <v>37</v>
      </c>
      <c r="F12" s="8">
        <v>30</v>
      </c>
      <c r="G12" s="8">
        <v>212</v>
      </c>
      <c r="H12" s="8">
        <v>2.2999999999999998</v>
      </c>
      <c r="I12" s="26">
        <v>100506</v>
      </c>
      <c r="J12" s="4" t="str">
        <f>VLOOKUP(I12,'[1]October 2024'!$A:$C,2,FALSE)</f>
        <v>POTATO BULK FOR PROCESS FRZ</v>
      </c>
      <c r="K12" s="8">
        <v>54.55</v>
      </c>
      <c r="L12" s="41">
        <f>VLOOKUP(I12,'[1]October 2024'!$A:$C,3,FALSE)</f>
        <v>0.17080000000000001</v>
      </c>
      <c r="M12" s="43">
        <f t="shared" si="0"/>
        <v>9.32</v>
      </c>
      <c r="N12" s="10">
        <v>45597</v>
      </c>
    </row>
    <row r="13" spans="1:14" s="9" customFormat="1" ht="41.5" customHeight="1" x14ac:dyDescent="0.35">
      <c r="A13" s="7" t="s">
        <v>17</v>
      </c>
      <c r="B13" s="40" t="s">
        <v>18</v>
      </c>
      <c r="C13" s="7" t="s">
        <v>19</v>
      </c>
      <c r="D13" s="29" t="s">
        <v>38</v>
      </c>
      <c r="E13" s="42" t="s">
        <v>39</v>
      </c>
      <c r="F13" s="8">
        <v>30</v>
      </c>
      <c r="G13" s="8">
        <v>212</v>
      </c>
      <c r="H13" s="8">
        <v>2.2999999999999998</v>
      </c>
      <c r="I13" s="26">
        <v>100506</v>
      </c>
      <c r="J13" s="4" t="str">
        <f>VLOOKUP(I13,'[1]October 2024'!$A:$C,2,FALSE)</f>
        <v>POTATO BULK FOR PROCESS FRZ</v>
      </c>
      <c r="K13" s="8">
        <v>54.55</v>
      </c>
      <c r="L13" s="41">
        <f>VLOOKUP(I13,'[1]October 2024'!$A:$C,3,FALSE)</f>
        <v>0.17080000000000001</v>
      </c>
      <c r="M13" s="43">
        <f t="shared" si="0"/>
        <v>9.32</v>
      </c>
      <c r="N13" s="10">
        <v>45597</v>
      </c>
    </row>
    <row r="14" spans="1:14" s="9" customFormat="1" ht="41.5" customHeight="1" x14ac:dyDescent="0.35">
      <c r="A14" s="7" t="s">
        <v>17</v>
      </c>
      <c r="B14" s="40" t="s">
        <v>18</v>
      </c>
      <c r="C14" s="7" t="s">
        <v>19</v>
      </c>
      <c r="D14" s="29" t="s">
        <v>40</v>
      </c>
      <c r="E14" s="42" t="s">
        <v>41</v>
      </c>
      <c r="F14" s="8">
        <v>30</v>
      </c>
      <c r="G14" s="8">
        <v>212</v>
      </c>
      <c r="H14" s="8">
        <v>2.2999999999999998</v>
      </c>
      <c r="I14" s="26">
        <v>100506</v>
      </c>
      <c r="J14" s="4" t="str">
        <f>VLOOKUP(I14,'[1]October 2024'!$A:$C,2,FALSE)</f>
        <v>POTATO BULK FOR PROCESS FRZ</v>
      </c>
      <c r="K14" s="8">
        <v>54.55</v>
      </c>
      <c r="L14" s="41">
        <f>VLOOKUP(I14,'[1]October 2024'!$A:$C,3,FALSE)</f>
        <v>0.17080000000000001</v>
      </c>
      <c r="M14" s="43">
        <f t="shared" si="0"/>
        <v>9.32</v>
      </c>
      <c r="N14" s="10">
        <v>45597</v>
      </c>
    </row>
    <row r="15" spans="1:14" s="9" customFormat="1" ht="41.5" customHeight="1" x14ac:dyDescent="0.35">
      <c r="A15" s="7" t="s">
        <v>17</v>
      </c>
      <c r="B15" s="40" t="s">
        <v>18</v>
      </c>
      <c r="C15" s="7" t="s">
        <v>19</v>
      </c>
      <c r="D15" s="29" t="s">
        <v>42</v>
      </c>
      <c r="E15" s="42" t="s">
        <v>43</v>
      </c>
      <c r="F15" s="8">
        <v>30</v>
      </c>
      <c r="G15" s="8">
        <v>97</v>
      </c>
      <c r="H15" s="8">
        <v>4.9000000000000004</v>
      </c>
      <c r="I15" s="26">
        <v>100506</v>
      </c>
      <c r="J15" s="4" t="str">
        <f>VLOOKUP(I15,'[1]October 2024'!$A:$C,2,FALSE)</f>
        <v>POTATO BULK FOR PROCESS FRZ</v>
      </c>
      <c r="K15" s="8">
        <v>54.55</v>
      </c>
      <c r="L15" s="41">
        <f>VLOOKUP(I15,'[1]October 2024'!$A:$C,3,FALSE)</f>
        <v>0.17080000000000001</v>
      </c>
      <c r="M15" s="43">
        <f t="shared" si="0"/>
        <v>9.32</v>
      </c>
      <c r="N15" s="10">
        <v>45597</v>
      </c>
    </row>
    <row r="16" spans="1:14" s="9" customFormat="1" ht="41.5" customHeight="1" x14ac:dyDescent="0.35">
      <c r="A16" s="7" t="s">
        <v>17</v>
      </c>
      <c r="B16" s="40" t="s">
        <v>18</v>
      </c>
      <c r="C16" s="7" t="s">
        <v>19</v>
      </c>
      <c r="D16" s="29" t="s">
        <v>44</v>
      </c>
      <c r="E16" s="42" t="s">
        <v>45</v>
      </c>
      <c r="F16" s="8">
        <v>27</v>
      </c>
      <c r="G16" s="8">
        <v>188</v>
      </c>
      <c r="H16" s="8">
        <v>2.2999999999999998</v>
      </c>
      <c r="I16" s="26">
        <v>100506</v>
      </c>
      <c r="J16" s="4" t="str">
        <f>VLOOKUP(I16,'[1]October 2024'!$A:$C,2,FALSE)</f>
        <v>POTATO BULK FOR PROCESS FRZ</v>
      </c>
      <c r="K16" s="8">
        <v>49.09</v>
      </c>
      <c r="L16" s="41">
        <f>VLOOKUP(I16,'[1]October 2024'!$A:$C,3,FALSE)</f>
        <v>0.17080000000000001</v>
      </c>
      <c r="M16" s="43">
        <f t="shared" si="0"/>
        <v>8.3800000000000008</v>
      </c>
      <c r="N16" s="10">
        <v>45597</v>
      </c>
    </row>
  </sheetData>
  <sheetProtection algorithmName="SHA-512" hashValue="zZpfXfnxp0Cw2vFTR3HqeQJG1kSowvws4rkYr2fOQPhPSwCWPoBehlZXUYLBgPdpQz6qSQRdmREgttU4izR7nw==" saltValue="tdCRoJOS4KiGcxostEq2AA==" spinCount="100000" sheet="1" formatCells="0" formatColumns="0" formatRows="0" deleteColumns="0" deleteRows="0" sort="0" autoFilter="0"/>
  <autoFilter ref="A3:N16" xr:uid="{00000000-0009-0000-0000-000000000000}">
    <sortState xmlns:xlrd2="http://schemas.microsoft.com/office/spreadsheetml/2017/richdata2" ref="A4:N16">
      <sortCondition ref="D3:D16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2025-02-05T15:44:53+00:00</Remediation_x0020_Dat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E240B37247C40B3E760C764A518B9" ma:contentTypeVersion="26" ma:contentTypeDescription="Create a new document." ma:contentTypeScope="" ma:versionID="cc6e719571213ec9dd306ada6ad4269e">
  <xsd:schema xmlns:xsd="http://www.w3.org/2001/XMLSchema" xmlns:xs="http://www.w3.org/2001/XMLSchema" xmlns:p="http://schemas.microsoft.com/office/2006/metadata/properties" xmlns:ns1="http://schemas.microsoft.com/sharepoint/v3" xmlns:ns2="aaaf0235-cd04-4bb1-8e27-3b3c7ba77f46" xmlns:ns3="http://schemas.microsoft.com/sharepoint/v3/fields" xmlns:ns4="14bd887b-c026-42a7-b5ab-a06c3d5f0703" targetNamespace="http://schemas.microsoft.com/office/2006/metadata/properties" ma:root="true" ma:fieldsID="a316f3c5e56ec64dc82a22bfebb98e30" ns1:_="" ns2:_="" ns3:_="" ns4:_="">
    <xsd:import namespace="http://schemas.microsoft.com/sharepoint/v3"/>
    <xsd:import namespace="aaaf0235-cd04-4bb1-8e27-3b3c7ba77f46"/>
    <xsd:import namespace="http://schemas.microsoft.com/sharepoint/v3/fields"/>
    <xsd:import namespace="14bd887b-c026-42a7-b5ab-a06c3d5f0703"/>
    <xsd:element name="properties">
      <xsd:complexType>
        <xsd:sequence>
          <xsd:element name="documentManagement">
            <xsd:complexType>
              <xsd:all>
                <xsd:element ref="ns2:vendor"/>
                <xsd:element ref="ns3:_DCDateModified" minOccurs="0"/>
                <xsd:element ref="ns2:Doc_x002d_Type"/>
                <xsd:element ref="ns2:FY"/>
                <xsd:element ref="ns1:Audience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dience" ma:index="8" nillable="true" ma:displayName="Target Audiences" ma:description="Target Audiences is a site column created by the Publishing feature. It is used to specify audiences to which this page will be targeted." ma:internalName="Audienc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f0235-cd04-4bb1-8e27-3b3c7ba77f46" elementFormDefault="qualified">
    <xsd:import namespace="http://schemas.microsoft.com/office/2006/documentManagement/types"/>
    <xsd:import namespace="http://schemas.microsoft.com/office/infopath/2007/PartnerControls"/>
    <xsd:element name="vendor" ma:index="4" ma:displayName="Processor" ma:format="Dropdown" ma:internalName="vendor" ma:readOnly="false">
      <xsd:simpleType>
        <xsd:restriction base="dms:Choice">
          <xsd:enumeration value="Albie's Food Products, LLC  1617-0003"/>
          <xsd:enumeration value="Alpha Foods Co.   0506-0004"/>
          <xsd:enumeration value="Ardella's (Rich Andres)  0506-0007"/>
          <xsd:enumeration value="Bake Crafters Food Company  1617-0010"/>
          <xsd:enumeration value="Basic American Foods  0607-0011"/>
          <xsd:enumeration value="Bernatello's Pizza, Inc"/>
          <xsd:enumeration value="Better 4 You Meals"/>
          <xsd:enumeration value="Bongards Creameries  0910-0012"/>
          <xsd:enumeration value="Brookwood Farms  0607-0013"/>
          <xsd:enumeration value="Buena Vista Foods  0607-0014"/>
          <xsd:enumeration value="Butterball 1819-0112"/>
          <xsd:enumeration value="Cains Foods  0607-0016"/>
          <xsd:enumeration value="Cargill Kitchen Solutions   0506-0019"/>
          <xsd:enumeration value="Cargill Meat Solutions Corp.  1112-0020"/>
          <xsd:enumeration value="Cavendish Farms Inc.  0506-0021"/>
          <xsd:enumeration value="Channel Fish Processing Co.   Inc.  1314-0022"/>
          <xsd:enumeration value="Chefs Corner  1011-0023"/>
          <xsd:enumeration value="Cherry Central Cooperative  1415-002"/>
          <xsd:enumeration value="Classic Delight, Inc."/>
          <xsd:enumeration value="ConAgra Foods  0506-0028"/>
          <xsd:enumeration value="Del Monte Foods   Inc.   1718-0032"/>
          <xsd:enumeration value="Del Real Foods"/>
          <xsd:enumeration value="Don Lee Farms  0607-0033"/>
          <xsd:enumeration value="E S Foods  0506-0034"/>
          <xsd:enumeration value="Elysium Food Group"/>
          <xsd:enumeration value="Foodscapes (PenPak Corp)  1718-0039"/>
          <xsd:enumeration value="Foster Farms  0506-0040"/>
          <xsd:enumeration value="Fresh Innovations  1112-0041"/>
          <xsd:enumeration value="Global Food Solutions"/>
          <xsd:enumeration value="Gold Creek Foods 1819-0111"/>
          <xsd:enumeration value="High Liner Foods  0506-0044"/>
          <xsd:enumeration value="Hormel Food Sales, LLC."/>
          <xsd:enumeration value="House of Raeford  0506-0046"/>
          <xsd:enumeration value="Idahoan Foods  1112-0047"/>
          <xsd:enumeration value="Integrated Food Service  0506-0048"/>
          <xsd:enumeration value="International Food Solutions, Inc."/>
          <xsd:enumeration value="J &amp; J Snack Food Corp.  0607-0049"/>
          <xsd:enumeration value="Jennie-O Turkey Store  0506-0050"/>
          <xsd:enumeration value="JTM Provisions Co.   Inc.   0607-0051"/>
          <xsd:enumeration value="K B. Pizza Company  0506-0052"/>
          <xsd:enumeration value="Kraft Heinz Foods Company  1213-0054"/>
          <xsd:enumeration value="Land O'Lakes   Inc.  0506-0056"/>
          <xsd:enumeration value="M.C.I. Foods Inc. 0506-0059"/>
          <xsd:enumeration value="Maid-Rite Specialty Foods  0607-0060"/>
          <xsd:enumeration value="McCain Foods USA   Inc.  0506-0062"/>
          <xsd:enumeration value="Michael Foods  0506-0063"/>
          <xsd:enumeration value="Mickeys Wholesale Pizza  1314-0064"/>
          <xsd:enumeration value="Nardone Bros Baking  0506-0068"/>
          <xsd:enumeration value="National Food Group  1112-0069"/>
          <xsd:enumeration value="Nicks Famous BBQ  1213-0070"/>
          <xsd:enumeration value="Northeast Apple Co."/>
          <xsd:enumeration value="Peterson Farms  1112-0074"/>
          <xsd:enumeration value="Pilgrims Pride Corporation  0506-0075"/>
          <xsd:enumeration value="ProView"/>
          <xsd:enumeration value="Red Gold   LLC  0506-0078"/>
          <xsd:enumeration value="Reggio's Pizza"/>
          <xsd:enumeration value="Revolution Foods  1516-0079"/>
          <xsd:enumeration value="Rich Chicks LLC  1415-0080"/>
          <xsd:enumeration value="Rich Products  0506-0081"/>
          <xsd:enumeration value="Rose &amp; Shore   Inc.  1415-0082"/>
          <xsd:enumeration value="S &amp; F Foods   Inc.   0607-0083"/>
          <xsd:enumeration value="S.A. Piazza &amp; Associates  0506-0084"/>
          <xsd:enumeration value="Sals Pizza  0506-0085"/>
          <xsd:enumeration value="Schmidt Baking  1213-0086"/>
          <xsd:enumeration value="Schwans Food Service  Inc  0405-0087"/>
          <xsd:enumeration value="Smucker Foodservice"/>
          <xsd:enumeration value="Sunset Orchard  1112-0094"/>
          <xsd:enumeration value="Tabatchnick Fine Foods  0506-0095"/>
          <xsd:enumeration value="Taylor Farms"/>
          <xsd:enumeration value="Tasty Brands LLC.  0910-0096"/>
          <xsd:enumeration value="The Fathers Table  1314-0097"/>
          <xsd:enumeration value="Tony Roberts Company  1112-0098"/>
          <xsd:enumeration value="Trident Seafoods Corp.  0910-0100"/>
          <xsd:enumeration value="Tyson Sales &amp; Distribution   0506-0102"/>
          <xsd:enumeration value="Uno Foods   Inc.  0506-0103"/>
          <xsd:enumeration value="Velmar Foods  0809-0105"/>
          <xsd:enumeration value="Wawona Frozen Foods  0506-0106"/>
          <xsd:enumeration value="Yangs 5th Taste  0607-0107"/>
        </xsd:restriction>
      </xsd:simpleType>
    </xsd:element>
    <xsd:element name="Doc_x002d_Type" ma:index="6" ma:displayName="Doc-Type" ma:default="SEPDS" ma:format="RadioButtons" ma:internalName="Doc_x002d_Type" ma:readOnly="false">
      <xsd:simpleType>
        <xsd:restriction base="dms:Choice">
          <xsd:enumeration value="SEPDS"/>
        </xsd:restriction>
      </xsd:simpleType>
    </xsd:element>
    <xsd:element name="FY" ma:index="7" ma:displayName="School Year" ma:default="SY 2025" ma:format="RadioButtons" ma:internalName="FY" ma:readOnly="false">
      <xsd:simpleType>
        <xsd:restriction base="dms:Choice">
          <xsd:enumeration value="SY 2025"/>
          <xsd:enumeration value="SY 2026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5" nillable="true" ma:displayName="Date Modified" ma:default="[today]" ma:description="The date on which this resource was last modified" ma:format="DateTime" ma:indexed="true" ma:internalName="_DCDateModifi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d887b-c026-42a7-b5ab-a06c3d5f070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681B8F-AFE2-4B3A-8991-B066AD7442FA}"/>
</file>

<file path=customXml/itemProps2.xml><?xml version="1.0" encoding="utf-8"?>
<ds:datastoreItem xmlns:ds="http://schemas.openxmlformats.org/officeDocument/2006/customXml" ds:itemID="{19E6FBD6-9E0E-47D6-808B-46CD3DBAD331}"/>
</file>

<file path=customXml/itemProps3.xml><?xml version="1.0" encoding="utf-8"?>
<ds:datastoreItem xmlns:ds="http://schemas.openxmlformats.org/officeDocument/2006/customXml" ds:itemID="{61CF70CA-FF4B-451A-BC6B-681ECB7689F3}">
  <ds:schemaRefs>
    <ds:schemaRef ds:uri="http://schemas.microsoft.com/office/2006/metadata/properties"/>
    <ds:schemaRef ds:uri="http://schemas.microsoft.com/office/infopath/2007/PartnerControls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customXml/itemProps4.xml><?xml version="1.0" encoding="utf-8"?>
<ds:datastoreItem xmlns:ds="http://schemas.openxmlformats.org/officeDocument/2006/customXml" ds:itemID="{2D4FF0E8-D631-4359-A007-B04A72E749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af0235-cd04-4bb1-8e27-3b3c7ba77f46"/>
    <ds:schemaRef ds:uri="http://schemas.microsoft.com/sharepoint/v3/fields"/>
    <ds:schemaRef ds:uri="14bd887b-c026-42a7-b5ab-a06c3d5f07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Flowers, Mary Beth - FNS</dc:creator>
  <cp:keywords/>
  <dc:description/>
  <cp:lastModifiedBy>CAMERON Beatrice * ODE</cp:lastModifiedBy>
  <cp:revision/>
  <dcterms:created xsi:type="dcterms:W3CDTF">2019-09-13T10:37:59Z</dcterms:created>
  <dcterms:modified xsi:type="dcterms:W3CDTF">2025-02-03T23:44:41Z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8eb68182-8ef2-4fe1-96d3-152a56857ac2</vt:lpwstr>
  </property>
  <property fmtid="{D5CDD505-2E9C-101B-9397-08002B2CF9AE}" pid="4" name="MSIP_Label_7730ea53-6f5e-4160-81a5-992a9105450a_Enabled">
    <vt:lpwstr>true</vt:lpwstr>
  </property>
  <property fmtid="{D5CDD505-2E9C-101B-9397-08002B2CF9AE}" pid="5" name="MSIP_Label_7730ea53-6f5e-4160-81a5-992a9105450a_SetDate">
    <vt:lpwstr>2024-12-09T20:04:42Z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MSIP_Label_7730ea53-6f5e-4160-81a5-992a9105450a_Name">
    <vt:lpwstr>Level 2 - Limited (Items)</vt:lpwstr>
  </property>
  <property fmtid="{D5CDD505-2E9C-101B-9397-08002B2CF9AE}" pid="8" name="MSIP_Label_7730ea53-6f5e-4160-81a5-992a9105450a_SiteId">
    <vt:lpwstr>b4f51418-b269-49a2-935a-fa54bf584fc8</vt:lpwstr>
  </property>
  <property fmtid="{D5CDD505-2E9C-101B-9397-08002B2CF9AE}" pid="9" name="MSIP_Label_7730ea53-6f5e-4160-81a5-992a9105450a_ActionId">
    <vt:lpwstr>ccb7916b-0be5-484d-aeff-caaacc4ea115</vt:lpwstr>
  </property>
  <property fmtid="{D5CDD505-2E9C-101B-9397-08002B2CF9AE}" pid="10" name="MSIP_Label_7730ea53-6f5e-4160-81a5-992a9105450a_ContentBits">
    <vt:lpwstr>0</vt:lpwstr>
  </property>
</Properties>
</file>