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1.22 SY\Classic Delight\"/>
    </mc:Choice>
  </mc:AlternateContent>
  <bookViews>
    <workbookView xWindow="-120" yWindow="-120" windowWidth="29040" windowHeight="15840" tabRatio="760"/>
  </bookViews>
  <sheets>
    <sheet name="Classic Delight PBJ" sheetId="16" r:id="rId1"/>
    <sheet name="TKC Points" sheetId="17" state="hidden" r:id="rId2"/>
    <sheet name="mozz" sheetId="6" state="hidden" r:id="rId3"/>
    <sheet name="flour" sheetId="9" state="hidden" r:id="rId4"/>
    <sheet name="paste" sheetId="10" state="hidden" r:id="rId5"/>
    <sheet name="chicken" sheetId="11" state="hidden" r:id="rId6"/>
  </sheets>
  <definedNames>
    <definedName name="_xlnm._FilterDatabase" localSheetId="2" hidden="1">mozz!$A$1:$H$87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6" l="1"/>
  <c r="K12" i="16" s="1"/>
  <c r="J11" i="16"/>
  <c r="K11" i="16" s="1"/>
  <c r="J10" i="16"/>
  <c r="K10" i="16" s="1"/>
  <c r="J9" i="16"/>
  <c r="K9" i="16" s="1"/>
  <c r="L10" i="16" l="1"/>
  <c r="L11" i="16" l="1"/>
  <c r="L12" i="16"/>
  <c r="J13" i="16" l="1"/>
  <c r="Q12" i="16" l="1"/>
  <c r="Q11" i="16"/>
  <c r="Q10" i="16"/>
  <c r="O9" i="16" l="1"/>
  <c r="K13" i="16"/>
  <c r="O11" i="16"/>
  <c r="O12" i="16"/>
  <c r="O10" i="16"/>
  <c r="L9" i="16"/>
  <c r="Q9" i="16"/>
  <c r="L13" i="16" l="1"/>
  <c r="Q13" i="16"/>
  <c r="O13" i="16"/>
</calcChain>
</file>

<file path=xl/sharedStrings.xml><?xml version="1.0" encoding="utf-8"?>
<sst xmlns="http://schemas.openxmlformats.org/spreadsheetml/2006/main" count="195" uniqueCount="164">
  <si>
    <t>End Product   Code #</t>
  </si>
  <si>
    <t>Description</t>
  </si>
  <si>
    <t>Serving Size (oz.)</t>
  </si>
  <si>
    <t>Meal Pattern                           Contribution Per Serving</t>
  </si>
  <si>
    <t>Finished Case Net Weight</t>
  </si>
  <si>
    <t>M/MA</t>
  </si>
  <si>
    <t>Oz Eq Grain</t>
  </si>
  <si>
    <t xml:space="preserve">BIG DADDY’S® Original 16” Rolled Edge Cheese Pizza </t>
  </si>
  <si>
    <t xml:space="preserve">BIG DADDY’S® Original 16” Rolled Edge Pork Pepperoni Pizza </t>
  </si>
  <si>
    <t>Servings per Case</t>
  </si>
  <si>
    <t>TOTALS:</t>
  </si>
  <si>
    <t>End Product Code &amp; Description</t>
  </si>
  <si>
    <t>Net Weight Per Case</t>
  </si>
  <si>
    <t>Servings Per Case</t>
  </si>
  <si>
    <t>Net Weight per Serving</t>
  </si>
  <si>
    <t>USDA food Inventory Drawdown per case</t>
  </si>
  <si>
    <t>Value per Pound of USDA food  (contract value)</t>
  </si>
  <si>
    <t>Value of USDA food per 
Case
(F x H)</t>
  </si>
  <si>
    <t>MINH® Sweet &amp; Sour Chicken Stir Fry Kit</t>
  </si>
  <si>
    <t>MINH® General Tso's Chicken Stir Fry Kit</t>
  </si>
  <si>
    <t>MINH® Teriyaki Chicken Stir Fry Kit</t>
  </si>
  <si>
    <t>MINH® Orange Chicken Stir Fry Kit</t>
  </si>
  <si>
    <t>TONY'S® WG  Turkey Sausage Breakfast Pizza 50/50</t>
  </si>
  <si>
    <t>COYOTE GRILL® WG Cheese Quesadilla</t>
  </si>
  <si>
    <t>COYOTE GRILL® WG Chicken &amp; Cheese Quesadilla</t>
  </si>
  <si>
    <t>BEACON STREET CAFÉ™ WG Sausage Egg &amp; Cheese Breakfast Sliders</t>
  </si>
  <si>
    <t>BEACON STREET CAFÉ™ WG Sausage Egg &amp; Cheese Breakfast Sliders -IW</t>
  </si>
  <si>
    <t>BEACON STREET CAFÉ™ WG Southwest Egg &amp; Cheese Breakfast Sliders - IW</t>
  </si>
  <si>
    <t>BEACON STREET CAFÉ™ WG Cheese Stuffed Sandwich - IW</t>
  </si>
  <si>
    <t>BIG DADDY'S® Hand Tossed Style 16" WG Cheese Pizza</t>
  </si>
  <si>
    <t>BIG DADDY'S® Hand Tossed Style 16" WG Pork Pepperoni Pizza</t>
  </si>
  <si>
    <t>BIG DADDY'S® Primo 16" WG Four Cheese Pizza</t>
  </si>
  <si>
    <t>BIG DADDY'S® Primo 16" WG Turkey Pepperoni Pizza</t>
  </si>
  <si>
    <t>BIG DADDY'S® Bold 16" WG Rolled Edge Cheese Pizza</t>
  </si>
  <si>
    <t>BIG DADDY'S® Bold 16" WG Rolled Edge Pork Pepperoni Pizza</t>
  </si>
  <si>
    <t>BIG DADDY'S® Bold 16" WG Pre-Sliced Cheese Pizza - 10 cut</t>
  </si>
  <si>
    <t>BEACON STREET CAFÉ™ WG Pepperoni Pizza Strips</t>
  </si>
  <si>
    <t>BEACON STREET CAFÉ™ WG Turkey Pepperoni Stuffed Sandwich</t>
  </si>
  <si>
    <t>BEACON STREET CAFÉ™ WG Turkey Pepperoni Stuffed Sandwich - IW</t>
  </si>
  <si>
    <t>BEACON STREET CAFÉ™ WG Pepperoni Pizza Strips - IW</t>
  </si>
  <si>
    <t>BIG DADDY'S® Bold 16" WG Pre-Sliced Rolled Edge Pork Pepp Pizza - 10 cut</t>
  </si>
  <si>
    <t>sandwiches, Stuffed Sticks &amp; Quesadillas</t>
  </si>
  <si>
    <t>Sheeted Pizza</t>
  </si>
  <si>
    <t>Mozzarella</t>
  </si>
  <si>
    <t>Asian Stir Fry Kits</t>
  </si>
  <si>
    <t>VILLA PRIMA® 7" Cheese Pizza - with box</t>
  </si>
  <si>
    <t xml:space="preserve">BIG DADDY'S® Primo 16" WG Four Meat Combo </t>
  </si>
  <si>
    <t>BIG DADDY'S® Primo 16" WG Par-Baked Crust Four Cheese Pizza</t>
  </si>
  <si>
    <t>BIG DADDY'S® Primo 16" WG Par-Baked Crust Turkey Pepperoni Pizza</t>
  </si>
  <si>
    <t xml:space="preserve">VILLA PRIMA® 7" Cheese Pizza </t>
  </si>
  <si>
    <t xml:space="preserve">Single Serve Pizza </t>
  </si>
  <si>
    <t>TONY'S® 3.2x5" WG Turkey Sausage Breakfast Pizza - IW</t>
  </si>
  <si>
    <t>BIG DADDY'S® Primo 16" WG Four Meat Combo Pre-sliced Pizza</t>
  </si>
  <si>
    <t>BIG DADDY'S® Primo 16" WG Par-Baked Crust Turkey UNCURED Pepperoni Pizza</t>
  </si>
  <si>
    <t>BIG DADDY'S® Primo 16" WG Buffalo Chicken Pizza</t>
  </si>
  <si>
    <t>BIG DADDY'S® Primo 16" WG Cheese Pre-sliced Pizza</t>
  </si>
  <si>
    <t>BIG DADDY'S® Primo 16" WG Buffalo Chicken Pre-Sliced Pizza</t>
  </si>
  <si>
    <t>TONY'S® WG Sausage &amp; Country Gravy Breakfast Pizza</t>
  </si>
  <si>
    <t>TONY'S® WG Bacon Scramble Breakfast Pizza</t>
  </si>
  <si>
    <t>BIG DADDY'S® Harvest 16" WG Rolled Edge Cheese Pizza</t>
  </si>
  <si>
    <t>BIG DADDY'S® Harvest 16" WG  Turkey Pepperoni Pizza</t>
  </si>
  <si>
    <t>BIG DADDY'S® Primo 16" WG Par-Baked Crust Four Cheese Pre-sliced</t>
  </si>
  <si>
    <t>BIG DADDY'S® Primo 16" WG Turkey Pepperoni Pre-sliced Pizza</t>
  </si>
  <si>
    <t>TONY'S® 16" WG Par-baked Cheese Pizza</t>
  </si>
  <si>
    <t>TONY'S® 16" WG Par-baked Turkey Pepperoni Pizza</t>
  </si>
  <si>
    <t>TONY'S® 16" WG Par-baked Cheese Pre-Sliced Pizza 10 CUT</t>
  </si>
  <si>
    <t>TONY'S® 16" WG Par-baked Turkey Pepperoni Pre-Sliced Pizza 10 CUT</t>
  </si>
  <si>
    <t>TONY'S® 3 x 8 WG Cheesy Garlic Flatbread</t>
  </si>
  <si>
    <t>TONY'S® Galaxy 4" WG Round Cheese Pizza</t>
  </si>
  <si>
    <t>TONY'S® Galaxy 4" WG Round Pepperoni Pizza</t>
  </si>
  <si>
    <t>TONY'S® Galaxy 4" WG Round Cheese Pizza - IW</t>
  </si>
  <si>
    <t>TONY'S® Galaxy 4" WG Round Pepperoni Pizza - IW</t>
  </si>
  <si>
    <t>TONY'S® 5" Cheese Pizza</t>
  </si>
  <si>
    <t>TONY'S® 5" Pork Pepperoni Pizza</t>
  </si>
  <si>
    <t>TONY'S® 7" WG Classic Wedge Cheese Pizza 50/50</t>
  </si>
  <si>
    <t>TONY'S® 7" WG Classic Wedge Pepperoni  50/50</t>
  </si>
  <si>
    <t>TONY'S® Signature 7" WG Stuffed Crust Cheese Pizza 50/50</t>
  </si>
  <si>
    <t>TONY'S® Signature 7" WG Stuffed Crust Turkey Pepperoni Pizza 50/50</t>
  </si>
  <si>
    <t>TONY'S® Signature 7" WG Stuffed Crust Cheese Pizza 100% Mozz</t>
  </si>
  <si>
    <t>TONY'S® Signature 7" WG Stuffed Crust Turkey Pepperoni Pizza 100% Mozz</t>
  </si>
  <si>
    <t>TONY'S® 4x6 WG Thick Crust Cheese Pizza 100% Mozz</t>
  </si>
  <si>
    <t>BEACON STREET CAFÉ™ WG Cheese Stuffed Sticks 50/50</t>
  </si>
  <si>
    <t>BEACON STREET CAFÉ™ WG Cheese Stuffed Sticks 100% Mozz</t>
  </si>
  <si>
    <t>TONY'S® French Bread 6" WG Cheese Pizza 50/50</t>
  </si>
  <si>
    <t>TONY'S® French Bread 6" WG Pepperoni Pizza 50/50</t>
  </si>
  <si>
    <t>TONY'S® French Bread 6" WG Multi Cheese Garlic Pizza 50/50</t>
  </si>
  <si>
    <t>TONY'S® French Bread 6" WG Multi Cheese Garlic Pizza - IW 50/50</t>
  </si>
  <si>
    <t>TONY'S® Deep Dish 5" WG LS Turkey Pepperoni Pizza 50/50</t>
  </si>
  <si>
    <t>TONY'S® Deep Dish 5" WG LS Cheese Pizza 50/50</t>
  </si>
  <si>
    <t>TONY'S® Deep Dish 5" WG Cheese Pizza 100% Mozz</t>
  </si>
  <si>
    <t>TONY'S® Deep Dish 5"  WG Pepperoni Pizza 100% Mozz</t>
  </si>
  <si>
    <t>TONY'S® French Bread 6" WG Cheese Pizza 100% Mozz</t>
  </si>
  <si>
    <t>TONY'S® French Bread 6" WG Pepperoni Pizza 100% Mozz</t>
  </si>
  <si>
    <t>TONY'S® Fiestada WG Pizza</t>
  </si>
  <si>
    <t>TONY'S® Smartpizza 4x6 WG Cheese Pizza 50/50</t>
  </si>
  <si>
    <t xml:space="preserve">TONY'S® Smartpizza 4x6 WG Pepperoni Pizza 50/50 </t>
  </si>
  <si>
    <t>TONY'S® Smartpizza 4x6 WG Cheese Pizza 100% Mozz</t>
  </si>
  <si>
    <t>TONY'S® Smartpizza 4x6 WG Pepperoni Pizza 100% Mozz</t>
  </si>
  <si>
    <t>TONY'S® Smartpizza 4x6 Sausage WG Pizza 100% Mozz</t>
  </si>
  <si>
    <t>TONY'S® Smartpizza 7" WG Classic Wedge Cheese Pizza 100% Mozz</t>
  </si>
  <si>
    <t>TONY'S® Smartpizza 7" WG Classic Wedge Pepperoni Pizza 100% Mozz</t>
  </si>
  <si>
    <t>VILLA PRIMA® Scratch Ready 16" Cheese Pizza</t>
  </si>
  <si>
    <t>VILLA PRIMA® 16" WG Pre-Proofed Sheeted Dough</t>
  </si>
  <si>
    <t>Sheeted Dough &amp; Dough Balls</t>
  </si>
  <si>
    <t>VILLA PRIMA® 12x16 WG Pre-Proofed Sheeted Dough</t>
  </si>
  <si>
    <t>VILLA PRIMA® 7" Traditional Pre-Proofed Sheeted Dough</t>
  </si>
  <si>
    <t>VILLA PRIMA® 16" Traditional Pre-Proofed Sheeted Dough</t>
  </si>
  <si>
    <t>VILLA PRIMA® 12x16 Traditional Pre-Proofed Sheeted Dough</t>
  </si>
  <si>
    <t>VILLA PRIMA® 16" Traditional Rolled Edge Pre-Proofed Sheeted Dough</t>
  </si>
  <si>
    <t>VILLA PRIMA® 16" WG Rolled Edge Pre-Proofed Sheeted Dough</t>
  </si>
  <si>
    <t>VILLA PRIMA® 6" WG Pre-Proofed Sheeted Dough</t>
  </si>
  <si>
    <t>VILLA PRIMA® 26 oz Dough Ball</t>
  </si>
  <si>
    <t>VILLA PRIMA® 8 oz Neapolitan Dough Puck</t>
  </si>
  <si>
    <t>TONY'S® 4x6 WG Thick Crust Pepperoni Pizza 100% Mozz</t>
  </si>
  <si>
    <t>TONY'S® 4x6 WG Thick Crust Sausage Pizza 100% Mozz</t>
  </si>
  <si>
    <t>16" Rising Crust Round Pizza - Multi Serve</t>
  </si>
  <si>
    <t xml:space="preserve">16" Par-Baked Round Pizza - Multi Serve </t>
  </si>
  <si>
    <t xml:space="preserve">BIG DADDY’S® Scratch Ready 16” WG Cheese Pizza </t>
  </si>
  <si>
    <t>TONY'S® French Bread 6" WG Multi Cheese Garlic Pizza 100% Mozz</t>
  </si>
  <si>
    <t>VILLA PRIMA® 16" Rolled Edge Four Cheese Pizza</t>
  </si>
  <si>
    <t>TONY'S® Deep Dish 5" WG UNCURED Pepperoni Pizza 100% Mozz- IW</t>
  </si>
  <si>
    <t>TONY'S® Deep Dish 5" WG Cheese Pizza 100% Mozz- IW</t>
  </si>
  <si>
    <t>VILLA PRIMA® 16" Rolled Edge Pepperoni Pizza</t>
  </si>
  <si>
    <t>SKU</t>
  </si>
  <si>
    <t>Point Value</t>
  </si>
  <si>
    <t>Tony's 3.2x5" WG Turkey Sausage Breakfast Square 100% Mozz- IW</t>
  </si>
  <si>
    <t>BIG DADDY'S® Primo 16" WG Cheeseburger Pizza</t>
  </si>
  <si>
    <t>831-40</t>
  </si>
  <si>
    <t>832-40</t>
  </si>
  <si>
    <t>851-72</t>
  </si>
  <si>
    <t>852-72</t>
  </si>
  <si>
    <t>Small PB &amp; Grape Jelly Crustless Sammich on WG Bread</t>
  </si>
  <si>
    <t>Small PB &amp; Strawberry Jam Crustless Sammich on WG Bread</t>
  </si>
  <si>
    <t>Large PB &amp; Grape Jelly Crustless Sammich on WG Bread</t>
  </si>
  <si>
    <t>Large PB &amp; Strawberry Jam Crustless Sammich on WG Bread</t>
  </si>
  <si>
    <t>Total Pounds of Diverted PB</t>
  </si>
  <si>
    <t>$0.8031/lb</t>
  </si>
  <si>
    <t>Commodity Peanut Butter  Drum #100397</t>
  </si>
  <si>
    <t>POUNDS</t>
  </si>
  <si>
    <t>VALUE</t>
  </si>
  <si>
    <t>↓</t>
  </si>
  <si>
    <t>USDA Food Value per Case</t>
  </si>
  <si>
    <t>Peanut Butter Pounds per Case</t>
  </si>
  <si>
    <t>Total Dollar Value of Diverted PB</t>
  </si>
  <si>
    <t>Menu Frequency</t>
  </si>
  <si>
    <t xml:space="preserve">ADP - 
Average Daily Participation </t>
  </si>
  <si>
    <t>CASES</t>
  </si>
  <si>
    <t>SERVINGS</t>
  </si>
  <si>
    <t>Classic Delight Commodity Calculator SY 2021-2022</t>
  </si>
  <si>
    <t># students</t>
  </si>
  <si>
    <t>Automatic Calculation 
Total SERVINGS per year</t>
  </si>
  <si>
    <t>Please complete all boxes in yellow</t>
  </si>
  <si>
    <t>School Name Here</t>
  </si>
  <si>
    <t>State</t>
  </si>
  <si>
    <t>Contact Person Name</t>
  </si>
  <si>
    <t>Contact Person Phone</t>
  </si>
  <si>
    <t>Contact Person Email</t>
  </si>
  <si>
    <t>Send copy of completed form to your Key Impact representative</t>
  </si>
  <si>
    <r>
      <t xml:space="preserve">and </t>
    </r>
    <r>
      <rPr>
        <u/>
        <sz val="16"/>
        <color theme="1"/>
        <rFont val="Calibri"/>
        <family val="2"/>
        <scheme val="minor"/>
      </rPr>
      <t>michele@classicdelight.com</t>
    </r>
  </si>
  <si>
    <t>menu days per month</t>
  </si>
  <si>
    <t>Number of Months on Menu 
(1 to 12)</t>
  </si>
  <si>
    <t>Automatic Calculation 
Total  CASES 
per menu'd month</t>
  </si>
  <si>
    <t>Automatic Calculation 
Total Full
CASES 
per year</t>
  </si>
  <si>
    <t># months 
on menu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</si>
</sst>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#,##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Arial"/>
      <family val="2"/>
    </font>
    <font>
      <b/>
      <sz val="16"/>
      <color rgb="FFFF0000"/>
      <name val="Arial"/>
      <family val="2"/>
    </font>
    <font>
      <b/>
      <sz val="16"/>
      <color theme="1"/>
      <name val="Calibri"/>
      <family val="2"/>
      <scheme val="minor"/>
    </font>
    <font>
      <b/>
      <sz val="12"/>
      <name val="Castellar"/>
      <family val="1"/>
    </font>
    <font>
      <b/>
      <sz val="12"/>
      <color theme="1"/>
      <name val="Calibri"/>
      <family val="2"/>
      <scheme val="minor"/>
    </font>
    <font>
      <sz val="24"/>
      <name val="Arial"/>
      <family val="2"/>
    </font>
    <font>
      <sz val="10"/>
      <color indexed="12"/>
      <name val="Arial"/>
      <family val="2"/>
    </font>
    <font>
      <b/>
      <sz val="16"/>
      <color rgb="FF0000FF"/>
      <name val="Arial"/>
      <family val="2"/>
    </font>
    <font>
      <b/>
      <sz val="14"/>
      <color rgb="FFFF0000"/>
      <name val="Arial"/>
      <family val="2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3" fillId="0" borderId="0"/>
  </cellStyleXfs>
  <cellXfs count="120">
    <xf numFmtId="0" fontId="0" fillId="0" borderId="0" xfId="0"/>
    <xf numFmtId="8" fontId="0" fillId="0" borderId="0" xfId="0" applyNumberFormat="1"/>
    <xf numFmtId="0" fontId="0" fillId="0" borderId="15" xfId="0" applyBorder="1" applyProtection="1">
      <protection locked="0"/>
    </xf>
    <xf numFmtId="0" fontId="10" fillId="0" borderId="0" xfId="3" applyBorder="1" applyAlignment="1" applyProtection="1">
      <protection locked="0"/>
    </xf>
    <xf numFmtId="0" fontId="0" fillId="0" borderId="17" xfId="0" applyBorder="1" applyProtection="1">
      <protection locked="0"/>
    </xf>
    <xf numFmtId="0" fontId="10" fillId="0" borderId="21" xfId="3" applyBorder="1" applyAlignment="1" applyProtection="1">
      <protection locked="0"/>
    </xf>
    <xf numFmtId="0" fontId="0" fillId="0" borderId="13" xfId="0" applyBorder="1" applyProtection="1">
      <protection locked="0"/>
    </xf>
    <xf numFmtId="0" fontId="10" fillId="0" borderId="20" xfId="3" applyBorder="1" applyAlignment="1" applyProtection="1">
      <protection locked="0"/>
    </xf>
    <xf numFmtId="0" fontId="10" fillId="0" borderId="16" xfId="3" applyBorder="1" applyAlignment="1" applyProtection="1">
      <protection locked="0"/>
    </xf>
    <xf numFmtId="0" fontId="10" fillId="0" borderId="18" xfId="3" applyBorder="1" applyAlignment="1" applyProtection="1">
      <protection locked="0"/>
    </xf>
    <xf numFmtId="0" fontId="10" fillId="0" borderId="5" xfId="3" applyBorder="1" applyAlignment="1" applyProtection="1">
      <protection locked="0"/>
    </xf>
    <xf numFmtId="44" fontId="0" fillId="0" borderId="0" xfId="4" applyFont="1"/>
    <xf numFmtId="0" fontId="10" fillId="0" borderId="0" xfId="3" applyBorder="1" applyAlignment="1" applyProtection="1"/>
    <xf numFmtId="44" fontId="11" fillId="0" borderId="0" xfId="4" applyFont="1" applyFill="1" applyBorder="1" applyAlignment="1" applyProtection="1">
      <alignment horizontal="center"/>
    </xf>
    <xf numFmtId="0" fontId="0" fillId="0" borderId="0" xfId="0" applyFill="1"/>
    <xf numFmtId="0" fontId="6" fillId="0" borderId="0" xfId="0" applyFont="1" applyBorder="1" applyAlignment="1" applyProtection="1">
      <alignment horizontal="center"/>
      <protection locked="0"/>
    </xf>
    <xf numFmtId="2" fontId="0" fillId="0" borderId="0" xfId="0" applyNumberFormat="1" applyFont="1" applyAlignment="1"/>
    <xf numFmtId="2" fontId="6" fillId="0" borderId="0" xfId="0" applyNumberFormat="1" applyFont="1" applyFill="1" applyBorder="1" applyAlignment="1" applyProtection="1">
      <protection locked="0"/>
    </xf>
    <xf numFmtId="2" fontId="6" fillId="0" borderId="0" xfId="0" applyNumberFormat="1" applyFont="1" applyBorder="1" applyAlignment="1" applyProtection="1">
      <protection locked="0"/>
    </xf>
    <xf numFmtId="164" fontId="6" fillId="0" borderId="0" xfId="4" applyNumberFormat="1" applyFont="1" applyBorder="1" applyAlignment="1" applyProtection="1">
      <alignment horizontal="center"/>
      <protection locked="0"/>
    </xf>
    <xf numFmtId="44" fontId="0" fillId="0" borderId="0" xfId="0" applyNumberFormat="1" applyFont="1" applyFill="1" applyAlignment="1"/>
    <xf numFmtId="0" fontId="6" fillId="0" borderId="0" xfId="0" applyFont="1" applyFill="1" applyBorder="1" applyAlignment="1" applyProtection="1">
      <alignment horizontal="center"/>
      <protection locked="0"/>
    </xf>
    <xf numFmtId="43" fontId="11" fillId="0" borderId="0" xfId="1" applyFont="1" applyFill="1" applyBorder="1" applyAlignment="1" applyProtection="1">
      <alignment horizontal="center"/>
    </xf>
    <xf numFmtId="39" fontId="6" fillId="0" borderId="19" xfId="1" applyNumberFormat="1" applyFont="1" applyFill="1" applyBorder="1" applyAlignment="1" applyProtection="1">
      <alignment horizontal="center" vertical="center"/>
    </xf>
    <xf numFmtId="39" fontId="6" fillId="0" borderId="12" xfId="1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Protection="1"/>
    <xf numFmtId="0" fontId="4" fillId="0" borderId="0" xfId="2" applyFont="1" applyFill="1" applyBorder="1" applyAlignment="1" applyProtection="1">
      <alignment horizontal="center"/>
    </xf>
    <xf numFmtId="2" fontId="11" fillId="0" borderId="0" xfId="2" applyNumberFormat="1" applyFont="1" applyFill="1" applyBorder="1" applyAlignment="1" applyProtection="1">
      <alignment horizontal="center"/>
    </xf>
    <xf numFmtId="0" fontId="11" fillId="0" borderId="0" xfId="2" applyFont="1" applyFill="1" applyBorder="1" applyAlignment="1" applyProtection="1">
      <alignment horizontal="center"/>
    </xf>
    <xf numFmtId="0" fontId="4" fillId="0" borderId="21" xfId="2" applyFont="1" applyFill="1" applyBorder="1" applyAlignment="1" applyProtection="1">
      <alignment horizontal="center"/>
    </xf>
    <xf numFmtId="0" fontId="8" fillId="0" borderId="5" xfId="2" applyFont="1" applyFill="1" applyBorder="1" applyAlignment="1" applyProtection="1">
      <alignment horizontal="center" vertical="center" wrapText="1"/>
    </xf>
    <xf numFmtId="12" fontId="9" fillId="0" borderId="26" xfId="2" applyNumberFormat="1" applyFont="1" applyFill="1" applyBorder="1" applyAlignment="1" applyProtection="1">
      <alignment horizontal="center" vertical="center" wrapText="1"/>
    </xf>
    <xf numFmtId="0" fontId="9" fillId="0" borderId="21" xfId="2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/>
    </xf>
    <xf numFmtId="0" fontId="16" fillId="0" borderId="6" xfId="3" applyFont="1" applyBorder="1" applyAlignment="1" applyProtection="1"/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3" fontId="6" fillId="3" borderId="32" xfId="0" applyNumberFormat="1" applyFont="1" applyFill="1" applyBorder="1" applyAlignment="1" applyProtection="1">
      <alignment horizontal="center" vertical="center"/>
    </xf>
    <xf numFmtId="3" fontId="6" fillId="0" borderId="14" xfId="0" applyNumberFormat="1" applyFont="1" applyFill="1" applyBorder="1" applyAlignment="1" applyProtection="1">
      <alignment horizontal="center" vertical="center"/>
    </xf>
    <xf numFmtId="44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0" fillId="0" borderId="23" xfId="0" applyBorder="1" applyAlignment="1" applyProtection="1">
      <alignment horizontal="center"/>
    </xf>
    <xf numFmtId="0" fontId="16" fillId="0" borderId="24" xfId="3" applyFont="1" applyBorder="1" applyAlignment="1" applyProtection="1"/>
    <xf numFmtId="3" fontId="6" fillId="3" borderId="38" xfId="0" applyNumberFormat="1" applyFont="1" applyFill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/>
    </xf>
    <xf numFmtId="0" fontId="16" fillId="0" borderId="27" xfId="3" applyFont="1" applyBorder="1" applyAlignment="1" applyProtection="1"/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3" fontId="6" fillId="3" borderId="33" xfId="0" applyNumberFormat="1" applyFont="1" applyFill="1" applyBorder="1" applyAlignment="1" applyProtection="1">
      <alignment horizontal="center" vertical="center"/>
    </xf>
    <xf numFmtId="3" fontId="6" fillId="0" borderId="22" xfId="0" applyNumberFormat="1" applyFont="1" applyFill="1" applyBorder="1" applyAlignment="1" applyProtection="1">
      <alignment horizontal="center" vertical="center"/>
    </xf>
    <xf numFmtId="44" fontId="6" fillId="0" borderId="2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 vertical="center"/>
    </xf>
    <xf numFmtId="12" fontId="0" fillId="0" borderId="0" xfId="0" applyNumberFormat="1" applyFill="1" applyBorder="1" applyAlignment="1" applyProtection="1">
      <alignment horizontal="center" vertical="center"/>
    </xf>
    <xf numFmtId="165" fontId="14" fillId="3" borderId="37" xfId="0" applyNumberFormat="1" applyFont="1" applyFill="1" applyBorder="1" applyAlignment="1" applyProtection="1">
      <alignment horizontal="center" vertical="center"/>
    </xf>
    <xf numFmtId="2" fontId="14" fillId="0" borderId="0" xfId="0" applyNumberFormat="1" applyFont="1" applyFill="1" applyBorder="1" applyAlignment="1" applyProtection="1">
      <alignment horizontal="center" vertical="center"/>
    </xf>
    <xf numFmtId="44" fontId="14" fillId="3" borderId="37" xfId="4" applyFont="1" applyFill="1" applyBorder="1" applyAlignment="1" applyProtection="1">
      <alignment horizontal="center" vertical="center"/>
    </xf>
    <xf numFmtId="2" fontId="14" fillId="3" borderId="35" xfId="0" applyNumberFormat="1" applyFont="1" applyFill="1" applyBorder="1" applyAlignment="1" applyProtection="1">
      <alignment horizontal="center" vertical="center"/>
    </xf>
    <xf numFmtId="44" fontId="14" fillId="3" borderId="35" xfId="4" applyFont="1" applyFill="1" applyBorder="1" applyAlignment="1" applyProtection="1">
      <alignment horizontal="right" vertical="center"/>
    </xf>
    <xf numFmtId="0" fontId="9" fillId="4" borderId="37" xfId="2" applyFont="1" applyFill="1" applyBorder="1" applyAlignment="1" applyProtection="1">
      <alignment horizontal="center" vertical="center" wrapText="1"/>
    </xf>
    <xf numFmtId="0" fontId="9" fillId="4" borderId="5" xfId="2" applyFont="1" applyFill="1" applyBorder="1" applyAlignment="1" applyProtection="1">
      <alignment horizontal="center" vertical="center" wrapText="1"/>
    </xf>
    <xf numFmtId="0" fontId="9" fillId="4" borderId="33" xfId="2" applyFont="1" applyFill="1" applyBorder="1" applyAlignment="1" applyProtection="1">
      <alignment horizontal="center" vertical="center" wrapText="1"/>
    </xf>
    <xf numFmtId="0" fontId="9" fillId="4" borderId="36" xfId="2" applyFont="1" applyFill="1" applyBorder="1" applyAlignment="1" applyProtection="1">
      <alignment horizontal="center" vertical="center" wrapText="1"/>
    </xf>
    <xf numFmtId="3" fontId="14" fillId="3" borderId="13" xfId="0" applyNumberFormat="1" applyFont="1" applyFill="1" applyBorder="1" applyAlignment="1" applyProtection="1">
      <alignment horizontal="center" vertical="center"/>
    </xf>
    <xf numFmtId="3" fontId="14" fillId="3" borderId="37" xfId="0" applyNumberFormat="1" applyFont="1" applyFill="1" applyBorder="1" applyAlignment="1" applyProtection="1">
      <alignment horizontal="center" vertical="center"/>
    </xf>
    <xf numFmtId="0" fontId="6" fillId="4" borderId="34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35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165" fontId="14" fillId="3" borderId="13" xfId="0" applyNumberFormat="1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vertical="center" wrapText="1"/>
    </xf>
    <xf numFmtId="0" fontId="8" fillId="3" borderId="37" xfId="2" applyFont="1" applyFill="1" applyBorder="1" applyAlignment="1" applyProtection="1">
      <alignment horizontal="center" vertical="center" wrapText="1"/>
    </xf>
    <xf numFmtId="0" fontId="9" fillId="3" borderId="35" xfId="2" applyFont="1" applyFill="1" applyBorder="1" applyAlignment="1" applyProtection="1">
      <alignment horizontal="center" vertical="center" wrapText="1"/>
    </xf>
    <xf numFmtId="165" fontId="6" fillId="3" borderId="34" xfId="0" applyNumberFormat="1" applyFont="1" applyFill="1" applyBorder="1" applyAlignment="1" applyProtection="1">
      <alignment horizontal="center" vertical="center" wrapText="1"/>
    </xf>
    <xf numFmtId="165" fontId="6" fillId="3" borderId="35" xfId="0" applyNumberFormat="1" applyFont="1" applyFill="1" applyBorder="1" applyAlignment="1" applyProtection="1">
      <alignment horizontal="center" vertical="center" wrapText="1"/>
    </xf>
    <xf numFmtId="44" fontId="6" fillId="3" borderId="34" xfId="4" applyFont="1" applyFill="1" applyBorder="1" applyAlignment="1" applyProtection="1">
      <alignment horizontal="center" vertical="center" wrapText="1"/>
    </xf>
    <xf numFmtId="44" fontId="6" fillId="3" borderId="35" xfId="4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 applyProtection="1">
      <alignment horizontal="center" vertical="center"/>
      <protection locked="0"/>
    </xf>
    <xf numFmtId="2" fontId="17" fillId="0" borderId="0" xfId="2" applyNumberFormat="1" applyFont="1" applyFill="1" applyBorder="1" applyAlignment="1" applyProtection="1">
      <alignment horizontal="center"/>
    </xf>
    <xf numFmtId="2" fontId="17" fillId="0" borderId="0" xfId="2" applyNumberFormat="1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/>
    </xf>
    <xf numFmtId="165" fontId="6" fillId="3" borderId="32" xfId="0" applyNumberFormat="1" applyFont="1" applyFill="1" applyBorder="1" applyAlignment="1" applyProtection="1">
      <alignment horizontal="center" vertical="center"/>
    </xf>
    <xf numFmtId="165" fontId="6" fillId="3" borderId="38" xfId="0" applyNumberFormat="1" applyFont="1" applyFill="1" applyBorder="1" applyAlignment="1" applyProtection="1">
      <alignment horizontal="center" vertical="center"/>
    </xf>
    <xf numFmtId="165" fontId="6" fillId="3" borderId="33" xfId="0" applyNumberFormat="1" applyFont="1" applyFill="1" applyBorder="1" applyAlignment="1" applyProtection="1">
      <alignment horizontal="center" vertical="center"/>
    </xf>
    <xf numFmtId="0" fontId="7" fillId="0" borderId="4" xfId="2" applyFont="1" applyFill="1" applyBorder="1" applyAlignment="1" applyProtection="1">
      <alignment horizontal="center" vertical="center" wrapText="1"/>
    </xf>
    <xf numFmtId="0" fontId="7" fillId="0" borderId="25" xfId="2" applyFont="1" applyFill="1" applyBorder="1" applyAlignment="1" applyProtection="1">
      <alignment horizontal="center" vertical="center" wrapText="1"/>
    </xf>
    <xf numFmtId="0" fontId="8" fillId="0" borderId="6" xfId="2" applyFont="1" applyFill="1" applyBorder="1" applyAlignment="1" applyProtection="1">
      <alignment horizontal="center" vertical="center" wrapText="1"/>
    </xf>
    <xf numFmtId="0" fontId="8" fillId="0" borderId="27" xfId="2" applyFont="1" applyFill="1" applyBorder="1" applyAlignment="1" applyProtection="1">
      <alignment horizontal="center" vertical="center" wrapText="1"/>
    </xf>
    <xf numFmtId="12" fontId="9" fillId="0" borderId="9" xfId="2" applyNumberFormat="1" applyFont="1" applyFill="1" applyBorder="1" applyAlignment="1" applyProtection="1">
      <alignment horizontal="center" vertical="center" wrapText="1"/>
    </xf>
    <xf numFmtId="12" fontId="9" fillId="0" borderId="28" xfId="2" applyNumberFormat="1" applyFont="1" applyFill="1" applyBorder="1" applyAlignment="1" applyProtection="1">
      <alignment horizontal="center" vertical="center" wrapText="1"/>
    </xf>
    <xf numFmtId="44" fontId="15" fillId="0" borderId="0" xfId="4" applyFont="1" applyFill="1" applyBorder="1" applyAlignment="1" applyProtection="1">
      <alignment horizontal="center"/>
    </xf>
    <xf numFmtId="44" fontId="15" fillId="0" borderId="21" xfId="4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9" fillId="0" borderId="9" xfId="2" applyFont="1" applyFill="1" applyBorder="1" applyAlignment="1" applyProtection="1">
      <alignment horizontal="center" vertical="center" wrapText="1"/>
    </xf>
    <xf numFmtId="0" fontId="9" fillId="0" borderId="30" xfId="2" applyFont="1" applyFill="1" applyBorder="1" applyAlignment="1" applyProtection="1">
      <alignment horizontal="center" vertical="center" wrapText="1"/>
    </xf>
    <xf numFmtId="0" fontId="9" fillId="3" borderId="1" xfId="2" applyFont="1" applyFill="1" applyBorder="1" applyAlignment="1" applyProtection="1">
      <alignment horizontal="center" vertical="center" wrapText="1"/>
    </xf>
    <xf numFmtId="0" fontId="9" fillId="3" borderId="29" xfId="2" applyFont="1" applyFill="1" applyBorder="1" applyAlignment="1" applyProtection="1">
      <alignment horizontal="center" vertical="center" wrapText="1"/>
    </xf>
    <xf numFmtId="0" fontId="8" fillId="0" borderId="10" xfId="2" applyFont="1" applyFill="1" applyBorder="1" applyAlignment="1" applyProtection="1">
      <alignment horizontal="center" vertical="center" wrapText="1"/>
    </xf>
    <xf numFmtId="0" fontId="8" fillId="0" borderId="12" xfId="2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right" vertical="center"/>
    </xf>
    <xf numFmtId="0" fontId="8" fillId="0" borderId="31" xfId="2" applyFont="1" applyFill="1" applyBorder="1" applyAlignment="1" applyProtection="1">
      <alignment horizontal="center" vertical="center" wrapText="1"/>
    </xf>
    <xf numFmtId="0" fontId="8" fillId="0" borderId="22" xfId="2" applyFont="1" applyFill="1" applyBorder="1" applyAlignment="1" applyProtection="1">
      <alignment horizontal="center" vertical="center" wrapText="1"/>
    </xf>
    <xf numFmtId="0" fontId="8" fillId="3" borderId="37" xfId="2" applyFont="1" applyFill="1" applyBorder="1" applyAlignment="1" applyProtection="1">
      <alignment horizontal="center" vertical="center" wrapText="1"/>
    </xf>
    <xf numFmtId="0" fontId="8" fillId="3" borderId="35" xfId="2" applyFont="1" applyFill="1" applyBorder="1" applyAlignment="1" applyProtection="1">
      <alignment horizontal="center" vertical="center" wrapText="1"/>
    </xf>
    <xf numFmtId="44" fontId="11" fillId="0" borderId="0" xfId="4" applyFont="1" applyFill="1" applyBorder="1" applyAlignment="1" applyProtection="1">
      <alignment horizontal="center"/>
    </xf>
    <xf numFmtId="0" fontId="5" fillId="0" borderId="0" xfId="2" applyFont="1" applyFill="1" applyBorder="1" applyAlignment="1" applyProtection="1">
      <alignment horizontal="center" vertical="center" wrapText="1"/>
    </xf>
    <xf numFmtId="0" fontId="18" fillId="4" borderId="17" xfId="2" applyFont="1" applyFill="1" applyBorder="1" applyAlignment="1" applyProtection="1">
      <alignment horizontal="center" vertical="center"/>
      <protection locked="0"/>
    </xf>
    <xf numFmtId="0" fontId="18" fillId="4" borderId="21" xfId="2" applyFont="1" applyFill="1" applyBorder="1" applyAlignment="1" applyProtection="1">
      <alignment horizontal="center" vertical="center"/>
      <protection locked="0"/>
    </xf>
    <xf numFmtId="0" fontId="18" fillId="4" borderId="2" xfId="2" applyFont="1" applyFill="1" applyBorder="1" applyAlignment="1" applyProtection="1">
      <alignment horizontal="center" vertical="center"/>
      <protection locked="0"/>
    </xf>
    <xf numFmtId="0" fontId="18" fillId="4" borderId="3" xfId="2" applyFont="1" applyFill="1" applyBorder="1" applyAlignment="1" applyProtection="1">
      <alignment horizontal="center" vertical="center"/>
      <protection locked="0"/>
    </xf>
    <xf numFmtId="0" fontId="11" fillId="4" borderId="1" xfId="2" applyFont="1" applyFill="1" applyBorder="1" applyAlignment="1" applyProtection="1">
      <alignment horizontal="center" vertical="center"/>
      <protection locked="0"/>
    </xf>
    <xf numFmtId="0" fontId="11" fillId="4" borderId="3" xfId="2" applyFont="1" applyFill="1" applyBorder="1" applyAlignment="1" applyProtection="1">
      <alignment horizontal="center" vertical="center"/>
      <protection locked="0"/>
    </xf>
    <xf numFmtId="0" fontId="18" fillId="4" borderId="18" xfId="2" applyFont="1" applyFill="1" applyBorder="1" applyAlignment="1" applyProtection="1">
      <alignment horizontal="center" vertical="center"/>
      <protection locked="0"/>
    </xf>
    <xf numFmtId="0" fontId="11" fillId="4" borderId="2" xfId="2" applyFont="1" applyFill="1" applyBorder="1" applyAlignment="1" applyProtection="1">
      <alignment horizontal="center" vertical="center"/>
      <protection locked="0"/>
    </xf>
    <xf numFmtId="0" fontId="13" fillId="2" borderId="1" xfId="2" applyFont="1" applyFill="1" applyBorder="1" applyAlignment="1" applyProtection="1">
      <alignment horizontal="center" vertical="center" wrapText="1"/>
      <protection locked="0"/>
    </xf>
    <xf numFmtId="0" fontId="13" fillId="2" borderId="3" xfId="2" applyFont="1" applyFill="1" applyBorder="1" applyAlignment="1" applyProtection="1">
      <alignment horizontal="center" vertical="center" wrapText="1"/>
      <protection locked="0"/>
    </xf>
    <xf numFmtId="0" fontId="13" fillId="2" borderId="2" xfId="2" applyFont="1" applyFill="1" applyBorder="1" applyAlignment="1" applyProtection="1">
      <alignment horizontal="center" vertical="center" wrapText="1"/>
      <protection locked="0"/>
    </xf>
  </cellXfs>
  <cellStyles count="6">
    <cellStyle name="Comma" xfId="1" builtinId="3"/>
    <cellStyle name="Currency" xfId="4" builtinId="4"/>
    <cellStyle name="Hyperlink" xfId="3" builtinId="8"/>
    <cellStyle name="Normal" xfId="0" builtinId="0"/>
    <cellStyle name="Normal 2" xfId="2"/>
    <cellStyle name="Normal 5" xfId="5"/>
  </cellStyles>
  <dxfs count="0"/>
  <tableStyles count="0" defaultTableStyle="TableStyleMedium9" defaultPivotStyle="PivotStyleLight16"/>
  <colors>
    <mruColors>
      <color rgb="FF0000FF"/>
      <color rgb="FFFFCC66"/>
      <color rgb="FFFEED0A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57380</xdr:colOff>
      <xdr:row>0</xdr:row>
      <xdr:rowOff>172138</xdr:rowOff>
    </xdr:from>
    <xdr:to>
      <xdr:col>1</xdr:col>
      <xdr:colOff>2940124</xdr:colOff>
      <xdr:row>5</xdr:row>
      <xdr:rowOff>263945</xdr:rowOff>
    </xdr:to>
    <xdr:grpSp>
      <xdr:nvGrpSpPr>
        <xdr:cNvPr id="16" name="Group 2" descr="Classic Delight Logo">
          <a:extLst>
            <a:ext uri="{FF2B5EF4-FFF2-40B4-BE49-F238E27FC236}">
              <a16:creationId xmlns:a16="http://schemas.microsoft.com/office/drawing/2014/main" id="{34987D2B-8983-43BC-97E0-6741253E1ADB}"/>
            </a:ext>
          </a:extLst>
        </xdr:cNvPr>
        <xdr:cNvGrpSpPr>
          <a:grpSpLocks/>
        </xdr:cNvGrpSpPr>
      </xdr:nvGrpSpPr>
      <xdr:grpSpPr bwMode="auto">
        <a:xfrm>
          <a:off x="57380" y="172138"/>
          <a:ext cx="3525395" cy="1698434"/>
          <a:chOff x="66675" y="57150"/>
          <a:chExt cx="2543175" cy="1228725"/>
        </a:xfrm>
      </xdr:grpSpPr>
      <xdr:pic>
        <xdr:nvPicPr>
          <xdr:cNvPr id="17" name="Picture 2" descr="&quot;&quot;">
            <a:extLst>
              <a:ext uri="{FF2B5EF4-FFF2-40B4-BE49-F238E27FC236}">
                <a16:creationId xmlns:a16="http://schemas.microsoft.com/office/drawing/2014/main" id="{3F63747D-F546-4010-A926-B20812D6FD3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4325" y="57150"/>
            <a:ext cx="1990725" cy="1143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D15EC96E-0035-4FA5-87D8-35FA8B5E1D41}"/>
              </a:ext>
            </a:extLst>
          </xdr:cNvPr>
          <xdr:cNvSpPr txBox="1"/>
        </xdr:nvSpPr>
        <xdr:spPr>
          <a:xfrm>
            <a:off x="66675" y="1038225"/>
            <a:ext cx="2543175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000" b="1">
                <a:latin typeface="Teen" panose="04010400000000000000" pitchFamily="82" charset="0"/>
              </a:rPr>
              <a:t>Makin' SAMMICH'S</a:t>
            </a:r>
            <a:r>
              <a:rPr lang="en-US" sz="1000" b="1" baseline="0">
                <a:latin typeface="Teen" panose="04010400000000000000" pitchFamily="82" charset="0"/>
              </a:rPr>
              <a:t> Since 1987</a:t>
            </a:r>
            <a:endParaRPr lang="en-US" sz="1000" b="1">
              <a:latin typeface="Teen" panose="04010400000000000000" pitchFamily="82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4505325</xdr:colOff>
      <xdr:row>91</xdr:row>
      <xdr:rowOff>28575</xdr:rowOff>
    </xdr:from>
    <xdr:to>
      <xdr:col>0</xdr:col>
      <xdr:colOff>4933950</xdr:colOff>
      <xdr:row>92</xdr:row>
      <xdr:rowOff>0</xdr:rowOff>
    </xdr:to>
    <xdr:pic>
      <xdr:nvPicPr>
        <xdr:cNvPr id="2" name="Picture 34" descr="j0105188">
          <a:extLst>
            <a:ext uri="{FF2B5EF4-FFF2-40B4-BE49-F238E27FC236}">
              <a16:creationId xmlns:a16="http://schemas.microsoft.com/office/drawing/2014/main" id="{E2F72C52-DE15-4403-A85C-0BDB12EEE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3644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4533900</xdr:colOff>
      <xdr:row>81</xdr:row>
      <xdr:rowOff>209550</xdr:rowOff>
    </xdr:from>
    <xdr:to>
      <xdr:col>0</xdr:col>
      <xdr:colOff>4962525</xdr:colOff>
      <xdr:row>82</xdr:row>
      <xdr:rowOff>361950</xdr:rowOff>
    </xdr:to>
    <xdr:pic>
      <xdr:nvPicPr>
        <xdr:cNvPr id="3" name="Picture 34" descr="j0105188">
          <a:extLst>
            <a:ext uri="{FF2B5EF4-FFF2-40B4-BE49-F238E27FC236}">
              <a16:creationId xmlns:a16="http://schemas.microsoft.com/office/drawing/2014/main" id="{62BEF61F-327F-45D1-9ED7-EFA70D594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583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4505325</xdr:colOff>
      <xdr:row>91</xdr:row>
      <xdr:rowOff>28575</xdr:rowOff>
    </xdr:from>
    <xdr:to>
      <xdr:col>0</xdr:col>
      <xdr:colOff>4933950</xdr:colOff>
      <xdr:row>92</xdr:row>
      <xdr:rowOff>0</xdr:rowOff>
    </xdr:to>
    <xdr:pic>
      <xdr:nvPicPr>
        <xdr:cNvPr id="4" name="Picture 34" descr="j0105188">
          <a:extLst>
            <a:ext uri="{FF2B5EF4-FFF2-40B4-BE49-F238E27FC236}">
              <a16:creationId xmlns:a16="http://schemas.microsoft.com/office/drawing/2014/main" id="{03931C5F-3593-4692-AE10-DA0B4F4FA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3644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4533900</xdr:colOff>
      <xdr:row>81</xdr:row>
      <xdr:rowOff>209550</xdr:rowOff>
    </xdr:from>
    <xdr:to>
      <xdr:col>0</xdr:col>
      <xdr:colOff>4962525</xdr:colOff>
      <xdr:row>82</xdr:row>
      <xdr:rowOff>361950</xdr:rowOff>
    </xdr:to>
    <xdr:pic>
      <xdr:nvPicPr>
        <xdr:cNvPr id="5" name="Picture 34" descr="j0105188">
          <a:extLst>
            <a:ext uri="{FF2B5EF4-FFF2-40B4-BE49-F238E27FC236}">
              <a16:creationId xmlns:a16="http://schemas.microsoft.com/office/drawing/2014/main" id="{61BDF004-2748-4C73-80D6-4A84C9A6A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583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4533900</xdr:colOff>
      <xdr:row>42</xdr:row>
      <xdr:rowOff>323850</xdr:rowOff>
    </xdr:from>
    <xdr:to>
      <xdr:col>0</xdr:col>
      <xdr:colOff>4962525</xdr:colOff>
      <xdr:row>43</xdr:row>
      <xdr:rowOff>0</xdr:rowOff>
    </xdr:to>
    <xdr:pic>
      <xdr:nvPicPr>
        <xdr:cNvPr id="6" name="Picture 34" descr="j0105188">
          <a:extLst>
            <a:ext uri="{FF2B5EF4-FFF2-40B4-BE49-F238E27FC236}">
              <a16:creationId xmlns:a16="http://schemas.microsoft.com/office/drawing/2014/main" id="{3AE7B6D6-290F-4E84-9E53-97DE1E495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944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4533900</xdr:colOff>
      <xdr:row>42</xdr:row>
      <xdr:rowOff>323850</xdr:rowOff>
    </xdr:from>
    <xdr:to>
      <xdr:col>0</xdr:col>
      <xdr:colOff>4962525</xdr:colOff>
      <xdr:row>43</xdr:row>
      <xdr:rowOff>0</xdr:rowOff>
    </xdr:to>
    <xdr:pic>
      <xdr:nvPicPr>
        <xdr:cNvPr id="7" name="Picture 34" descr="j0105188">
          <a:extLst>
            <a:ext uri="{FF2B5EF4-FFF2-40B4-BE49-F238E27FC236}">
              <a16:creationId xmlns:a16="http://schemas.microsoft.com/office/drawing/2014/main" id="{C0449CBF-3446-42D7-A45C-E56EFC519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944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chwansfoodservice.com/product/?page=tony_s_smartpizza_whole_grain_4x6_pepperoni_pizza_50_50_cheese-78674" TargetMode="External"/><Relationship Id="rId21" Type="http://schemas.openxmlformats.org/officeDocument/2006/relationships/hyperlink" Target="https://www.schwansfoodservice.com/product/?page=beacon_street_cafe_wg_pepperoni_pizza_strips-78378" TargetMode="External"/><Relationship Id="rId34" Type="http://schemas.openxmlformats.org/officeDocument/2006/relationships/hyperlink" Target="https://www.schwansfoodservice.com/product/?page=tony_s_7_wg_classic_wedge_pepperoni_50_50-73159" TargetMode="External"/><Relationship Id="rId42" Type="http://schemas.openxmlformats.org/officeDocument/2006/relationships/hyperlink" Target="https://www.schwansfoodservice.com/product/?page=big_daddy_s_primo_16_wg_par_baked_crust_four_cheese_pizza-68591" TargetMode="External"/><Relationship Id="rId47" Type="http://schemas.openxmlformats.org/officeDocument/2006/relationships/hyperlink" Target="https://www.schwansfoodservice.com/product/?page=tony_s_deep_dish_5_51_whole_grain_100_mozz_cheese_pizza-78368" TargetMode="External"/><Relationship Id="rId50" Type="http://schemas.openxmlformats.org/officeDocument/2006/relationships/hyperlink" Target="https://www.schwansfoodservice.com/product/?page=tony_s_galaxy_pizza_4_round_galaxy_pepperoni_pizza-78365" TargetMode="External"/><Relationship Id="rId55" Type="http://schemas.openxmlformats.org/officeDocument/2006/relationships/hyperlink" Target="https://www.schwansfoodservice.com/product/?page=tony_s_french_bread_6_wg_cheese_pizza-78356" TargetMode="External"/><Relationship Id="rId63" Type="http://schemas.openxmlformats.org/officeDocument/2006/relationships/hyperlink" Target="https://www.schwansfoodservice.com/product/?page=villa_prima_scratch_ready_16_pizza-74795" TargetMode="External"/><Relationship Id="rId68" Type="http://schemas.openxmlformats.org/officeDocument/2006/relationships/hyperlink" Target="https://www.schwansfoodservice.com/product/?page=tony_s_16_wg_par_baked_crust_cheese_pizza-68605" TargetMode="External"/><Relationship Id="rId76" Type="http://schemas.openxmlformats.org/officeDocument/2006/relationships/hyperlink" Target="https://www.schwansfoodservice.com/product/?page=big_daddy_s_primo_16_wg_pre_sliced_rising_crust_buffalo_chicken_pizza_8_cut-68622" TargetMode="External"/><Relationship Id="rId84" Type="http://schemas.openxmlformats.org/officeDocument/2006/relationships/hyperlink" Target="https://www.schwansfoodservice.com/product/?page=villa_prima_8oz_dough_puck-67624" TargetMode="External"/><Relationship Id="rId89" Type="http://schemas.openxmlformats.org/officeDocument/2006/relationships/hyperlink" Target="https://www.schwansfoodservice.com/product/?page=villa_prima_starter_crusts_16_pre_proofed_sheeted_dough-73037" TargetMode="External"/><Relationship Id="rId97" Type="http://schemas.openxmlformats.org/officeDocument/2006/relationships/hyperlink" Target="https://www.schwansfoodservice.com/product/?page=minh_orange_chicken_lightly_dusted_stir_fry_kit-69020" TargetMode="External"/><Relationship Id="rId7" Type="http://schemas.openxmlformats.org/officeDocument/2006/relationships/hyperlink" Target="https://www.schwansfoodservice.com/product/?page=tony_s_32x5_wg_turkey_sausage_cheese_cheese_substitute_breakfast_pizza_iw-63913" TargetMode="External"/><Relationship Id="rId71" Type="http://schemas.openxmlformats.org/officeDocument/2006/relationships/hyperlink" Target="https://www.schwansfoodservice.com/product/?page=big_daddy_s_primo_16_wg_pre_sliced_rising_crust_turkey_pepperoni_pizza_8_cut-78654" TargetMode="External"/><Relationship Id="rId92" Type="http://schemas.openxmlformats.org/officeDocument/2006/relationships/hyperlink" Target="https://www.schwansfoodservice.com/product/?page=tony_s_french_bread_multi_cheese_garlic-68724" TargetMode="External"/><Relationship Id="rId2" Type="http://schemas.openxmlformats.org/officeDocument/2006/relationships/hyperlink" Target="https://www.schwansfoodservice.com/product/?page=beacon_street_cafe_25_wg_turkey_sausage_egg_cheese_breakfast_sliders_iw-55227" TargetMode="External"/><Relationship Id="rId16" Type="http://schemas.openxmlformats.org/officeDocument/2006/relationships/hyperlink" Target="https://www.schwansfoodservice.com/product/?page=big_daddy_s_bold_16_wg_pre_sliced_rolled_edge_pork_pepperoni_pizza_10_cut-78998" TargetMode="External"/><Relationship Id="rId29" Type="http://schemas.openxmlformats.org/officeDocument/2006/relationships/hyperlink" Target="https://www.schwansfoodservice.com/product/?page=tony_s_smartpizza_wg_4x6_sausage_pizza_100_mozz-78771" TargetMode="External"/><Relationship Id="rId11" Type="http://schemas.openxmlformats.org/officeDocument/2006/relationships/hyperlink" Target="https://www.schwansfoodservice.com/product/?page=big_daddy_s_primo_16_wg_rising_crust_buffalo_chicken_pizza-78639" TargetMode="External"/><Relationship Id="rId24" Type="http://schemas.openxmlformats.org/officeDocument/2006/relationships/hyperlink" Target="https://www.schwansfoodservice.com/product/?page=coyote_grill_wg_chicken_cheese_quesadilla-78373" TargetMode="External"/><Relationship Id="rId32" Type="http://schemas.openxmlformats.org/officeDocument/2006/relationships/hyperlink" Target="https://www.schwansfoodservice.com/product/?page=tony_s_fiestada_wg_pizza-68523" TargetMode="External"/><Relationship Id="rId37" Type="http://schemas.openxmlformats.org/officeDocument/2006/relationships/hyperlink" Target="https://www.schwansfoodservice.com/product/?page=tony_s_signature_7_51_wg_stuffed_crust_cheese_pizza-78649" TargetMode="External"/><Relationship Id="rId40" Type="http://schemas.openxmlformats.org/officeDocument/2006/relationships/hyperlink" Target="https://www.schwansfoodservice.com/product/?page=villa_prima_starter_crusts_16_51_wg_pre_proofed_sheeted_dough-73165" TargetMode="External"/><Relationship Id="rId45" Type="http://schemas.openxmlformats.org/officeDocument/2006/relationships/hyperlink" Target="https://www.schwansfoodservice.com/product/?page=villa_prima_oven_ready_7_cheese_pizza_no_box_included-73020" TargetMode="External"/><Relationship Id="rId53" Type="http://schemas.openxmlformats.org/officeDocument/2006/relationships/hyperlink" Target="https://www.schwansfoodservice.com/product/?page=tony_s_french_bread_6_wg_cheese_pizza-72671" TargetMode="External"/><Relationship Id="rId58" Type="http://schemas.openxmlformats.org/officeDocument/2006/relationships/hyperlink" Target="https://www.schwansfoodservice.com/product/?page=tony_s_french_bread_6_wg_multi_cheese_pizza_iw-78361" TargetMode="External"/><Relationship Id="rId66" Type="http://schemas.openxmlformats.org/officeDocument/2006/relationships/hyperlink" Target="https://www.schwansfoodservice.com/product/?page=big_daddy_s_hand_tossed_style_16_wg_cheese_pizza-78398" TargetMode="External"/><Relationship Id="rId74" Type="http://schemas.openxmlformats.org/officeDocument/2006/relationships/hyperlink" Target="https://www.schwansfoodservice.com/product/?page=tony_s_16_wg_par_baked_crust_turkey_pepperoni_pizza_10_cut-74849" TargetMode="External"/><Relationship Id="rId79" Type="http://schemas.openxmlformats.org/officeDocument/2006/relationships/hyperlink" Target="https://www.schwansfoodservice.com/product/?page=villa_prima_16_pre_proofed_sheeted_dough_ts-67605" TargetMode="External"/><Relationship Id="rId87" Type="http://schemas.openxmlformats.org/officeDocument/2006/relationships/hyperlink" Target="https://www.schwansfoodservice.com/product/?page=villa_prima_12_x_16_wg_pre_proofed_sheeted_dough_ts-67604" TargetMode="External"/><Relationship Id="rId5" Type="http://schemas.openxmlformats.org/officeDocument/2006/relationships/hyperlink" Target="https://www.schwansfoodservice.com/product/?page=tony_s_wg_turkey_sausage_breakfast_pizza_50_50-63912" TargetMode="External"/><Relationship Id="rId61" Type="http://schemas.openxmlformats.org/officeDocument/2006/relationships/hyperlink" Target="https://www.schwansfoodservice.com/product/?page=big_daddy_s_harvest_16_wg_rolled_edge_cheese_pizza-68543" TargetMode="External"/><Relationship Id="rId82" Type="http://schemas.openxmlformats.org/officeDocument/2006/relationships/hyperlink" Target="https://www.schwansfoodservice.com/product/?page=villa_prima_16_wg_pre_proofed_hand_tossed_style_sheeted_dough_ts-67610" TargetMode="External"/><Relationship Id="rId90" Type="http://schemas.openxmlformats.org/officeDocument/2006/relationships/hyperlink" Target="https://www.schwansfoodservice.com/product/?page=tony_s_4_x_6_wg_thick_crust_cheese_pizza-68525" TargetMode="External"/><Relationship Id="rId95" Type="http://schemas.openxmlformats.org/officeDocument/2006/relationships/hyperlink" Target="https://www.schwansfoodservice.com/product/?page=villa_prima_12_x16_pre_proof_sheeted_dough_ts-67607" TargetMode="External"/><Relationship Id="rId19" Type="http://schemas.openxmlformats.org/officeDocument/2006/relationships/hyperlink" Target="https://www.schwansfoodservice.com/product/?page=beacon_street_cafe_wg_pepperoni_stuffed_sandwich-78376" TargetMode="External"/><Relationship Id="rId14" Type="http://schemas.openxmlformats.org/officeDocument/2006/relationships/hyperlink" Target="https://www.schwansfoodservice.com/product/?page=big_daddy_s_bold_16_wg_rolled_edge_pork_pepperoni_pizza-78986" TargetMode="External"/><Relationship Id="rId22" Type="http://schemas.openxmlformats.org/officeDocument/2006/relationships/hyperlink" Target="https://www.schwansfoodservice.com/product/?page=beacon_street_cafe_wg_pepperoni_pizza_strips_iw-78379" TargetMode="External"/><Relationship Id="rId27" Type="http://schemas.openxmlformats.org/officeDocument/2006/relationships/hyperlink" Target="https://www.schwansfoodservice.com/product/?page=tony_s_smartpizza_whole_grain_cheese_pizza_100_mozz-78697" TargetMode="External"/><Relationship Id="rId30" Type="http://schemas.openxmlformats.org/officeDocument/2006/relationships/hyperlink" Target="https://www.schwansfoodservice.com/product/?page=tony_s_4_x_6_wg_thick_crust_cheese_pizza-68521" TargetMode="External"/><Relationship Id="rId35" Type="http://schemas.openxmlformats.org/officeDocument/2006/relationships/hyperlink" Target="https://www.schwansfoodservice.com/product/?page=tony_s_signature_7_51_wg_stuffed_crust_cheese_cheese_sub_pizza-78647" TargetMode="External"/><Relationship Id="rId43" Type="http://schemas.openxmlformats.org/officeDocument/2006/relationships/hyperlink" Target="https://www.schwansfoodservice.com/product/?page=big_daddy_s_primo_16_wg_par_baked_crust_turkey_pepperoni_pizza-68592" TargetMode="External"/><Relationship Id="rId48" Type="http://schemas.openxmlformats.org/officeDocument/2006/relationships/hyperlink" Target="https://www.schwansfoodservice.com/product/?page=tony_s_deep_dish_5_51_whole_grain_100_mozz_pepperoni_pizza-78369" TargetMode="External"/><Relationship Id="rId56" Type="http://schemas.openxmlformats.org/officeDocument/2006/relationships/hyperlink" Target="https://www.schwansfoodservice.com/product/?page=tony_s_french_bread_6_whole_grain_pepperoni_pizza-78357" TargetMode="External"/><Relationship Id="rId64" Type="http://schemas.openxmlformats.org/officeDocument/2006/relationships/hyperlink" Target="https://www.schwansfoodservice.com/product/?page=big_daddy_s_original_16_rolled_edge_cheese_pizza-73142" TargetMode="External"/><Relationship Id="rId69" Type="http://schemas.openxmlformats.org/officeDocument/2006/relationships/hyperlink" Target="https://www.schwansfoodservice.com/product/?page=tony_s_16_wg_par_baked_crust_turkey_pepperoni_pizza-68608" TargetMode="External"/><Relationship Id="rId77" Type="http://schemas.openxmlformats.org/officeDocument/2006/relationships/hyperlink" Target="https://www.schwansfoodservice.com/product/?page=tony_s_deep_dish_5_wg_ls_cheese_pizza-72580" TargetMode="External"/><Relationship Id="rId100" Type="http://schemas.openxmlformats.org/officeDocument/2006/relationships/printerSettings" Target="../printerSettings/printerSettings2.bin"/><Relationship Id="rId8" Type="http://schemas.openxmlformats.org/officeDocument/2006/relationships/hyperlink" Target="https://www.schwansfoodservice.com/product/?page=tony_s_51_wg_bacon_scramble_breakfast_pizza-78353" TargetMode="External"/><Relationship Id="rId51" Type="http://schemas.openxmlformats.org/officeDocument/2006/relationships/hyperlink" Target="https://www.schwansfoodservice.com/product/?page=tony_s_galaxy_pizza_4_round_galaxy_cheese_pizza_iw-78366" TargetMode="External"/><Relationship Id="rId72" Type="http://schemas.openxmlformats.org/officeDocument/2006/relationships/hyperlink" Target="https://www.schwansfoodservice.com/product/?page=big_daddy_s_primo_16_wg_pre_sliced_rising_crust_4_meat_pizza_8_cut-68623" TargetMode="External"/><Relationship Id="rId80" Type="http://schemas.openxmlformats.org/officeDocument/2006/relationships/hyperlink" Target="https://www.schwansfoodservice.com/product/?page=villa_prima_16_pre_proofed_hand_tossed_style_sheeted_dough_ts-67608" TargetMode="External"/><Relationship Id="rId85" Type="http://schemas.openxmlformats.org/officeDocument/2006/relationships/hyperlink" Target="https://www.schwansfoodservice.com/product/?page=villa_prima_6_wg_pre_proofed_sheeted_dough_ts-67611" TargetMode="External"/><Relationship Id="rId93" Type="http://schemas.openxmlformats.org/officeDocument/2006/relationships/hyperlink" Target="https://www.schwansfoodservice.com/product/?page=villa_prima_oven_ready_16_four_cheese_pizza-73140" TargetMode="External"/><Relationship Id="rId98" Type="http://schemas.openxmlformats.org/officeDocument/2006/relationships/hyperlink" Target="https://www.schwansfoodservice.com/product/?page=minh_teriyaki_chicken_unbreaded_stir_fry_kit-69018" TargetMode="External"/><Relationship Id="rId3" Type="http://schemas.openxmlformats.org/officeDocument/2006/relationships/hyperlink" Target="https://www.schwansfoodservice.com/product/?page=beacon_street_cafe_51_wg_southwest_egg_cheese_breakfast_sliders_iw-55230" TargetMode="External"/><Relationship Id="rId12" Type="http://schemas.openxmlformats.org/officeDocument/2006/relationships/hyperlink" Target="https://www.schwansfoodservice.com/product/?page=big_daddy_s_primo_16_wg_rising_crust_four_meat_pizza-78640" TargetMode="External"/><Relationship Id="rId17" Type="http://schemas.openxmlformats.org/officeDocument/2006/relationships/hyperlink" Target="https://www.schwansfoodservice.com/product/?page=beacon_street_cafe_wg_cheese_stuffed_sticks_50_50-73318" TargetMode="External"/><Relationship Id="rId25" Type="http://schemas.openxmlformats.org/officeDocument/2006/relationships/hyperlink" Target="https://www.schwansfoodservice.com/product/?page=tony_s_smartpizza_whole_grain_4x6_cheese_pizza_50_50-78673" TargetMode="External"/><Relationship Id="rId33" Type="http://schemas.openxmlformats.org/officeDocument/2006/relationships/hyperlink" Target="https://www.schwansfoodservice.com/product/?page=tony_s_7_wg_classic_wedge_cheese_pizza_50_50-73158" TargetMode="External"/><Relationship Id="rId38" Type="http://schemas.openxmlformats.org/officeDocument/2006/relationships/hyperlink" Target="https://www.schwansfoodservice.com/product/?page=tony_s_signature_7_51_wg_stuffed_crust_turkey_pepperoni_pizza-78650" TargetMode="External"/><Relationship Id="rId46" Type="http://schemas.openxmlformats.org/officeDocument/2006/relationships/hyperlink" Target="https://www.schwansfoodservice.com/product/?page=villa_prima_oven_ready_7_cheese_pizza_with_box-73022" TargetMode="External"/><Relationship Id="rId59" Type="http://schemas.openxmlformats.org/officeDocument/2006/relationships/hyperlink" Target="https://www.schwansfoodservice.com/product/?page=tony_s_5_cheese_pizza-63519" TargetMode="External"/><Relationship Id="rId67" Type="http://schemas.openxmlformats.org/officeDocument/2006/relationships/hyperlink" Target="https://www.schwansfoodservice.com/product/?page=big_daddy_s_hand_tossed_style_16_wg_pork_pepperoni_pizza-78399" TargetMode="External"/><Relationship Id="rId20" Type="http://schemas.openxmlformats.org/officeDocument/2006/relationships/hyperlink" Target="https://www.schwansfoodservice.com/product/?page=beacon_street_cafe_wg_pepperoni_stuffed_sandwich_iw-78377" TargetMode="External"/><Relationship Id="rId41" Type="http://schemas.openxmlformats.org/officeDocument/2006/relationships/hyperlink" Target="https://www.schwansfoodservice.com/product/?page=big_daddy_s_primo_16_wg_pre_sliced_par_baked_crust_four_cheese_pizza_8_cut-68586" TargetMode="External"/><Relationship Id="rId54" Type="http://schemas.openxmlformats.org/officeDocument/2006/relationships/hyperlink" Target="https://www.schwansfoodservice.com/product/?page=tony_s_french_bread_6_wg_pepperoni_pizza-72672" TargetMode="External"/><Relationship Id="rId62" Type="http://schemas.openxmlformats.org/officeDocument/2006/relationships/hyperlink" Target="https://www.schwansfoodservice.com/product/?page=big_daddy_s_harvest_16_wg_turkey_pepperoni_pizza-68544" TargetMode="External"/><Relationship Id="rId70" Type="http://schemas.openxmlformats.org/officeDocument/2006/relationships/hyperlink" Target="https://www.schwansfoodservice.com/product/?page=big_daddy_s_primo_16_wg_pre_sliced_rising_crust_four_cheese_pizza_8_cut-78653" TargetMode="External"/><Relationship Id="rId75" Type="http://schemas.openxmlformats.org/officeDocument/2006/relationships/hyperlink" Target="https://www.schwansfoodservice.com/product/?page=big_daddy_s_primo_16_wg_pre_sliced_par_baked_crust_uncured_turkey_pepperoni_pizza-68582" TargetMode="External"/><Relationship Id="rId83" Type="http://schemas.openxmlformats.org/officeDocument/2006/relationships/hyperlink" Target="https://www.schwansfoodservice.com/product/?page=villa_prima_26_oz_dough_ball-67620" TargetMode="External"/><Relationship Id="rId88" Type="http://schemas.openxmlformats.org/officeDocument/2006/relationships/hyperlink" Target="https://www.schwansfoodservice.com/product/?page=villa_prima_starter_crusts_16_pre_proofed_rolled_edge_sheeted_dough-73087" TargetMode="External"/><Relationship Id="rId91" Type="http://schemas.openxmlformats.org/officeDocument/2006/relationships/hyperlink" Target="https://www.schwansfoodservice.com/product/?page=tony_s_4_x_6_wg_thick_crust_cheese_pizza-68534" TargetMode="External"/><Relationship Id="rId96" Type="http://schemas.openxmlformats.org/officeDocument/2006/relationships/hyperlink" Target="https://www.schwansfoodservice.com/product/?page=minh_general_tso_s_chicken_unbreaded_stir_fry_kit-69017" TargetMode="External"/><Relationship Id="rId1" Type="http://schemas.openxmlformats.org/officeDocument/2006/relationships/hyperlink" Target="https://www.schwansfoodservice.com/product/?page=beacon_street_cafe_25_wg_turkey_sausage_egg_cheese_breakfast_sliders-55226" TargetMode="External"/><Relationship Id="rId6" Type="http://schemas.openxmlformats.org/officeDocument/2006/relationships/hyperlink" Target="https://www.schwansfoodservice.com/product/?page=tony_s_wg_cheese_cheese_substitute_sausage_country_gravy_breakfast_pizza-78352" TargetMode="External"/><Relationship Id="rId15" Type="http://schemas.openxmlformats.org/officeDocument/2006/relationships/hyperlink" Target="https://www.schwansfoodservice.com/product/?page=big_daddy_s_bold_16_wg_pre_sliced_cheese_pizza_10_cut-78987" TargetMode="External"/><Relationship Id="rId23" Type="http://schemas.openxmlformats.org/officeDocument/2006/relationships/hyperlink" Target="https://www.schwansfoodservice.com/product/?page=coyote_grill_wg_cheese_quesadilla-78372" TargetMode="External"/><Relationship Id="rId28" Type="http://schemas.openxmlformats.org/officeDocument/2006/relationships/hyperlink" Target="https://www.schwansfoodservice.com/product/?page=tony_s_smartpizza_whole_grain_4x6_pepperoni_pizza_100-78698" TargetMode="External"/><Relationship Id="rId36" Type="http://schemas.openxmlformats.org/officeDocument/2006/relationships/hyperlink" Target="https://www.schwansfoodservice.com/product/?page=tony_s_signature_7_51_wg_stuffed_crust_trky_pepp_chs_chs_sub_pizza-78648" TargetMode="External"/><Relationship Id="rId49" Type="http://schemas.openxmlformats.org/officeDocument/2006/relationships/hyperlink" Target="https://www.schwansfoodservice.com/product/?page=tony_s_galaxy_pizza_4_round_galaxy_cheese_pizza-78364" TargetMode="External"/><Relationship Id="rId57" Type="http://schemas.openxmlformats.org/officeDocument/2006/relationships/hyperlink" Target="https://www.schwansfoodservice.com/product/?page=tony_s_french_bread_6_wg_multi_cheese_garlic_pizza-78359" TargetMode="External"/><Relationship Id="rId10" Type="http://schemas.openxmlformats.org/officeDocument/2006/relationships/hyperlink" Target="https://www.schwansfoodservice.com/product/?page=big_daddy_s_primo_16_wg_rising_crust_turkey_pepperoni_pizza-78638" TargetMode="External"/><Relationship Id="rId31" Type="http://schemas.openxmlformats.org/officeDocument/2006/relationships/hyperlink" Target="https://www.schwansfoodservice.com/product/?page=tony_s_smartpizza_wg_classic_wedge_100_mozzarella_cheese_pizza-72558" TargetMode="External"/><Relationship Id="rId44" Type="http://schemas.openxmlformats.org/officeDocument/2006/relationships/hyperlink" Target="https://www.schwansfoodservice.com/product/?page=tony_s_3_x_8_wg_cheesy_garlic_flatbread-72565" TargetMode="External"/><Relationship Id="rId52" Type="http://schemas.openxmlformats.org/officeDocument/2006/relationships/hyperlink" Target="https://www.schwansfoodservice.com/product/?page=tony_s_galaxy_pizza_4_round_galaxy_pepp_pizza_iw-78367" TargetMode="External"/><Relationship Id="rId60" Type="http://schemas.openxmlformats.org/officeDocument/2006/relationships/hyperlink" Target="https://www.schwansfoodservice.com/product/?page=tony_s_5_pork_pepperoni_pizza-63520" TargetMode="External"/><Relationship Id="rId65" Type="http://schemas.openxmlformats.org/officeDocument/2006/relationships/hyperlink" Target="https://www.schwansfoodservice.com/product/?page=big_daddy_s_original_16_rolled_edge_pork_pepperoni_pizza-73143" TargetMode="External"/><Relationship Id="rId73" Type="http://schemas.openxmlformats.org/officeDocument/2006/relationships/hyperlink" Target="https://www.schwansfoodservice.com/product/?page=tony_s_16_wg_par_baked_crust_cheese_pizza-74772" TargetMode="External"/><Relationship Id="rId78" Type="http://schemas.openxmlformats.org/officeDocument/2006/relationships/hyperlink" Target="https://www.schwansfoodservice.com/product/?page=tony_s_deep_dish_5_wg_ls_turkey_pepperoni_pizza-72581" TargetMode="External"/><Relationship Id="rId81" Type="http://schemas.openxmlformats.org/officeDocument/2006/relationships/hyperlink" Target="https://www.schwansfoodservice.com/product/?page=villa_prima_16_wg_pre_proofed_sheeted_dough_ts-67609" TargetMode="External"/><Relationship Id="rId86" Type="http://schemas.openxmlformats.org/officeDocument/2006/relationships/hyperlink" Target="https://www.schwansfoodservice.com/product/?page=villa_prima_7_pre_proofed_sheeted_dough_ts-67606" TargetMode="External"/><Relationship Id="rId94" Type="http://schemas.openxmlformats.org/officeDocument/2006/relationships/hyperlink" Target="https://www.schwansfoodservice.com/product/?page=villa_prima_oven_ready_16_rolled_edge_pepperoni_pizza-73141" TargetMode="External"/><Relationship Id="rId99" Type="http://schemas.openxmlformats.org/officeDocument/2006/relationships/hyperlink" Target="https://www.schwansfoodservice.com/product/?page=minh_sweet_sour_chicken_lightly_dusted_stir_fry_kit-69016" TargetMode="External"/><Relationship Id="rId101" Type="http://schemas.openxmlformats.org/officeDocument/2006/relationships/drawing" Target="../drawings/drawing2.xml"/><Relationship Id="rId4" Type="http://schemas.openxmlformats.org/officeDocument/2006/relationships/hyperlink" Target="https://www.schwansfoodservice.com/product/?page=beacon_street_cafe_wg_cheese_stuffed_sandwich_iw-55299" TargetMode="External"/><Relationship Id="rId9" Type="http://schemas.openxmlformats.org/officeDocument/2006/relationships/hyperlink" Target="https://www.schwansfoodservice.com/product/?page=big_daddy_s_primo_16_wg_rising_crust_four_cheese_pizza-78637" TargetMode="External"/><Relationship Id="rId13" Type="http://schemas.openxmlformats.org/officeDocument/2006/relationships/hyperlink" Target="https://www.schwansfoodservice.com/product/?page=big_daddy_s_bold_16_wg_rolled_edge_cheese_pizza-78985" TargetMode="External"/><Relationship Id="rId18" Type="http://schemas.openxmlformats.org/officeDocument/2006/relationships/hyperlink" Target="https://www.schwansfoodservice.com/product/?page=beacon_street_cafe_wg_cheese_stuffed_sticks-73338" TargetMode="External"/><Relationship Id="rId39" Type="http://schemas.openxmlformats.org/officeDocument/2006/relationships/hyperlink" Target="https://www.schwansfoodservice.com/product/?page=tony_s_smartpizza_wg_classic_wedge_100_pepperoni_pizza-7256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showGridLines="0" tabSelected="1" zoomScale="83" zoomScaleNormal="83" workbookViewId="0">
      <pane ySplit="8" topLeftCell="A9" activePane="bottomLeft" state="frozen"/>
      <selection pane="bottomLeft" activeCell="C3" sqref="C3"/>
    </sheetView>
  </sheetViews>
  <sheetFormatPr defaultColWidth="12" defaultRowHeight="14.5" x14ac:dyDescent="0.35"/>
  <cols>
    <col min="1" max="1" width="9.1796875" style="26" customWidth="1"/>
    <col min="2" max="2" width="56.54296875" style="26" customWidth="1"/>
    <col min="3" max="3" width="8.7265625" style="26" customWidth="1"/>
    <col min="4" max="4" width="6.7265625" style="26" customWidth="1"/>
    <col min="5" max="5" width="8.54296875" style="26" customWidth="1"/>
    <col min="6" max="6" width="9.26953125" style="26" customWidth="1"/>
    <col min="7" max="7" width="12.453125" style="26" customWidth="1"/>
    <col min="8" max="9" width="10.7265625" style="26" customWidth="1"/>
    <col min="10" max="11" width="10.453125" style="26" customWidth="1"/>
    <col min="12" max="12" width="11.54296875" style="26" customWidth="1"/>
    <col min="13" max="14" width="11.26953125" style="26" customWidth="1"/>
    <col min="15" max="15" width="15.1796875" style="26" customWidth="1"/>
    <col min="16" max="16" width="11.54296875" style="26" customWidth="1"/>
    <col min="17" max="17" width="15.453125" style="26" customWidth="1"/>
    <col min="18" max="16384" width="12" style="26"/>
  </cols>
  <sheetData>
    <row r="1" spans="1:17" ht="25" customHeight="1" thickBot="1" x14ac:dyDescent="0.4">
      <c r="A1" s="25"/>
      <c r="B1" s="25"/>
      <c r="C1" s="108" t="s">
        <v>148</v>
      </c>
      <c r="D1" s="108"/>
      <c r="E1" s="108"/>
      <c r="F1" s="108"/>
      <c r="G1" s="108"/>
      <c r="H1" s="73"/>
      <c r="I1" s="113" t="s">
        <v>152</v>
      </c>
      <c r="J1" s="116"/>
      <c r="K1" s="116"/>
      <c r="L1" s="116"/>
      <c r="M1" s="116"/>
      <c r="N1" s="116"/>
      <c r="O1" s="114"/>
      <c r="P1" s="113" t="s">
        <v>153</v>
      </c>
      <c r="Q1" s="114"/>
    </row>
    <row r="2" spans="1:17" ht="25" customHeight="1" thickBot="1" x14ac:dyDescent="0.45">
      <c r="A2" s="27"/>
      <c r="B2" s="25"/>
      <c r="C2" s="108"/>
      <c r="D2" s="108"/>
      <c r="E2" s="108"/>
      <c r="F2" s="108"/>
      <c r="G2" s="108"/>
      <c r="H2" s="22"/>
      <c r="I2" s="109" t="s">
        <v>154</v>
      </c>
      <c r="J2" s="110"/>
      <c r="K2" s="110"/>
      <c r="L2" s="110"/>
      <c r="M2" s="115"/>
      <c r="N2" s="109" t="s">
        <v>155</v>
      </c>
      <c r="O2" s="110"/>
      <c r="P2" s="111"/>
      <c r="Q2" s="112"/>
    </row>
    <row r="3" spans="1:17" ht="25" customHeight="1" thickBot="1" x14ac:dyDescent="0.45">
      <c r="A3" s="27"/>
      <c r="B3" s="25"/>
      <c r="C3" s="28"/>
      <c r="D3" s="22"/>
      <c r="E3" s="22"/>
      <c r="F3" s="22"/>
      <c r="G3" s="22"/>
      <c r="H3" s="22"/>
      <c r="I3" s="22"/>
      <c r="N3" s="109" t="s">
        <v>156</v>
      </c>
      <c r="O3" s="110"/>
      <c r="P3" s="110"/>
      <c r="Q3" s="115"/>
    </row>
    <row r="4" spans="1:17" ht="25" customHeight="1" x14ac:dyDescent="0.4">
      <c r="A4" s="27"/>
      <c r="B4" s="25"/>
      <c r="F4" s="82" t="s">
        <v>151</v>
      </c>
      <c r="G4" s="81"/>
      <c r="H4" s="81"/>
      <c r="I4" s="81"/>
      <c r="J4" s="81"/>
      <c r="K4" s="81"/>
      <c r="L4" s="81"/>
      <c r="P4" s="80"/>
      <c r="Q4" s="80"/>
    </row>
    <row r="5" spans="1:17" ht="25" customHeight="1" x14ac:dyDescent="0.4">
      <c r="A5" s="27"/>
      <c r="B5" s="27"/>
      <c r="C5" s="29"/>
      <c r="D5" s="107"/>
      <c r="E5" s="107"/>
      <c r="F5" s="107"/>
      <c r="G5" s="93" t="s">
        <v>140</v>
      </c>
      <c r="H5" s="93" t="s">
        <v>140</v>
      </c>
      <c r="I5" s="93" t="s">
        <v>140</v>
      </c>
      <c r="J5" s="29"/>
      <c r="K5" s="29"/>
    </row>
    <row r="6" spans="1:17" ht="25" customHeight="1" thickBot="1" x14ac:dyDescent="0.45">
      <c r="A6" s="30"/>
      <c r="B6" s="30"/>
      <c r="C6" s="29"/>
      <c r="D6" s="13"/>
      <c r="E6" s="13"/>
      <c r="F6" s="13"/>
      <c r="G6" s="94"/>
      <c r="H6" s="94"/>
      <c r="I6" s="94"/>
      <c r="J6" s="29"/>
      <c r="K6" s="29"/>
    </row>
    <row r="7" spans="1:17" ht="73.5" customHeight="1" thickBot="1" x14ac:dyDescent="0.4">
      <c r="A7" s="87" t="s">
        <v>0</v>
      </c>
      <c r="B7" s="89" t="s">
        <v>1</v>
      </c>
      <c r="C7" s="87" t="s">
        <v>2</v>
      </c>
      <c r="D7" s="91" t="s">
        <v>3</v>
      </c>
      <c r="E7" s="92"/>
      <c r="F7" s="96" t="s">
        <v>4</v>
      </c>
      <c r="G7" s="62" t="s">
        <v>145</v>
      </c>
      <c r="H7" s="62" t="s">
        <v>144</v>
      </c>
      <c r="I7" s="63" t="s">
        <v>160</v>
      </c>
      <c r="J7" s="98" t="s">
        <v>161</v>
      </c>
      <c r="K7" s="98" t="s">
        <v>162</v>
      </c>
      <c r="L7" s="99" t="s">
        <v>150</v>
      </c>
      <c r="M7" s="103" t="s">
        <v>9</v>
      </c>
      <c r="N7" s="100" t="s">
        <v>142</v>
      </c>
      <c r="O7" s="74" t="s">
        <v>137</v>
      </c>
      <c r="P7" s="31" t="s">
        <v>141</v>
      </c>
      <c r="Q7" s="105" t="s">
        <v>143</v>
      </c>
    </row>
    <row r="8" spans="1:17" ht="32.25" customHeight="1" thickBot="1" x14ac:dyDescent="0.4">
      <c r="A8" s="88"/>
      <c r="B8" s="90"/>
      <c r="C8" s="88"/>
      <c r="D8" s="32" t="s">
        <v>5</v>
      </c>
      <c r="E8" s="32" t="s">
        <v>6</v>
      </c>
      <c r="F8" s="97"/>
      <c r="G8" s="64" t="s">
        <v>149</v>
      </c>
      <c r="H8" s="64" t="s">
        <v>159</v>
      </c>
      <c r="I8" s="65" t="s">
        <v>163</v>
      </c>
      <c r="J8" s="98"/>
      <c r="K8" s="98"/>
      <c r="L8" s="99"/>
      <c r="M8" s="104"/>
      <c r="N8" s="101"/>
      <c r="O8" s="75" t="s">
        <v>135</v>
      </c>
      <c r="P8" s="33" t="s">
        <v>136</v>
      </c>
      <c r="Q8" s="106"/>
    </row>
    <row r="9" spans="1:17" s="42" customFormat="1" ht="25" customHeight="1" x14ac:dyDescent="0.35">
      <c r="A9" s="34" t="s">
        <v>127</v>
      </c>
      <c r="B9" s="35" t="s">
        <v>131</v>
      </c>
      <c r="C9" s="36">
        <v>2.8</v>
      </c>
      <c r="D9" s="37">
        <v>1</v>
      </c>
      <c r="E9" s="37">
        <v>1</v>
      </c>
      <c r="F9" s="38">
        <v>7</v>
      </c>
      <c r="G9" s="68"/>
      <c r="H9" s="68"/>
      <c r="I9" s="69"/>
      <c r="J9" s="84">
        <f>(G9*H9)/M9</f>
        <v>0</v>
      </c>
      <c r="K9" s="45">
        <f>ROUNDUP(J9*I9, 0)</f>
        <v>0</v>
      </c>
      <c r="L9" s="39">
        <f>K9*M9</f>
        <v>0</v>
      </c>
      <c r="M9" s="40">
        <v>40</v>
      </c>
      <c r="N9" s="23">
        <v>2.75</v>
      </c>
      <c r="O9" s="76">
        <f>N9*K9</f>
        <v>0</v>
      </c>
      <c r="P9" s="41">
        <v>2.21</v>
      </c>
      <c r="Q9" s="78">
        <f>P9*K9</f>
        <v>0</v>
      </c>
    </row>
    <row r="10" spans="1:17" s="42" customFormat="1" ht="25" customHeight="1" x14ac:dyDescent="0.35">
      <c r="A10" s="43" t="s">
        <v>128</v>
      </c>
      <c r="B10" s="44" t="s">
        <v>132</v>
      </c>
      <c r="C10" s="36">
        <v>2.8</v>
      </c>
      <c r="D10" s="37">
        <v>1</v>
      </c>
      <c r="E10" s="37">
        <v>1</v>
      </c>
      <c r="F10" s="38">
        <v>7</v>
      </c>
      <c r="G10" s="68"/>
      <c r="H10" s="68"/>
      <c r="I10" s="69"/>
      <c r="J10" s="85">
        <f>(G10*H10)/M10</f>
        <v>0</v>
      </c>
      <c r="K10" s="45">
        <f>ROUNDUP(J10*I10, 0)</f>
        <v>0</v>
      </c>
      <c r="L10" s="45">
        <f>K10*M10</f>
        <v>0</v>
      </c>
      <c r="M10" s="40">
        <v>40</v>
      </c>
      <c r="N10" s="23">
        <v>2.75</v>
      </c>
      <c r="O10" s="76">
        <f t="shared" ref="O10:O12" si="0">N10*K10</f>
        <v>0</v>
      </c>
      <c r="P10" s="41">
        <v>2.21</v>
      </c>
      <c r="Q10" s="78">
        <f>P10*K10</f>
        <v>0</v>
      </c>
    </row>
    <row r="11" spans="1:17" s="42" customFormat="1" ht="25" customHeight="1" x14ac:dyDescent="0.35">
      <c r="A11" s="43" t="s">
        <v>129</v>
      </c>
      <c r="B11" s="44" t="s">
        <v>133</v>
      </c>
      <c r="C11" s="36">
        <v>4.57</v>
      </c>
      <c r="D11" s="37">
        <v>2</v>
      </c>
      <c r="E11" s="37">
        <v>2</v>
      </c>
      <c r="F11" s="38">
        <v>20.6</v>
      </c>
      <c r="G11" s="68"/>
      <c r="H11" s="68"/>
      <c r="I11" s="69"/>
      <c r="J11" s="85">
        <f>(G11*H11)/M11</f>
        <v>0</v>
      </c>
      <c r="K11" s="45">
        <f>ROUNDUP(J11*I11, 0)</f>
        <v>0</v>
      </c>
      <c r="L11" s="45">
        <f>K11*M11</f>
        <v>0</v>
      </c>
      <c r="M11" s="40">
        <v>72</v>
      </c>
      <c r="N11" s="23">
        <v>7.74</v>
      </c>
      <c r="O11" s="76">
        <f t="shared" si="0"/>
        <v>0</v>
      </c>
      <c r="P11" s="41">
        <v>6.22</v>
      </c>
      <c r="Q11" s="78">
        <f>P11*K11</f>
        <v>0</v>
      </c>
    </row>
    <row r="12" spans="1:17" s="42" customFormat="1" ht="25" customHeight="1" thickBot="1" x14ac:dyDescent="0.4">
      <c r="A12" s="46" t="s">
        <v>130</v>
      </c>
      <c r="B12" s="47" t="s">
        <v>134</v>
      </c>
      <c r="C12" s="48">
        <v>4.57</v>
      </c>
      <c r="D12" s="49">
        <v>2</v>
      </c>
      <c r="E12" s="49">
        <v>2</v>
      </c>
      <c r="F12" s="50">
        <v>20.6</v>
      </c>
      <c r="G12" s="70"/>
      <c r="H12" s="70"/>
      <c r="I12" s="71"/>
      <c r="J12" s="86">
        <f>(G12*H12)/M12</f>
        <v>0</v>
      </c>
      <c r="K12" s="45">
        <f>ROUNDUP(J12*I12, 0)</f>
        <v>0</v>
      </c>
      <c r="L12" s="51">
        <f>K12*M12</f>
        <v>0</v>
      </c>
      <c r="M12" s="52">
        <v>72</v>
      </c>
      <c r="N12" s="24">
        <v>7.74</v>
      </c>
      <c r="O12" s="77">
        <f t="shared" si="0"/>
        <v>0</v>
      </c>
      <c r="P12" s="53">
        <v>6.22</v>
      </c>
      <c r="Q12" s="79">
        <f>P12*K12</f>
        <v>0</v>
      </c>
    </row>
    <row r="13" spans="1:17" ht="25" customHeight="1" x14ac:dyDescent="0.35">
      <c r="A13" s="54"/>
      <c r="B13" s="54"/>
      <c r="C13" s="55"/>
      <c r="D13" s="56"/>
      <c r="E13" s="56"/>
      <c r="F13" s="55"/>
      <c r="H13" s="102" t="s">
        <v>10</v>
      </c>
      <c r="I13" s="102"/>
      <c r="J13" s="72">
        <f>SUM(J9:J12)</f>
        <v>0</v>
      </c>
      <c r="K13" s="66">
        <f>SUM(K9:K12)</f>
        <v>0</v>
      </c>
      <c r="L13" s="67">
        <f>SUM(L9:L12)</f>
        <v>0</v>
      </c>
      <c r="O13" s="57">
        <f>SUM(O9:O12)</f>
        <v>0</v>
      </c>
      <c r="P13" s="58"/>
      <c r="Q13" s="59">
        <f>SUM(Q9:Q12)</f>
        <v>0</v>
      </c>
    </row>
    <row r="14" spans="1:17" ht="18" customHeight="1" thickBot="1" x14ac:dyDescent="0.4">
      <c r="A14" s="54"/>
      <c r="B14" s="54"/>
      <c r="C14" s="55"/>
      <c r="D14" s="56"/>
      <c r="E14" s="56"/>
      <c r="F14" s="55"/>
      <c r="G14" s="55"/>
      <c r="H14" s="55"/>
      <c r="I14" s="55"/>
      <c r="J14" s="60" t="s">
        <v>146</v>
      </c>
      <c r="K14" s="60" t="s">
        <v>146</v>
      </c>
      <c r="L14" s="60" t="s">
        <v>147</v>
      </c>
      <c r="M14" s="95"/>
      <c r="N14" s="95"/>
      <c r="O14" s="60" t="s">
        <v>138</v>
      </c>
      <c r="P14" s="58"/>
      <c r="Q14" s="61" t="s">
        <v>139</v>
      </c>
    </row>
    <row r="15" spans="1:17" ht="25" customHeight="1" x14ac:dyDescent="0.5">
      <c r="A15" s="83" t="s">
        <v>157</v>
      </c>
    </row>
    <row r="16" spans="1:17" ht="21" x14ac:dyDescent="0.5">
      <c r="A16" s="83" t="s">
        <v>158</v>
      </c>
    </row>
    <row r="26" spans="14:14" ht="20" x14ac:dyDescent="0.4">
      <c r="N26" s="22"/>
    </row>
  </sheetData>
  <sheetProtection sheet="1" objects="1" scenarios="1"/>
  <mergeCells count="23">
    <mergeCell ref="I5:I6"/>
    <mergeCell ref="Q7:Q8"/>
    <mergeCell ref="D5:F5"/>
    <mergeCell ref="C1:G2"/>
    <mergeCell ref="N2:Q2"/>
    <mergeCell ref="P1:Q1"/>
    <mergeCell ref="N3:Q3"/>
    <mergeCell ref="I1:O1"/>
    <mergeCell ref="I2:M2"/>
    <mergeCell ref="M14:N14"/>
    <mergeCell ref="F7:F8"/>
    <mergeCell ref="K7:K8"/>
    <mergeCell ref="L7:L8"/>
    <mergeCell ref="N7:N8"/>
    <mergeCell ref="H13:I13"/>
    <mergeCell ref="M7:M8"/>
    <mergeCell ref="J7:J8"/>
    <mergeCell ref="A7:A8"/>
    <mergeCell ref="B7:B8"/>
    <mergeCell ref="C7:C8"/>
    <mergeCell ref="D7:E7"/>
    <mergeCell ref="H5:H6"/>
    <mergeCell ref="G5:G6"/>
  </mergeCells>
  <pageMargins left="0.45" right="0.45" top="0.5" bottom="0.5" header="0.3" footer="0.3"/>
  <pageSetup scale="55" orientation="landscape" r:id="rId1"/>
  <ignoredErrors>
    <ignoredError sqref="Q13 O1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2"/>
  <sheetViews>
    <sheetView workbookViewId="0">
      <selection activeCell="D20" sqref="D20"/>
    </sheetView>
  </sheetViews>
  <sheetFormatPr defaultRowHeight="14.5" x14ac:dyDescent="0.35"/>
  <cols>
    <col min="1" max="1" width="6" bestFit="1" customWidth="1"/>
    <col min="2" max="2" width="73" bestFit="1" customWidth="1"/>
    <col min="3" max="3" width="11.26953125" bestFit="1" customWidth="1"/>
  </cols>
  <sheetData>
    <row r="1" spans="1:3" x14ac:dyDescent="0.35">
      <c r="A1" t="s">
        <v>123</v>
      </c>
      <c r="B1" t="s">
        <v>1</v>
      </c>
      <c r="C1" t="s">
        <v>124</v>
      </c>
    </row>
    <row r="2" spans="1:3" x14ac:dyDescent="0.35">
      <c r="A2" s="2">
        <v>55226</v>
      </c>
      <c r="B2" s="3" t="s">
        <v>25</v>
      </c>
      <c r="C2">
        <v>2</v>
      </c>
    </row>
    <row r="3" spans="1:3" x14ac:dyDescent="0.35">
      <c r="A3" s="2">
        <v>55227</v>
      </c>
      <c r="B3" s="3" t="s">
        <v>26</v>
      </c>
      <c r="C3">
        <v>2</v>
      </c>
    </row>
    <row r="4" spans="1:3" x14ac:dyDescent="0.35">
      <c r="A4" s="2">
        <v>55230</v>
      </c>
      <c r="B4" s="3" t="s">
        <v>27</v>
      </c>
      <c r="C4">
        <v>2</v>
      </c>
    </row>
    <row r="5" spans="1:3" x14ac:dyDescent="0.35">
      <c r="A5" s="2">
        <v>55299</v>
      </c>
      <c r="B5" s="3" t="s">
        <v>28</v>
      </c>
      <c r="C5">
        <v>2</v>
      </c>
    </row>
    <row r="6" spans="1:3" x14ac:dyDescent="0.35">
      <c r="A6" s="2">
        <v>63912</v>
      </c>
      <c r="B6" s="3" t="s">
        <v>22</v>
      </c>
      <c r="C6">
        <v>2</v>
      </c>
    </row>
    <row r="7" spans="1:3" x14ac:dyDescent="0.35">
      <c r="A7" s="2">
        <v>63913</v>
      </c>
      <c r="B7" s="3" t="s">
        <v>51</v>
      </c>
      <c r="C7">
        <v>2</v>
      </c>
    </row>
    <row r="8" spans="1:3" x14ac:dyDescent="0.35">
      <c r="A8" s="2">
        <v>63916</v>
      </c>
      <c r="B8" s="3" t="s">
        <v>125</v>
      </c>
      <c r="C8">
        <v>2</v>
      </c>
    </row>
    <row r="9" spans="1:3" x14ac:dyDescent="0.35">
      <c r="A9" s="2">
        <v>78352</v>
      </c>
      <c r="B9" s="3" t="s">
        <v>57</v>
      </c>
      <c r="C9">
        <v>2</v>
      </c>
    </row>
    <row r="10" spans="1:3" ht="15" thickBot="1" x14ac:dyDescent="0.4">
      <c r="A10" s="2">
        <v>78353</v>
      </c>
      <c r="B10" s="3" t="s">
        <v>58</v>
      </c>
      <c r="C10">
        <v>2</v>
      </c>
    </row>
    <row r="11" spans="1:3" ht="16.5" thickBot="1" x14ac:dyDescent="0.4">
      <c r="A11" s="117" t="s">
        <v>115</v>
      </c>
      <c r="B11" s="119"/>
    </row>
    <row r="12" spans="1:3" x14ac:dyDescent="0.35">
      <c r="A12" s="2">
        <v>78637</v>
      </c>
      <c r="B12" s="3" t="s">
        <v>31</v>
      </c>
      <c r="C12">
        <v>4</v>
      </c>
    </row>
    <row r="13" spans="1:3" x14ac:dyDescent="0.35">
      <c r="A13" s="2">
        <v>78638</v>
      </c>
      <c r="B13" s="3" t="s">
        <v>32</v>
      </c>
      <c r="C13">
        <v>4</v>
      </c>
    </row>
    <row r="14" spans="1:3" x14ac:dyDescent="0.35">
      <c r="A14" s="2">
        <v>78653</v>
      </c>
      <c r="B14" s="3" t="s">
        <v>55</v>
      </c>
      <c r="C14">
        <v>4</v>
      </c>
    </row>
    <row r="15" spans="1:3" x14ac:dyDescent="0.35">
      <c r="A15" s="2">
        <v>78654</v>
      </c>
      <c r="B15" s="3" t="s">
        <v>62</v>
      </c>
      <c r="C15">
        <v>4</v>
      </c>
    </row>
    <row r="16" spans="1:3" x14ac:dyDescent="0.35">
      <c r="A16" s="2">
        <v>78639</v>
      </c>
      <c r="B16" s="3" t="s">
        <v>54</v>
      </c>
      <c r="C16">
        <v>4</v>
      </c>
    </row>
    <row r="17" spans="1:3" x14ac:dyDescent="0.35">
      <c r="A17" s="2">
        <v>68622</v>
      </c>
      <c r="B17" s="3" t="s">
        <v>56</v>
      </c>
      <c r="C17">
        <v>4</v>
      </c>
    </row>
    <row r="18" spans="1:3" x14ac:dyDescent="0.35">
      <c r="A18" s="2">
        <v>78640</v>
      </c>
      <c r="B18" s="3" t="s">
        <v>46</v>
      </c>
      <c r="C18">
        <v>4</v>
      </c>
    </row>
    <row r="19" spans="1:3" x14ac:dyDescent="0.35">
      <c r="A19" s="2">
        <v>68623</v>
      </c>
      <c r="B19" s="3" t="s">
        <v>52</v>
      </c>
      <c r="C19">
        <v>4</v>
      </c>
    </row>
    <row r="20" spans="1:3" x14ac:dyDescent="0.35">
      <c r="A20" s="2">
        <v>68612</v>
      </c>
      <c r="B20" s="14" t="s">
        <v>126</v>
      </c>
      <c r="C20">
        <v>4</v>
      </c>
    </row>
    <row r="21" spans="1:3" x14ac:dyDescent="0.35">
      <c r="A21" s="2">
        <v>78985</v>
      </c>
      <c r="B21" s="3" t="s">
        <v>33</v>
      </c>
      <c r="C21">
        <v>4</v>
      </c>
    </row>
    <row r="22" spans="1:3" x14ac:dyDescent="0.35">
      <c r="A22" s="2">
        <v>78986</v>
      </c>
      <c r="B22" s="3" t="s">
        <v>34</v>
      </c>
      <c r="C22">
        <v>4</v>
      </c>
    </row>
    <row r="23" spans="1:3" x14ac:dyDescent="0.35">
      <c r="A23" s="2">
        <v>78987</v>
      </c>
      <c r="B23" s="3" t="s">
        <v>35</v>
      </c>
      <c r="C23">
        <v>4</v>
      </c>
    </row>
    <row r="24" spans="1:3" x14ac:dyDescent="0.35">
      <c r="A24" s="2">
        <v>78998</v>
      </c>
      <c r="B24" s="3" t="s">
        <v>40</v>
      </c>
      <c r="C24">
        <v>4</v>
      </c>
    </row>
    <row r="25" spans="1:3" x14ac:dyDescent="0.35">
      <c r="A25" s="2">
        <v>78398</v>
      </c>
      <c r="B25" s="3" t="s">
        <v>29</v>
      </c>
      <c r="C25">
        <v>4</v>
      </c>
    </row>
    <row r="26" spans="1:3" x14ac:dyDescent="0.35">
      <c r="A26" s="2">
        <v>78399</v>
      </c>
      <c r="B26" s="3" t="s">
        <v>30</v>
      </c>
      <c r="C26">
        <v>4</v>
      </c>
    </row>
    <row r="27" spans="1:3" x14ac:dyDescent="0.35">
      <c r="A27" s="2">
        <v>68543</v>
      </c>
      <c r="B27" s="3" t="s">
        <v>59</v>
      </c>
      <c r="C27">
        <v>4</v>
      </c>
    </row>
    <row r="28" spans="1:3" x14ac:dyDescent="0.35">
      <c r="A28" s="2">
        <v>68544</v>
      </c>
      <c r="B28" s="3" t="s">
        <v>60</v>
      </c>
      <c r="C28">
        <v>4</v>
      </c>
    </row>
    <row r="29" spans="1:3" x14ac:dyDescent="0.35">
      <c r="A29" s="2">
        <v>73142</v>
      </c>
      <c r="B29" s="3" t="s">
        <v>7</v>
      </c>
      <c r="C29">
        <v>4</v>
      </c>
    </row>
    <row r="30" spans="1:3" x14ac:dyDescent="0.35">
      <c r="A30" s="2">
        <v>73143</v>
      </c>
      <c r="B30" s="3" t="s">
        <v>8</v>
      </c>
      <c r="C30">
        <v>4</v>
      </c>
    </row>
    <row r="31" spans="1:3" x14ac:dyDescent="0.35">
      <c r="A31" s="2">
        <v>73140</v>
      </c>
      <c r="B31" s="3" t="s">
        <v>119</v>
      </c>
      <c r="C31">
        <v>4</v>
      </c>
    </row>
    <row r="32" spans="1:3" x14ac:dyDescent="0.35">
      <c r="A32" s="2">
        <v>73141</v>
      </c>
      <c r="B32" s="3" t="s">
        <v>122</v>
      </c>
      <c r="C32">
        <v>4</v>
      </c>
    </row>
    <row r="33" spans="1:3" x14ac:dyDescent="0.35">
      <c r="A33" s="2">
        <v>68594</v>
      </c>
      <c r="B33" t="s">
        <v>117</v>
      </c>
      <c r="C33">
        <v>4</v>
      </c>
    </row>
    <row r="34" spans="1:3" ht="15" thickBot="1" x14ac:dyDescent="0.4">
      <c r="A34" s="2">
        <v>74795</v>
      </c>
      <c r="B34" s="3" t="s">
        <v>101</v>
      </c>
      <c r="C34">
        <v>4</v>
      </c>
    </row>
    <row r="35" spans="1:3" ht="16.5" thickBot="1" x14ac:dyDescent="0.4">
      <c r="A35" s="117" t="s">
        <v>116</v>
      </c>
      <c r="B35" s="119"/>
    </row>
    <row r="36" spans="1:3" x14ac:dyDescent="0.35">
      <c r="A36" s="2">
        <v>68591</v>
      </c>
      <c r="B36" s="3" t="s">
        <v>47</v>
      </c>
      <c r="C36">
        <v>4</v>
      </c>
    </row>
    <row r="37" spans="1:3" x14ac:dyDescent="0.35">
      <c r="A37" s="2">
        <v>68592</v>
      </c>
      <c r="B37" s="3" t="s">
        <v>48</v>
      </c>
      <c r="C37">
        <v>4</v>
      </c>
    </row>
    <row r="38" spans="1:3" x14ac:dyDescent="0.35">
      <c r="A38" s="2">
        <v>68586</v>
      </c>
      <c r="B38" s="3" t="s">
        <v>61</v>
      </c>
      <c r="C38">
        <v>4</v>
      </c>
    </row>
    <row r="39" spans="1:3" x14ac:dyDescent="0.35">
      <c r="A39" s="2">
        <v>68582</v>
      </c>
      <c r="B39" s="3" t="s">
        <v>53</v>
      </c>
      <c r="C39">
        <v>4</v>
      </c>
    </row>
    <row r="40" spans="1:3" x14ac:dyDescent="0.35">
      <c r="A40" s="2">
        <v>68605</v>
      </c>
      <c r="B40" s="3" t="s">
        <v>63</v>
      </c>
      <c r="C40">
        <v>1</v>
      </c>
    </row>
    <row r="41" spans="1:3" x14ac:dyDescent="0.35">
      <c r="A41" s="2">
        <v>68608</v>
      </c>
      <c r="B41" s="3" t="s">
        <v>64</v>
      </c>
      <c r="C41">
        <v>1</v>
      </c>
    </row>
    <row r="42" spans="1:3" x14ac:dyDescent="0.35">
      <c r="A42" s="2">
        <v>74772</v>
      </c>
      <c r="B42" s="3" t="s">
        <v>65</v>
      </c>
      <c r="C42">
        <v>1</v>
      </c>
    </row>
    <row r="43" spans="1:3" ht="15" thickBot="1" x14ac:dyDescent="0.4">
      <c r="A43" s="2">
        <v>74849</v>
      </c>
      <c r="B43" s="3" t="s">
        <v>66</v>
      </c>
      <c r="C43">
        <v>1</v>
      </c>
    </row>
    <row r="44" spans="1:3" ht="16.5" thickBot="1" x14ac:dyDescent="0.4">
      <c r="A44" s="117" t="s">
        <v>50</v>
      </c>
      <c r="B44" s="119"/>
    </row>
    <row r="45" spans="1:3" x14ac:dyDescent="0.35">
      <c r="A45" s="2">
        <v>72565</v>
      </c>
      <c r="B45" s="3" t="s">
        <v>67</v>
      </c>
      <c r="C45">
        <v>1</v>
      </c>
    </row>
    <row r="46" spans="1:3" x14ac:dyDescent="0.35">
      <c r="A46" s="2">
        <v>78364</v>
      </c>
      <c r="B46" s="3" t="s">
        <v>68</v>
      </c>
      <c r="C46">
        <v>3</v>
      </c>
    </row>
    <row r="47" spans="1:3" x14ac:dyDescent="0.35">
      <c r="A47" s="2">
        <v>78365</v>
      </c>
      <c r="B47" s="3" t="s">
        <v>69</v>
      </c>
      <c r="C47">
        <v>2</v>
      </c>
    </row>
    <row r="48" spans="1:3" x14ac:dyDescent="0.35">
      <c r="A48" s="2">
        <v>78366</v>
      </c>
      <c r="B48" s="3" t="s">
        <v>70</v>
      </c>
      <c r="C48">
        <v>2</v>
      </c>
    </row>
    <row r="49" spans="1:3" x14ac:dyDescent="0.35">
      <c r="A49" s="2">
        <v>78367</v>
      </c>
      <c r="B49" s="3" t="s">
        <v>71</v>
      </c>
      <c r="C49">
        <v>2</v>
      </c>
    </row>
    <row r="50" spans="1:3" x14ac:dyDescent="0.35">
      <c r="A50" s="2">
        <v>63519</v>
      </c>
      <c r="B50" s="3" t="s">
        <v>72</v>
      </c>
      <c r="C50">
        <v>0</v>
      </c>
    </row>
    <row r="51" spans="1:3" x14ac:dyDescent="0.35">
      <c r="A51" s="2">
        <v>63520</v>
      </c>
      <c r="B51" s="3" t="s">
        <v>73</v>
      </c>
      <c r="C51">
        <v>0</v>
      </c>
    </row>
    <row r="52" spans="1:3" x14ac:dyDescent="0.35">
      <c r="A52" s="2">
        <v>72580</v>
      </c>
      <c r="B52" s="3" t="s">
        <v>88</v>
      </c>
      <c r="C52">
        <v>2</v>
      </c>
    </row>
    <row r="53" spans="1:3" x14ac:dyDescent="0.35">
      <c r="A53" s="2">
        <v>72581</v>
      </c>
      <c r="B53" s="3" t="s">
        <v>87</v>
      </c>
      <c r="C53">
        <v>2</v>
      </c>
    </row>
    <row r="54" spans="1:3" x14ac:dyDescent="0.35">
      <c r="A54" s="2">
        <v>78368</v>
      </c>
      <c r="B54" s="3" t="s">
        <v>89</v>
      </c>
      <c r="C54">
        <v>2</v>
      </c>
    </row>
    <row r="55" spans="1:3" x14ac:dyDescent="0.35">
      <c r="A55" s="2">
        <v>78369</v>
      </c>
      <c r="B55" s="3" t="s">
        <v>90</v>
      </c>
      <c r="C55">
        <v>2</v>
      </c>
    </row>
    <row r="56" spans="1:3" x14ac:dyDescent="0.35">
      <c r="A56" s="2">
        <v>78315</v>
      </c>
      <c r="B56" t="s">
        <v>121</v>
      </c>
      <c r="C56">
        <v>2</v>
      </c>
    </row>
    <row r="57" spans="1:3" x14ac:dyDescent="0.35">
      <c r="A57" s="2">
        <v>78314</v>
      </c>
      <c r="B57" t="s">
        <v>120</v>
      </c>
      <c r="C57">
        <v>2</v>
      </c>
    </row>
    <row r="58" spans="1:3" x14ac:dyDescent="0.35">
      <c r="A58" s="2">
        <v>72671</v>
      </c>
      <c r="B58" s="3" t="s">
        <v>91</v>
      </c>
      <c r="C58">
        <v>1</v>
      </c>
    </row>
    <row r="59" spans="1:3" x14ac:dyDescent="0.35">
      <c r="A59" s="2">
        <v>72672</v>
      </c>
      <c r="B59" s="3" t="s">
        <v>92</v>
      </c>
      <c r="C59">
        <v>1</v>
      </c>
    </row>
    <row r="60" spans="1:3" x14ac:dyDescent="0.35">
      <c r="A60" s="2">
        <v>78356</v>
      </c>
      <c r="B60" s="3" t="s">
        <v>83</v>
      </c>
      <c r="C60">
        <v>1</v>
      </c>
    </row>
    <row r="61" spans="1:3" x14ac:dyDescent="0.35">
      <c r="A61" s="2">
        <v>78357</v>
      </c>
      <c r="B61" s="3" t="s">
        <v>84</v>
      </c>
      <c r="C61">
        <v>1</v>
      </c>
    </row>
    <row r="62" spans="1:3" x14ac:dyDescent="0.35">
      <c r="A62" s="2">
        <v>78359</v>
      </c>
      <c r="B62" s="3" t="s">
        <v>85</v>
      </c>
      <c r="C62">
        <v>1</v>
      </c>
    </row>
    <row r="63" spans="1:3" x14ac:dyDescent="0.35">
      <c r="A63" s="2">
        <v>78361</v>
      </c>
      <c r="B63" s="3" t="s">
        <v>86</v>
      </c>
      <c r="C63">
        <v>1</v>
      </c>
    </row>
    <row r="64" spans="1:3" x14ac:dyDescent="0.35">
      <c r="A64" s="2">
        <v>68724</v>
      </c>
      <c r="B64" s="3" t="s">
        <v>118</v>
      </c>
      <c r="C64">
        <v>1</v>
      </c>
    </row>
    <row r="65" spans="1:3" x14ac:dyDescent="0.35">
      <c r="A65" s="2">
        <v>73020</v>
      </c>
      <c r="B65" s="3" t="s">
        <v>49</v>
      </c>
      <c r="C65">
        <v>0</v>
      </c>
    </row>
    <row r="66" spans="1:3" ht="15" thickBot="1" x14ac:dyDescent="0.4">
      <c r="A66" s="2">
        <v>73022</v>
      </c>
      <c r="B66" s="3" t="s">
        <v>45</v>
      </c>
      <c r="C66">
        <v>0</v>
      </c>
    </row>
    <row r="67" spans="1:3" ht="16.5" thickBot="1" x14ac:dyDescent="0.4">
      <c r="A67" s="117" t="s">
        <v>41</v>
      </c>
      <c r="B67" s="119"/>
    </row>
    <row r="68" spans="1:3" x14ac:dyDescent="0.35">
      <c r="A68" s="2">
        <v>73318</v>
      </c>
      <c r="B68" s="3" t="s">
        <v>81</v>
      </c>
      <c r="C68">
        <v>2</v>
      </c>
    </row>
    <row r="69" spans="1:3" x14ac:dyDescent="0.35">
      <c r="A69" s="2">
        <v>73338</v>
      </c>
      <c r="B69" s="3" t="s">
        <v>82</v>
      </c>
      <c r="C69">
        <v>2</v>
      </c>
    </row>
    <row r="70" spans="1:3" x14ac:dyDescent="0.35">
      <c r="A70" s="2">
        <v>78376</v>
      </c>
      <c r="B70" s="3" t="s">
        <v>37</v>
      </c>
      <c r="C70">
        <v>2</v>
      </c>
    </row>
    <row r="71" spans="1:3" x14ac:dyDescent="0.35">
      <c r="A71" s="2">
        <v>78377</v>
      </c>
      <c r="B71" s="3" t="s">
        <v>38</v>
      </c>
      <c r="C71">
        <v>2</v>
      </c>
    </row>
    <row r="72" spans="1:3" x14ac:dyDescent="0.35">
      <c r="A72" s="2">
        <v>78378</v>
      </c>
      <c r="B72" s="3" t="s">
        <v>36</v>
      </c>
      <c r="C72">
        <v>2</v>
      </c>
    </row>
    <row r="73" spans="1:3" x14ac:dyDescent="0.35">
      <c r="A73" s="2">
        <v>78379</v>
      </c>
      <c r="B73" s="3" t="s">
        <v>39</v>
      </c>
      <c r="C73">
        <v>2</v>
      </c>
    </row>
    <row r="74" spans="1:3" x14ac:dyDescent="0.35">
      <c r="A74" s="2">
        <v>78372</v>
      </c>
      <c r="B74" s="3" t="s">
        <v>23</v>
      </c>
      <c r="C74">
        <v>1</v>
      </c>
    </row>
    <row r="75" spans="1:3" ht="15" thickBot="1" x14ac:dyDescent="0.4">
      <c r="A75" s="2">
        <v>78373</v>
      </c>
      <c r="B75" s="3" t="s">
        <v>24</v>
      </c>
      <c r="C75">
        <v>1</v>
      </c>
    </row>
    <row r="76" spans="1:3" ht="16.5" thickBot="1" x14ac:dyDescent="0.4">
      <c r="A76" s="117" t="s">
        <v>42</v>
      </c>
      <c r="B76" s="119"/>
    </row>
    <row r="77" spans="1:3" x14ac:dyDescent="0.35">
      <c r="A77" s="2">
        <v>68523</v>
      </c>
      <c r="B77" s="3" t="s">
        <v>93</v>
      </c>
      <c r="C77">
        <v>1</v>
      </c>
    </row>
    <row r="78" spans="1:3" x14ac:dyDescent="0.35">
      <c r="A78" s="2">
        <v>68521</v>
      </c>
      <c r="B78" s="3" t="s">
        <v>80</v>
      </c>
      <c r="C78">
        <v>1</v>
      </c>
    </row>
    <row r="79" spans="1:3" x14ac:dyDescent="0.35">
      <c r="A79" s="2">
        <v>68525</v>
      </c>
      <c r="B79" s="3" t="s">
        <v>113</v>
      </c>
      <c r="C79">
        <v>1</v>
      </c>
    </row>
    <row r="80" spans="1:3" x14ac:dyDescent="0.35">
      <c r="A80" s="2">
        <v>68534</v>
      </c>
      <c r="B80" s="3" t="s">
        <v>114</v>
      </c>
      <c r="C80">
        <v>1</v>
      </c>
    </row>
    <row r="81" spans="1:3" x14ac:dyDescent="0.35">
      <c r="A81" s="2">
        <v>78673</v>
      </c>
      <c r="B81" s="3" t="s">
        <v>94</v>
      </c>
      <c r="C81">
        <v>1</v>
      </c>
    </row>
    <row r="82" spans="1:3" x14ac:dyDescent="0.35">
      <c r="A82" s="2">
        <v>78674</v>
      </c>
      <c r="B82" s="3" t="s">
        <v>95</v>
      </c>
      <c r="C82">
        <v>1</v>
      </c>
    </row>
    <row r="83" spans="1:3" x14ac:dyDescent="0.35">
      <c r="A83" s="2">
        <v>78697</v>
      </c>
      <c r="B83" s="3" t="s">
        <v>96</v>
      </c>
      <c r="C83">
        <v>1</v>
      </c>
    </row>
    <row r="84" spans="1:3" x14ac:dyDescent="0.35">
      <c r="A84" s="2">
        <v>78698</v>
      </c>
      <c r="B84" s="3" t="s">
        <v>97</v>
      </c>
      <c r="C84">
        <v>1</v>
      </c>
    </row>
    <row r="85" spans="1:3" x14ac:dyDescent="0.35">
      <c r="A85" s="2">
        <v>78771</v>
      </c>
      <c r="B85" s="3" t="s">
        <v>98</v>
      </c>
      <c r="C85">
        <v>1</v>
      </c>
    </row>
    <row r="86" spans="1:3" x14ac:dyDescent="0.35">
      <c r="A86" s="2">
        <v>72558</v>
      </c>
      <c r="B86" s="3" t="s">
        <v>99</v>
      </c>
      <c r="C86">
        <v>1</v>
      </c>
    </row>
    <row r="87" spans="1:3" x14ac:dyDescent="0.35">
      <c r="A87" s="2">
        <v>72560</v>
      </c>
      <c r="B87" s="3" t="s">
        <v>100</v>
      </c>
      <c r="C87">
        <v>1</v>
      </c>
    </row>
    <row r="88" spans="1:3" x14ac:dyDescent="0.35">
      <c r="A88" s="2">
        <v>73158</v>
      </c>
      <c r="B88" s="3" t="s">
        <v>74</v>
      </c>
      <c r="C88">
        <v>1</v>
      </c>
    </row>
    <row r="89" spans="1:3" x14ac:dyDescent="0.35">
      <c r="A89" s="2">
        <v>73159</v>
      </c>
      <c r="B89" s="3" t="s">
        <v>75</v>
      </c>
      <c r="C89">
        <v>1</v>
      </c>
    </row>
    <row r="90" spans="1:3" x14ac:dyDescent="0.35">
      <c r="A90" s="2">
        <v>78647</v>
      </c>
      <c r="B90" s="3" t="s">
        <v>76</v>
      </c>
      <c r="C90">
        <v>1</v>
      </c>
    </row>
    <row r="91" spans="1:3" x14ac:dyDescent="0.35">
      <c r="A91" s="2">
        <v>78648</v>
      </c>
      <c r="B91" s="3" t="s">
        <v>77</v>
      </c>
      <c r="C91">
        <v>1</v>
      </c>
    </row>
    <row r="92" spans="1:3" x14ac:dyDescent="0.35">
      <c r="A92" s="2">
        <v>78649</v>
      </c>
      <c r="B92" s="3" t="s">
        <v>78</v>
      </c>
      <c r="C92">
        <v>1</v>
      </c>
    </row>
    <row r="93" spans="1:3" ht="15" thickBot="1" x14ac:dyDescent="0.4">
      <c r="A93" s="2">
        <v>78650</v>
      </c>
      <c r="B93" s="3" t="s">
        <v>79</v>
      </c>
      <c r="C93">
        <v>1</v>
      </c>
    </row>
    <row r="94" spans="1:3" ht="16.5" thickBot="1" x14ac:dyDescent="0.4">
      <c r="A94" s="117" t="s">
        <v>103</v>
      </c>
      <c r="B94" s="119"/>
    </row>
    <row r="95" spans="1:3" x14ac:dyDescent="0.35">
      <c r="A95" s="6">
        <v>67620</v>
      </c>
      <c r="B95" s="10" t="s">
        <v>111</v>
      </c>
      <c r="C95">
        <v>0</v>
      </c>
    </row>
    <row r="96" spans="1:3" x14ac:dyDescent="0.35">
      <c r="A96" s="2">
        <v>67624</v>
      </c>
      <c r="B96" s="3" t="s">
        <v>112</v>
      </c>
      <c r="C96">
        <v>0</v>
      </c>
    </row>
    <row r="97" spans="1:3" x14ac:dyDescent="0.35">
      <c r="A97" s="2">
        <v>67611</v>
      </c>
      <c r="B97" s="3" t="s">
        <v>110</v>
      </c>
      <c r="C97">
        <v>0</v>
      </c>
    </row>
    <row r="98" spans="1:3" x14ac:dyDescent="0.35">
      <c r="A98" s="2">
        <v>67606</v>
      </c>
      <c r="B98" s="3" t="s">
        <v>105</v>
      </c>
      <c r="C98">
        <v>0</v>
      </c>
    </row>
    <row r="99" spans="1:3" x14ac:dyDescent="0.35">
      <c r="A99" s="2">
        <v>67604</v>
      </c>
      <c r="B99" s="3" t="s">
        <v>104</v>
      </c>
      <c r="C99">
        <v>0</v>
      </c>
    </row>
    <row r="100" spans="1:3" x14ac:dyDescent="0.35">
      <c r="A100" s="2">
        <v>67607</v>
      </c>
      <c r="B100" s="12" t="s">
        <v>107</v>
      </c>
      <c r="C100">
        <v>0</v>
      </c>
    </row>
    <row r="101" spans="1:3" x14ac:dyDescent="0.35">
      <c r="A101" s="2">
        <v>67605</v>
      </c>
      <c r="B101" s="3" t="s">
        <v>106</v>
      </c>
      <c r="C101">
        <v>0</v>
      </c>
    </row>
    <row r="102" spans="1:3" x14ac:dyDescent="0.35">
      <c r="A102" s="2">
        <v>67608</v>
      </c>
      <c r="B102" s="3" t="s">
        <v>108</v>
      </c>
      <c r="C102">
        <v>0</v>
      </c>
    </row>
    <row r="103" spans="1:3" x14ac:dyDescent="0.35">
      <c r="A103" s="2">
        <v>73037</v>
      </c>
      <c r="B103" s="3" t="s">
        <v>106</v>
      </c>
      <c r="C103">
        <v>0</v>
      </c>
    </row>
    <row r="104" spans="1:3" x14ac:dyDescent="0.35">
      <c r="A104" s="2">
        <v>73087</v>
      </c>
      <c r="B104" s="3" t="s">
        <v>108</v>
      </c>
      <c r="C104">
        <v>0</v>
      </c>
    </row>
    <row r="105" spans="1:3" x14ac:dyDescent="0.35">
      <c r="A105" s="2">
        <v>67609</v>
      </c>
      <c r="B105" s="3" t="s">
        <v>102</v>
      </c>
      <c r="C105">
        <v>0</v>
      </c>
    </row>
    <row r="106" spans="1:3" x14ac:dyDescent="0.35">
      <c r="A106" s="2">
        <v>67610</v>
      </c>
      <c r="B106" s="3" t="s">
        <v>109</v>
      </c>
      <c r="C106">
        <v>0</v>
      </c>
    </row>
    <row r="107" spans="1:3" ht="15" thickBot="1" x14ac:dyDescent="0.4">
      <c r="A107" s="4">
        <v>73165</v>
      </c>
      <c r="B107" s="5" t="s">
        <v>102</v>
      </c>
      <c r="C107">
        <v>0</v>
      </c>
    </row>
    <row r="108" spans="1:3" ht="16.5" thickBot="1" x14ac:dyDescent="0.4">
      <c r="A108" s="117" t="s">
        <v>44</v>
      </c>
      <c r="B108" s="118"/>
    </row>
    <row r="109" spans="1:3" x14ac:dyDescent="0.35">
      <c r="A109" s="6">
        <v>69016</v>
      </c>
      <c r="B109" s="7" t="s">
        <v>18</v>
      </c>
      <c r="C109">
        <v>1</v>
      </c>
    </row>
    <row r="110" spans="1:3" x14ac:dyDescent="0.35">
      <c r="A110" s="2">
        <v>69017</v>
      </c>
      <c r="B110" s="8" t="s">
        <v>19</v>
      </c>
      <c r="C110">
        <v>1</v>
      </c>
    </row>
    <row r="111" spans="1:3" x14ac:dyDescent="0.35">
      <c r="A111" s="2">
        <v>69018</v>
      </c>
      <c r="B111" s="8" t="s">
        <v>20</v>
      </c>
      <c r="C111">
        <v>1</v>
      </c>
    </row>
    <row r="112" spans="1:3" ht="15" thickBot="1" x14ac:dyDescent="0.4">
      <c r="A112" s="4">
        <v>69020</v>
      </c>
      <c r="B112" s="9" t="s">
        <v>21</v>
      </c>
      <c r="C112">
        <v>1</v>
      </c>
    </row>
  </sheetData>
  <mergeCells count="7">
    <mergeCell ref="A108:B108"/>
    <mergeCell ref="A11:B11"/>
    <mergeCell ref="A35:B35"/>
    <mergeCell ref="A44:B44"/>
    <mergeCell ref="A67:B67"/>
    <mergeCell ref="A76:B76"/>
    <mergeCell ref="A94:B94"/>
  </mergeCells>
  <hyperlinks>
    <hyperlink ref="B2" r:id="rId1"/>
    <hyperlink ref="B3" r:id="rId2"/>
    <hyperlink ref="B4" r:id="rId3"/>
    <hyperlink ref="B5" r:id="rId4"/>
    <hyperlink ref="B6" r:id="rId5"/>
    <hyperlink ref="B9" r:id="rId6"/>
    <hyperlink ref="B7" r:id="rId7"/>
    <hyperlink ref="B10" r:id="rId8"/>
    <hyperlink ref="B12" r:id="rId9"/>
    <hyperlink ref="B13" r:id="rId10"/>
    <hyperlink ref="B16" r:id="rId11"/>
    <hyperlink ref="B18" r:id="rId12"/>
    <hyperlink ref="B21" r:id="rId13"/>
    <hyperlink ref="B22" r:id="rId14"/>
    <hyperlink ref="B23" r:id="rId15"/>
    <hyperlink ref="B24" r:id="rId16"/>
    <hyperlink ref="B68" r:id="rId17"/>
    <hyperlink ref="B69" r:id="rId18"/>
    <hyperlink ref="B70" r:id="rId19"/>
    <hyperlink ref="B71" r:id="rId20"/>
    <hyperlink ref="B72" r:id="rId21"/>
    <hyperlink ref="B73" r:id="rId22"/>
    <hyperlink ref="B74" r:id="rId23"/>
    <hyperlink ref="B75" r:id="rId24"/>
    <hyperlink ref="B81" r:id="rId25"/>
    <hyperlink ref="B82" r:id="rId26"/>
    <hyperlink ref="B83" r:id="rId27"/>
    <hyperlink ref="B84" r:id="rId28"/>
    <hyperlink ref="B85" r:id="rId29"/>
    <hyperlink ref="B78" r:id="rId30"/>
    <hyperlink ref="B86" r:id="rId31"/>
    <hyperlink ref="B77" r:id="rId32"/>
    <hyperlink ref="B88" r:id="rId33"/>
    <hyperlink ref="B89" r:id="rId34"/>
    <hyperlink ref="B90" r:id="rId35"/>
    <hyperlink ref="B91" r:id="rId36"/>
    <hyperlink ref="B92" r:id="rId37"/>
    <hyperlink ref="B93" r:id="rId38"/>
    <hyperlink ref="B87" r:id="rId39"/>
    <hyperlink ref="B107" r:id="rId40"/>
    <hyperlink ref="B38" r:id="rId41"/>
    <hyperlink ref="B36" r:id="rId42"/>
    <hyperlink ref="B37" r:id="rId43"/>
    <hyperlink ref="B45" r:id="rId44"/>
    <hyperlink ref="B65" r:id="rId45"/>
    <hyperlink ref="B66" r:id="rId46"/>
    <hyperlink ref="B54" r:id="rId47"/>
    <hyperlink ref="B55" r:id="rId48"/>
    <hyperlink ref="B46" r:id="rId49"/>
    <hyperlink ref="B47" r:id="rId50"/>
    <hyperlink ref="B48" r:id="rId51"/>
    <hyperlink ref="B49" r:id="rId52"/>
    <hyperlink ref="B58" r:id="rId53"/>
    <hyperlink ref="B59" r:id="rId54"/>
    <hyperlink ref="B60" r:id="rId55"/>
    <hyperlink ref="B61" r:id="rId56"/>
    <hyperlink ref="B62" r:id="rId57"/>
    <hyperlink ref="B63" r:id="rId58"/>
    <hyperlink ref="B50" r:id="rId59"/>
    <hyperlink ref="B51" r:id="rId60"/>
    <hyperlink ref="B27" r:id="rId61"/>
    <hyperlink ref="B28" r:id="rId62"/>
    <hyperlink ref="B34" r:id="rId63"/>
    <hyperlink ref="B29" r:id="rId64"/>
    <hyperlink ref="B30" r:id="rId65"/>
    <hyperlink ref="B25" r:id="rId66"/>
    <hyperlink ref="B26" r:id="rId67"/>
    <hyperlink ref="B40" r:id="rId68"/>
    <hyperlink ref="B41" r:id="rId69"/>
    <hyperlink ref="B14" r:id="rId70"/>
    <hyperlink ref="B15" r:id="rId71"/>
    <hyperlink ref="B19" r:id="rId72"/>
    <hyperlink ref="B42" r:id="rId73"/>
    <hyperlink ref="B43" r:id="rId74"/>
    <hyperlink ref="B39" r:id="rId75"/>
    <hyperlink ref="B17" r:id="rId76"/>
    <hyperlink ref="B52" r:id="rId77"/>
    <hyperlink ref="B53" r:id="rId78"/>
    <hyperlink ref="B101" r:id="rId79" display="VILLA PRIMA® 16&quot; WG Traditional Pre-Proofed Sheeted Dough"/>
    <hyperlink ref="B102" r:id="rId80"/>
    <hyperlink ref="B105" r:id="rId81"/>
    <hyperlink ref="B106" r:id="rId82"/>
    <hyperlink ref="B95" r:id="rId83"/>
    <hyperlink ref="B96" r:id="rId84"/>
    <hyperlink ref="B97" r:id="rId85"/>
    <hyperlink ref="B98" r:id="rId86"/>
    <hyperlink ref="B99" r:id="rId87"/>
    <hyperlink ref="B104" r:id="rId88"/>
    <hyperlink ref="B103" r:id="rId89"/>
    <hyperlink ref="B79" r:id="rId90"/>
    <hyperlink ref="B80" r:id="rId91"/>
    <hyperlink ref="B64" r:id="rId92"/>
    <hyperlink ref="B31" r:id="rId93"/>
    <hyperlink ref="B32" r:id="rId94" display="VILLA PRIMA® 16&quot; Rolled Edge Four Cheese Pizza"/>
    <hyperlink ref="B100" r:id="rId95"/>
    <hyperlink ref="B110" r:id="rId96"/>
    <hyperlink ref="B112" r:id="rId97"/>
    <hyperlink ref="B111" r:id="rId98"/>
    <hyperlink ref="B109" r:id="rId99"/>
  </hyperlinks>
  <pageMargins left="0.7" right="0.7" top="0.75" bottom="0.75" header="0.3" footer="0.3"/>
  <pageSetup orientation="portrait" r:id="rId100"/>
  <drawing r:id="rId1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workbookViewId="0">
      <selection activeCell="H25" sqref="H25"/>
    </sheetView>
  </sheetViews>
  <sheetFormatPr defaultRowHeight="14.5" x14ac:dyDescent="0.35"/>
  <cols>
    <col min="1" max="1" width="29.7265625" bestFit="1" customWidth="1"/>
    <col min="2" max="2" width="19.453125" bestFit="1" customWidth="1"/>
    <col min="3" max="3" width="16.54296875" bestFit="1" customWidth="1"/>
    <col min="4" max="4" width="22" bestFit="1" customWidth="1"/>
    <col min="5" max="5" width="13.54296875" bestFit="1" customWidth="1"/>
  </cols>
  <sheetData>
    <row r="1" spans="1:8" x14ac:dyDescent="0.35">
      <c r="A1" t="s">
        <v>11</v>
      </c>
      <c r="B1" t="s">
        <v>12</v>
      </c>
      <c r="C1" t="s">
        <v>13</v>
      </c>
      <c r="D1" t="s">
        <v>14</v>
      </c>
      <c r="E1" t="s">
        <v>43</v>
      </c>
      <c r="F1" t="s">
        <v>15</v>
      </c>
      <c r="G1" t="s">
        <v>16</v>
      </c>
      <c r="H1" t="s">
        <v>17</v>
      </c>
    </row>
    <row r="2" spans="1:8" x14ac:dyDescent="0.35">
      <c r="A2" s="15">
        <v>55226</v>
      </c>
      <c r="F2" s="16">
        <v>0.54</v>
      </c>
      <c r="G2" s="19">
        <v>1.6629</v>
      </c>
      <c r="H2" s="20">
        <v>0.89796600000000004</v>
      </c>
    </row>
    <row r="3" spans="1:8" x14ac:dyDescent="0.35">
      <c r="A3" s="15">
        <v>55227</v>
      </c>
      <c r="F3" s="17">
        <v>0.6</v>
      </c>
      <c r="G3" s="19">
        <v>1.6629</v>
      </c>
      <c r="H3" s="20">
        <v>0.99773999999999996</v>
      </c>
    </row>
    <row r="4" spans="1:8" x14ac:dyDescent="0.35">
      <c r="A4" s="15">
        <v>55230</v>
      </c>
      <c r="F4" s="17">
        <v>0.94</v>
      </c>
      <c r="G4" s="19">
        <v>1.6629</v>
      </c>
      <c r="H4" s="20">
        <v>1.563126</v>
      </c>
    </row>
    <row r="5" spans="1:8" x14ac:dyDescent="0.35">
      <c r="A5" s="15">
        <v>55299</v>
      </c>
      <c r="F5" s="17">
        <v>4.95</v>
      </c>
      <c r="G5" s="19">
        <v>1.6629</v>
      </c>
      <c r="H5" s="20">
        <v>8.2313550000000006</v>
      </c>
    </row>
    <row r="6" spans="1:8" x14ac:dyDescent="0.35">
      <c r="A6" s="15">
        <v>63519</v>
      </c>
      <c r="F6" s="17">
        <v>4.05</v>
      </c>
      <c r="G6" s="19">
        <v>1.6629</v>
      </c>
      <c r="H6" s="20">
        <v>6.7347450000000002</v>
      </c>
    </row>
    <row r="7" spans="1:8" x14ac:dyDescent="0.35">
      <c r="A7" s="15">
        <v>63520</v>
      </c>
      <c r="F7" s="17">
        <v>3.2</v>
      </c>
      <c r="G7" s="19">
        <v>1.6629</v>
      </c>
      <c r="H7" s="20">
        <v>5.3212800000000007</v>
      </c>
    </row>
    <row r="8" spans="1:8" x14ac:dyDescent="0.35">
      <c r="A8" s="15">
        <v>63912</v>
      </c>
      <c r="F8" s="17">
        <v>2.4</v>
      </c>
      <c r="G8" s="19">
        <v>1.6629</v>
      </c>
      <c r="H8" s="20">
        <v>3.9909599999999998</v>
      </c>
    </row>
    <row r="9" spans="1:8" x14ac:dyDescent="0.35">
      <c r="A9" s="15">
        <v>63913</v>
      </c>
      <c r="F9" s="18">
        <v>2</v>
      </c>
      <c r="G9" s="19">
        <v>1.6629</v>
      </c>
      <c r="H9" s="20">
        <v>3.3258000000000001</v>
      </c>
    </row>
    <row r="10" spans="1:8" x14ac:dyDescent="0.35">
      <c r="A10" s="15">
        <v>63916</v>
      </c>
      <c r="F10" s="18">
        <v>4</v>
      </c>
      <c r="G10" s="19">
        <v>1.6629</v>
      </c>
      <c r="H10" s="20">
        <v>6.6516000000000002</v>
      </c>
    </row>
    <row r="11" spans="1:8" x14ac:dyDescent="0.35">
      <c r="A11" s="15">
        <v>68521</v>
      </c>
      <c r="F11" s="17">
        <v>12</v>
      </c>
      <c r="G11" s="19">
        <v>1.6629</v>
      </c>
      <c r="H11" s="20">
        <v>19.954799999999999</v>
      </c>
    </row>
    <row r="12" spans="1:8" x14ac:dyDescent="0.35">
      <c r="A12" s="15">
        <v>68523</v>
      </c>
      <c r="F12" s="17">
        <v>3.42</v>
      </c>
      <c r="G12" s="19">
        <v>1.6629</v>
      </c>
      <c r="H12" s="20">
        <v>5.6871179999999999</v>
      </c>
    </row>
    <row r="13" spans="1:8" x14ac:dyDescent="0.35">
      <c r="A13" s="15">
        <v>68525</v>
      </c>
      <c r="F13" s="17">
        <v>10.38</v>
      </c>
      <c r="G13" s="19">
        <v>1.6629</v>
      </c>
      <c r="H13" s="20">
        <v>17.260902000000002</v>
      </c>
    </row>
    <row r="14" spans="1:8" x14ac:dyDescent="0.35">
      <c r="A14" s="15">
        <v>68534</v>
      </c>
      <c r="F14" s="17">
        <v>8.77</v>
      </c>
      <c r="G14" s="19">
        <v>1.6629</v>
      </c>
      <c r="H14" s="20">
        <v>14.583632999999999</v>
      </c>
    </row>
    <row r="15" spans="1:8" x14ac:dyDescent="0.35">
      <c r="A15" s="15">
        <v>68543</v>
      </c>
      <c r="F15" s="17">
        <v>6.86</v>
      </c>
      <c r="G15" s="19">
        <v>1.6629</v>
      </c>
      <c r="H15" s="20">
        <v>11.407494000000002</v>
      </c>
    </row>
    <row r="16" spans="1:8" x14ac:dyDescent="0.35">
      <c r="A16" s="15">
        <v>68544</v>
      </c>
      <c r="F16" s="17">
        <v>5.96</v>
      </c>
      <c r="G16" s="19">
        <v>1.6629</v>
      </c>
      <c r="H16" s="20">
        <v>9.9108839999999994</v>
      </c>
    </row>
    <row r="17" spans="1:8" x14ac:dyDescent="0.35">
      <c r="A17" s="15">
        <v>68582</v>
      </c>
      <c r="F17" s="17">
        <v>7.23</v>
      </c>
      <c r="G17" s="19">
        <v>1.6629</v>
      </c>
      <c r="H17" s="20">
        <v>12.022767000000002</v>
      </c>
    </row>
    <row r="18" spans="1:8" x14ac:dyDescent="0.35">
      <c r="A18" s="15">
        <v>68586</v>
      </c>
      <c r="F18" s="17">
        <v>9</v>
      </c>
      <c r="G18" s="19">
        <v>1.6629</v>
      </c>
      <c r="H18" s="20">
        <v>14.966100000000001</v>
      </c>
    </row>
    <row r="19" spans="1:8" x14ac:dyDescent="0.35">
      <c r="A19" s="15">
        <v>68591</v>
      </c>
      <c r="F19" s="17">
        <v>9</v>
      </c>
      <c r="G19" s="19">
        <v>1.6629</v>
      </c>
      <c r="H19" s="20">
        <v>14.966100000000001</v>
      </c>
    </row>
    <row r="20" spans="1:8" x14ac:dyDescent="0.35">
      <c r="A20" s="15">
        <v>68592</v>
      </c>
      <c r="F20" s="17">
        <v>7.23</v>
      </c>
      <c r="G20" s="19">
        <v>1.6629</v>
      </c>
      <c r="H20" s="20">
        <v>12.022767000000002</v>
      </c>
    </row>
    <row r="21" spans="1:8" x14ac:dyDescent="0.35">
      <c r="A21" s="15">
        <v>68594</v>
      </c>
      <c r="F21" s="17">
        <v>4.5</v>
      </c>
      <c r="G21" s="19">
        <v>1.6629</v>
      </c>
      <c r="H21" s="20">
        <v>7.4830500000000004</v>
      </c>
    </row>
    <row r="22" spans="1:8" x14ac:dyDescent="0.35">
      <c r="A22" s="15">
        <v>68605</v>
      </c>
      <c r="F22" s="17">
        <v>11.25</v>
      </c>
      <c r="G22" s="19">
        <v>1.6629</v>
      </c>
      <c r="H22" s="20">
        <v>18.707625</v>
      </c>
    </row>
    <row r="23" spans="1:8" x14ac:dyDescent="0.35">
      <c r="A23" s="15">
        <v>68608</v>
      </c>
      <c r="F23" s="17">
        <v>9.5</v>
      </c>
      <c r="G23" s="19">
        <v>1.6629</v>
      </c>
      <c r="H23" s="20">
        <v>15.797550000000001</v>
      </c>
    </row>
    <row r="24" spans="1:8" x14ac:dyDescent="0.35">
      <c r="A24" s="15">
        <v>68612</v>
      </c>
      <c r="F24" s="17">
        <v>5.86</v>
      </c>
      <c r="G24" s="19">
        <v>1.6629</v>
      </c>
      <c r="H24" s="20">
        <v>9.74</v>
      </c>
    </row>
    <row r="25" spans="1:8" x14ac:dyDescent="0.35">
      <c r="A25" s="15">
        <v>68724</v>
      </c>
      <c r="F25" s="18">
        <v>6.28</v>
      </c>
      <c r="G25" s="19">
        <v>1.6629</v>
      </c>
      <c r="H25" s="20">
        <v>10.443012000000001</v>
      </c>
    </row>
    <row r="26" spans="1:8" x14ac:dyDescent="0.35">
      <c r="A26" s="15">
        <v>72558</v>
      </c>
      <c r="F26" s="17">
        <v>8.4</v>
      </c>
      <c r="G26" s="19">
        <v>1.6629</v>
      </c>
      <c r="H26" s="20">
        <v>13.968360000000001</v>
      </c>
    </row>
    <row r="27" spans="1:8" x14ac:dyDescent="0.35">
      <c r="A27" s="15">
        <v>72560</v>
      </c>
      <c r="F27" s="17">
        <v>6.66</v>
      </c>
      <c r="G27" s="19">
        <v>1.6629</v>
      </c>
      <c r="H27" s="20">
        <v>11.074914</v>
      </c>
    </row>
    <row r="28" spans="1:8" x14ac:dyDescent="0.35">
      <c r="A28" s="15">
        <v>72565</v>
      </c>
      <c r="F28" s="17">
        <v>4.5</v>
      </c>
      <c r="G28" s="19">
        <v>1.6629</v>
      </c>
      <c r="H28" s="20">
        <v>7.4830500000000004</v>
      </c>
    </row>
    <row r="29" spans="1:8" x14ac:dyDescent="0.35">
      <c r="A29" s="15">
        <v>72580</v>
      </c>
      <c r="F29" s="17">
        <v>2.96</v>
      </c>
      <c r="G29" s="19">
        <v>1.6629</v>
      </c>
      <c r="H29" s="20">
        <v>4.9221839999999997</v>
      </c>
    </row>
    <row r="30" spans="1:8" x14ac:dyDescent="0.35">
      <c r="A30" s="15">
        <v>72581</v>
      </c>
      <c r="F30" s="17">
        <v>2.4500000000000002</v>
      </c>
      <c r="G30" s="19">
        <v>1.6629</v>
      </c>
      <c r="H30" s="20">
        <v>4.0741050000000003</v>
      </c>
    </row>
    <row r="31" spans="1:8" x14ac:dyDescent="0.35">
      <c r="A31" s="15">
        <v>72671</v>
      </c>
      <c r="F31" s="18">
        <v>7.5</v>
      </c>
      <c r="G31" s="19">
        <v>1.6629</v>
      </c>
      <c r="H31" s="20">
        <v>12.47175</v>
      </c>
    </row>
    <row r="32" spans="1:8" x14ac:dyDescent="0.35">
      <c r="A32" s="15">
        <v>72672</v>
      </c>
      <c r="F32" s="18">
        <v>5.63</v>
      </c>
      <c r="G32" s="19">
        <v>1.6629</v>
      </c>
      <c r="H32" s="20">
        <v>9.3621269999999992</v>
      </c>
    </row>
    <row r="33" spans="1:8" x14ac:dyDescent="0.35">
      <c r="A33" s="15">
        <v>73020</v>
      </c>
      <c r="F33" s="17">
        <v>4.3899999999999997</v>
      </c>
      <c r="G33" s="19">
        <v>1.6629</v>
      </c>
      <c r="H33" s="20">
        <v>7.3001309999999995</v>
      </c>
    </row>
    <row r="34" spans="1:8" x14ac:dyDescent="0.35">
      <c r="A34" s="15">
        <v>73022</v>
      </c>
      <c r="F34" s="17">
        <v>4.3899999999999997</v>
      </c>
      <c r="G34" s="19">
        <v>1.6629</v>
      </c>
      <c r="H34" s="20">
        <v>7.3001309999999995</v>
      </c>
    </row>
    <row r="35" spans="1:8" x14ac:dyDescent="0.35">
      <c r="A35" s="15">
        <v>73140</v>
      </c>
      <c r="F35" s="17">
        <v>6.19</v>
      </c>
      <c r="G35" s="19">
        <v>1.6629</v>
      </c>
      <c r="H35" s="20">
        <v>10.293351000000001</v>
      </c>
    </row>
    <row r="36" spans="1:8" x14ac:dyDescent="0.35">
      <c r="A36" s="15">
        <v>73141</v>
      </c>
      <c r="F36" s="17">
        <v>4.92</v>
      </c>
      <c r="G36" s="19">
        <v>1.6629</v>
      </c>
      <c r="H36" s="20">
        <v>8.1814680000000006</v>
      </c>
    </row>
    <row r="37" spans="1:8" x14ac:dyDescent="0.35">
      <c r="A37" s="15">
        <v>73142</v>
      </c>
      <c r="F37" s="17">
        <v>9</v>
      </c>
      <c r="G37" s="19">
        <v>1.6629</v>
      </c>
      <c r="H37" s="20">
        <v>14.966100000000001</v>
      </c>
    </row>
    <row r="38" spans="1:8" x14ac:dyDescent="0.35">
      <c r="A38" s="15">
        <v>73143</v>
      </c>
      <c r="F38" s="17">
        <v>6.89</v>
      </c>
      <c r="G38" s="19">
        <v>1.6629</v>
      </c>
      <c r="H38" s="20">
        <v>11.457381</v>
      </c>
    </row>
    <row r="39" spans="1:8" x14ac:dyDescent="0.35">
      <c r="A39" s="15">
        <v>73158</v>
      </c>
      <c r="F39" s="17">
        <v>4.5</v>
      </c>
      <c r="G39" s="19">
        <v>1.6629</v>
      </c>
      <c r="H39" s="20">
        <v>7.4830500000000004</v>
      </c>
    </row>
    <row r="40" spans="1:8" x14ac:dyDescent="0.35">
      <c r="A40" s="15">
        <v>73159</v>
      </c>
      <c r="F40" s="17">
        <v>3.33</v>
      </c>
      <c r="G40" s="19">
        <v>1.6629</v>
      </c>
      <c r="H40" s="20">
        <v>5.5374569999999999</v>
      </c>
    </row>
    <row r="41" spans="1:8" x14ac:dyDescent="0.35">
      <c r="A41" s="15">
        <v>73318</v>
      </c>
      <c r="F41" s="16">
        <v>5.63</v>
      </c>
      <c r="G41" s="19">
        <v>1.6629</v>
      </c>
      <c r="H41" s="20">
        <v>9.3621269999999992</v>
      </c>
    </row>
    <row r="42" spans="1:8" x14ac:dyDescent="0.35">
      <c r="A42" s="15">
        <v>73338</v>
      </c>
      <c r="F42" s="16">
        <v>10</v>
      </c>
      <c r="G42" s="19">
        <v>1.6629</v>
      </c>
      <c r="H42" s="20">
        <v>16.629000000000001</v>
      </c>
    </row>
    <row r="43" spans="1:8" x14ac:dyDescent="0.35">
      <c r="A43" s="15">
        <v>74772</v>
      </c>
      <c r="F43" s="16">
        <v>10</v>
      </c>
      <c r="G43" s="19">
        <v>1.6629</v>
      </c>
      <c r="H43" s="20">
        <v>16.629000000000001</v>
      </c>
    </row>
    <row r="44" spans="1:8" x14ac:dyDescent="0.35">
      <c r="A44" s="15">
        <v>74795</v>
      </c>
      <c r="F44" s="16">
        <v>4.5</v>
      </c>
      <c r="G44" s="19">
        <v>1.6629</v>
      </c>
      <c r="H44" s="20">
        <v>7.4830500000000004</v>
      </c>
    </row>
    <row r="45" spans="1:8" x14ac:dyDescent="0.35">
      <c r="A45" s="15">
        <v>74849</v>
      </c>
      <c r="F45" s="16">
        <v>8.4499999999999993</v>
      </c>
      <c r="G45" s="19">
        <v>1.6629</v>
      </c>
      <c r="H45" s="20">
        <v>14.051504999999999</v>
      </c>
    </row>
    <row r="46" spans="1:8" x14ac:dyDescent="0.35">
      <c r="A46" s="15">
        <v>78313</v>
      </c>
      <c r="F46" s="16">
        <v>4.8</v>
      </c>
      <c r="G46" s="19">
        <v>1.6629</v>
      </c>
      <c r="H46" s="20">
        <v>7.9819199999999997</v>
      </c>
    </row>
    <row r="47" spans="1:8" x14ac:dyDescent="0.35">
      <c r="A47" s="15">
        <v>78314</v>
      </c>
      <c r="F47" s="16">
        <v>4.8</v>
      </c>
      <c r="G47" s="19">
        <v>1.6629</v>
      </c>
      <c r="H47" s="20">
        <v>7.9819199999999997</v>
      </c>
    </row>
    <row r="48" spans="1:8" x14ac:dyDescent="0.35">
      <c r="A48" s="15">
        <v>78315</v>
      </c>
      <c r="F48" s="16">
        <v>5.92</v>
      </c>
      <c r="G48" s="19">
        <v>1.6629</v>
      </c>
      <c r="H48" s="20">
        <v>9.8443679999999993</v>
      </c>
    </row>
    <row r="49" spans="1:8" x14ac:dyDescent="0.35">
      <c r="A49" s="15">
        <v>78352</v>
      </c>
      <c r="F49" s="16">
        <v>2.2400000000000002</v>
      </c>
      <c r="G49" s="19">
        <v>1.6629</v>
      </c>
      <c r="H49" s="20">
        <v>3.7248960000000007</v>
      </c>
    </row>
    <row r="50" spans="1:8" x14ac:dyDescent="0.35">
      <c r="A50" s="15">
        <v>78353</v>
      </c>
      <c r="F50" s="16">
        <v>4.96</v>
      </c>
      <c r="G50" s="19">
        <v>1.6629</v>
      </c>
      <c r="H50" s="20">
        <v>8.2479840000000006</v>
      </c>
    </row>
    <row r="51" spans="1:8" x14ac:dyDescent="0.35">
      <c r="A51" s="15">
        <v>78356</v>
      </c>
      <c r="F51" s="18">
        <v>3.1</v>
      </c>
      <c r="G51" s="19">
        <v>1.6629</v>
      </c>
      <c r="H51" s="20">
        <v>5.1549900000000006</v>
      </c>
    </row>
    <row r="52" spans="1:8" x14ac:dyDescent="0.35">
      <c r="A52" s="15">
        <v>78357</v>
      </c>
      <c r="F52" s="18">
        <v>2.2999999999999998</v>
      </c>
      <c r="G52" s="19">
        <v>1.6629</v>
      </c>
      <c r="H52" s="20">
        <v>3.8246699999999998</v>
      </c>
    </row>
    <row r="53" spans="1:8" x14ac:dyDescent="0.35">
      <c r="A53" s="15">
        <v>78359</v>
      </c>
      <c r="F53" s="18">
        <v>1.75</v>
      </c>
      <c r="G53" s="19">
        <v>1.6629</v>
      </c>
      <c r="H53" s="20">
        <v>2.910075</v>
      </c>
    </row>
    <row r="54" spans="1:8" x14ac:dyDescent="0.35">
      <c r="A54" s="15">
        <v>78361</v>
      </c>
      <c r="F54" s="18">
        <v>1.75</v>
      </c>
      <c r="G54" s="19">
        <v>1.6629</v>
      </c>
      <c r="H54" s="20">
        <v>2.910075</v>
      </c>
    </row>
    <row r="55" spans="1:8" x14ac:dyDescent="0.35">
      <c r="A55" s="15">
        <v>78364</v>
      </c>
      <c r="F55" s="16">
        <v>7.06</v>
      </c>
      <c r="G55" s="19">
        <v>1.6629</v>
      </c>
      <c r="H55" s="20">
        <v>11.740074</v>
      </c>
    </row>
    <row r="56" spans="1:8" x14ac:dyDescent="0.35">
      <c r="A56" s="15">
        <v>78365</v>
      </c>
      <c r="F56" s="16">
        <v>6.39</v>
      </c>
      <c r="G56" s="19">
        <v>1.6629</v>
      </c>
      <c r="H56" s="20">
        <v>10.625931</v>
      </c>
    </row>
    <row r="57" spans="1:8" x14ac:dyDescent="0.35">
      <c r="A57" s="15">
        <v>78366</v>
      </c>
      <c r="F57" s="16">
        <v>7.06</v>
      </c>
      <c r="G57" s="19">
        <v>1.6629</v>
      </c>
      <c r="H57" s="20">
        <v>11.740074</v>
      </c>
    </row>
    <row r="58" spans="1:8" x14ac:dyDescent="0.35">
      <c r="A58" s="15">
        <v>78367</v>
      </c>
      <c r="F58" s="16">
        <v>6.39</v>
      </c>
      <c r="G58" s="19">
        <v>1.6629</v>
      </c>
      <c r="H58" s="20">
        <v>10.625931</v>
      </c>
    </row>
    <row r="59" spans="1:8" x14ac:dyDescent="0.35">
      <c r="A59" s="15">
        <v>78368</v>
      </c>
      <c r="F59" s="16">
        <v>5.92</v>
      </c>
      <c r="G59" s="19">
        <v>1.6629</v>
      </c>
      <c r="H59" s="20">
        <v>9.8443679999999993</v>
      </c>
    </row>
    <row r="60" spans="1:8" x14ac:dyDescent="0.35">
      <c r="A60" s="15">
        <v>78369</v>
      </c>
      <c r="F60" s="16">
        <v>4.8</v>
      </c>
      <c r="G60" s="19">
        <v>1.6629</v>
      </c>
      <c r="H60" s="20">
        <v>7.9819199999999997</v>
      </c>
    </row>
    <row r="61" spans="1:8" x14ac:dyDescent="0.35">
      <c r="A61" s="15">
        <v>78372</v>
      </c>
      <c r="F61" s="16">
        <v>9.1199999999999992</v>
      </c>
      <c r="G61" s="19">
        <v>1.6629</v>
      </c>
      <c r="H61" s="20">
        <v>15.165647999999999</v>
      </c>
    </row>
    <row r="62" spans="1:8" x14ac:dyDescent="0.35">
      <c r="A62" s="15">
        <v>78373</v>
      </c>
      <c r="F62" s="16">
        <v>6.72</v>
      </c>
      <c r="G62" s="19">
        <v>1.6629</v>
      </c>
      <c r="H62" s="20">
        <v>11.174688</v>
      </c>
    </row>
    <row r="63" spans="1:8" x14ac:dyDescent="0.35">
      <c r="A63" s="15">
        <v>78376</v>
      </c>
      <c r="F63" s="16">
        <v>2.71</v>
      </c>
      <c r="G63" s="19">
        <v>1.6629</v>
      </c>
      <c r="H63" s="20">
        <v>4.5064590000000004</v>
      </c>
    </row>
    <row r="64" spans="1:8" x14ac:dyDescent="0.35">
      <c r="A64" s="15">
        <v>78377</v>
      </c>
      <c r="F64" s="16">
        <v>1.36</v>
      </c>
      <c r="G64" s="19">
        <v>1.6629</v>
      </c>
      <c r="H64" s="20">
        <v>2.2615440000000002</v>
      </c>
    </row>
    <row r="65" spans="1:8" x14ac:dyDescent="0.35">
      <c r="A65" s="15">
        <v>78378</v>
      </c>
      <c r="F65" s="16">
        <v>1.32</v>
      </c>
      <c r="G65" s="19">
        <v>1.6629</v>
      </c>
      <c r="H65" s="20">
        <v>2.1950280000000002</v>
      </c>
    </row>
    <row r="66" spans="1:8" x14ac:dyDescent="0.35">
      <c r="A66" s="15">
        <v>78379</v>
      </c>
      <c r="F66" s="16">
        <v>1.32</v>
      </c>
      <c r="G66" s="19">
        <v>1.6629</v>
      </c>
      <c r="H66" s="20">
        <v>2.1950280000000002</v>
      </c>
    </row>
    <row r="67" spans="1:8" x14ac:dyDescent="0.35">
      <c r="A67" s="15">
        <v>78398</v>
      </c>
      <c r="F67" s="16">
        <v>9</v>
      </c>
      <c r="G67" s="19">
        <v>1.6629</v>
      </c>
      <c r="H67" s="20">
        <v>14.966100000000001</v>
      </c>
    </row>
    <row r="68" spans="1:8" x14ac:dyDescent="0.35">
      <c r="A68" s="15">
        <v>78399</v>
      </c>
      <c r="F68" s="16">
        <v>7.26</v>
      </c>
      <c r="G68" s="19">
        <v>1.6629</v>
      </c>
      <c r="H68" s="20">
        <v>12.072654</v>
      </c>
    </row>
    <row r="69" spans="1:8" x14ac:dyDescent="0.35">
      <c r="A69" s="15">
        <v>78637</v>
      </c>
      <c r="F69" s="16">
        <v>9</v>
      </c>
      <c r="G69" s="19">
        <v>1.6629</v>
      </c>
      <c r="H69" s="20">
        <v>14.966100000000001</v>
      </c>
    </row>
    <row r="70" spans="1:8" x14ac:dyDescent="0.35">
      <c r="A70" s="15">
        <v>78638</v>
      </c>
      <c r="F70" s="16">
        <v>7.2</v>
      </c>
      <c r="G70" s="19">
        <v>1.6629</v>
      </c>
      <c r="H70" s="20">
        <v>11.97288</v>
      </c>
    </row>
    <row r="71" spans="1:8" x14ac:dyDescent="0.35">
      <c r="A71" s="15">
        <v>78639</v>
      </c>
      <c r="F71" s="16">
        <v>7.59</v>
      </c>
      <c r="G71" s="19">
        <v>1.6629</v>
      </c>
      <c r="H71" s="20">
        <v>12.621411</v>
      </c>
    </row>
    <row r="72" spans="1:8" x14ac:dyDescent="0.35">
      <c r="A72" s="15">
        <v>78640</v>
      </c>
      <c r="F72" s="16">
        <v>6.46</v>
      </c>
      <c r="G72" s="19">
        <v>1.6629</v>
      </c>
      <c r="H72" s="20">
        <v>10.742334</v>
      </c>
    </row>
    <row r="73" spans="1:8" x14ac:dyDescent="0.35">
      <c r="A73" s="15">
        <v>78647</v>
      </c>
      <c r="F73" s="16">
        <v>7.8</v>
      </c>
      <c r="G73" s="19">
        <v>1.6629</v>
      </c>
      <c r="H73" s="20">
        <v>12.97062</v>
      </c>
    </row>
    <row r="74" spans="1:8" x14ac:dyDescent="0.35">
      <c r="A74" s="15">
        <v>78648</v>
      </c>
      <c r="F74" s="16">
        <v>7.02</v>
      </c>
      <c r="G74" s="19">
        <v>1.6629</v>
      </c>
      <c r="H74" s="20">
        <v>11.673558</v>
      </c>
    </row>
    <row r="75" spans="1:8" x14ac:dyDescent="0.35">
      <c r="A75" s="15">
        <v>78649</v>
      </c>
      <c r="F75" s="16">
        <v>12.3</v>
      </c>
      <c r="G75" s="19">
        <v>1.6629</v>
      </c>
      <c r="H75" s="20">
        <v>20.453670000000002</v>
      </c>
    </row>
    <row r="76" spans="1:8" x14ac:dyDescent="0.35">
      <c r="A76" s="15">
        <v>78650</v>
      </c>
      <c r="F76" s="16">
        <v>10.74</v>
      </c>
      <c r="G76" s="19">
        <v>1.6629</v>
      </c>
      <c r="H76" s="20">
        <v>17.859546000000002</v>
      </c>
    </row>
    <row r="77" spans="1:8" x14ac:dyDescent="0.35">
      <c r="A77" s="15">
        <v>78653</v>
      </c>
      <c r="F77" s="16">
        <v>9</v>
      </c>
      <c r="G77" s="19">
        <v>1.6629</v>
      </c>
      <c r="H77" s="20">
        <v>14.966100000000001</v>
      </c>
    </row>
    <row r="78" spans="1:8" x14ac:dyDescent="0.35">
      <c r="A78" s="15">
        <v>78654</v>
      </c>
      <c r="F78" s="16">
        <v>7.2</v>
      </c>
      <c r="G78" s="19">
        <v>1.6629</v>
      </c>
      <c r="H78" s="20">
        <v>11.97288</v>
      </c>
    </row>
    <row r="79" spans="1:8" x14ac:dyDescent="0.35">
      <c r="A79" s="15">
        <v>78673</v>
      </c>
      <c r="F79" s="16">
        <v>4.5</v>
      </c>
      <c r="G79" s="19">
        <v>1.6629</v>
      </c>
      <c r="H79" s="20">
        <v>7.4830500000000004</v>
      </c>
    </row>
    <row r="80" spans="1:8" x14ac:dyDescent="0.35">
      <c r="A80" s="15">
        <v>78674</v>
      </c>
      <c r="F80" s="16">
        <v>3.33</v>
      </c>
      <c r="G80" s="19">
        <v>1.6629</v>
      </c>
      <c r="H80" s="20">
        <v>5.5374569999999999</v>
      </c>
    </row>
    <row r="81" spans="1:8" x14ac:dyDescent="0.35">
      <c r="A81" s="15">
        <v>78697</v>
      </c>
      <c r="F81" s="16">
        <v>8.4</v>
      </c>
      <c r="G81" s="19">
        <v>1.6629</v>
      </c>
      <c r="H81" s="20">
        <v>13.968360000000001</v>
      </c>
    </row>
    <row r="82" spans="1:8" x14ac:dyDescent="0.35">
      <c r="A82" s="15">
        <v>78698</v>
      </c>
      <c r="F82" s="16">
        <v>6.66</v>
      </c>
      <c r="G82" s="19">
        <v>1.6629</v>
      </c>
      <c r="H82" s="20">
        <v>11.074914</v>
      </c>
    </row>
    <row r="83" spans="1:8" x14ac:dyDescent="0.35">
      <c r="A83" s="15">
        <v>78771</v>
      </c>
      <c r="F83" s="16">
        <v>5.7</v>
      </c>
      <c r="G83" s="19">
        <v>1.6629</v>
      </c>
      <c r="H83" s="20">
        <v>9.478530000000001</v>
      </c>
    </row>
    <row r="84" spans="1:8" x14ac:dyDescent="0.35">
      <c r="A84" s="15">
        <v>78985</v>
      </c>
      <c r="F84" s="16">
        <v>9</v>
      </c>
      <c r="G84" s="19">
        <v>1.6629</v>
      </c>
      <c r="H84" s="20">
        <v>14.966100000000001</v>
      </c>
    </row>
    <row r="85" spans="1:8" x14ac:dyDescent="0.35">
      <c r="A85" s="15">
        <v>78986</v>
      </c>
      <c r="F85" s="16">
        <v>6.89</v>
      </c>
      <c r="G85" s="19">
        <v>1.6629</v>
      </c>
      <c r="H85" s="20">
        <v>11.457381</v>
      </c>
    </row>
    <row r="86" spans="1:8" x14ac:dyDescent="0.35">
      <c r="A86" s="15">
        <v>78987</v>
      </c>
      <c r="F86" s="16">
        <v>9</v>
      </c>
      <c r="G86" s="19">
        <v>1.6629</v>
      </c>
      <c r="H86" s="20">
        <v>14.966100000000001</v>
      </c>
    </row>
    <row r="87" spans="1:8" x14ac:dyDescent="0.35">
      <c r="A87" s="15">
        <v>78998</v>
      </c>
      <c r="F87" s="16">
        <v>6.89</v>
      </c>
      <c r="G87" s="19">
        <v>1.6629</v>
      </c>
      <c r="H87" s="20">
        <v>11.457381</v>
      </c>
    </row>
  </sheetData>
  <autoFilter ref="A1:H87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opLeftCell="A16" workbookViewId="0">
      <selection activeCell="I34" sqref="I34"/>
    </sheetView>
  </sheetViews>
  <sheetFormatPr defaultRowHeight="14.5" x14ac:dyDescent="0.35"/>
  <sheetData>
    <row r="1" spans="1:9" x14ac:dyDescent="0.35">
      <c r="A1" t="s">
        <v>11</v>
      </c>
      <c r="B1" t="s">
        <v>12</v>
      </c>
      <c r="C1" t="s">
        <v>13</v>
      </c>
      <c r="D1" t="s">
        <v>14</v>
      </c>
      <c r="E1" t="s">
        <v>43</v>
      </c>
      <c r="F1" t="s">
        <v>15</v>
      </c>
      <c r="G1" t="s">
        <v>16</v>
      </c>
      <c r="H1" t="s">
        <v>17</v>
      </c>
    </row>
    <row r="2" spans="1:9" x14ac:dyDescent="0.35">
      <c r="A2" s="15">
        <v>55226</v>
      </c>
      <c r="F2">
        <v>3.32</v>
      </c>
      <c r="G2" s="19">
        <v>0.19139999999999999</v>
      </c>
      <c r="H2" s="11">
        <v>0.6354479999999999</v>
      </c>
      <c r="I2" s="11"/>
    </row>
    <row r="3" spans="1:9" x14ac:dyDescent="0.35">
      <c r="A3" s="15">
        <v>55227</v>
      </c>
      <c r="F3">
        <v>4.125</v>
      </c>
      <c r="G3" s="19">
        <v>0.19139999999999999</v>
      </c>
      <c r="H3" s="11">
        <v>0.78952499999999992</v>
      </c>
      <c r="I3" s="11"/>
    </row>
    <row r="4" spans="1:9" x14ac:dyDescent="0.35">
      <c r="A4" s="15">
        <v>55230</v>
      </c>
      <c r="F4">
        <v>3.93</v>
      </c>
      <c r="G4" s="19">
        <v>0.19139999999999999</v>
      </c>
      <c r="H4" s="11">
        <v>0.75220199999999993</v>
      </c>
      <c r="I4" s="11"/>
    </row>
    <row r="5" spans="1:9" x14ac:dyDescent="0.35">
      <c r="A5" s="15">
        <v>55299</v>
      </c>
      <c r="F5">
        <v>4</v>
      </c>
      <c r="G5" s="19">
        <v>0.19139999999999999</v>
      </c>
      <c r="H5" s="11">
        <v>0.76559999999999995</v>
      </c>
      <c r="I5" s="11"/>
    </row>
    <row r="6" spans="1:9" x14ac:dyDescent="0.35">
      <c r="A6" s="15">
        <v>63519</v>
      </c>
      <c r="F6">
        <v>6.59</v>
      </c>
      <c r="G6" s="19">
        <v>0.19139999999999999</v>
      </c>
      <c r="H6" s="11">
        <v>1.2613259999999999</v>
      </c>
      <c r="I6" s="11"/>
    </row>
    <row r="7" spans="1:9" x14ac:dyDescent="0.35">
      <c r="A7" s="15">
        <v>63520</v>
      </c>
      <c r="F7">
        <v>6.59</v>
      </c>
      <c r="G7" s="19">
        <v>0.19139999999999999</v>
      </c>
      <c r="H7" s="11">
        <v>1.2613259999999999</v>
      </c>
      <c r="I7" s="11"/>
    </row>
    <row r="8" spans="1:9" x14ac:dyDescent="0.35">
      <c r="A8" s="15">
        <v>63912</v>
      </c>
      <c r="F8">
        <v>7.89</v>
      </c>
      <c r="G8" s="19">
        <v>0.19139999999999999</v>
      </c>
      <c r="H8" s="11">
        <v>1.5101459999999998</v>
      </c>
      <c r="I8" s="11"/>
    </row>
    <row r="9" spans="1:9" x14ac:dyDescent="0.35">
      <c r="A9" s="15">
        <v>63913</v>
      </c>
      <c r="F9">
        <v>6.62</v>
      </c>
      <c r="G9" s="19">
        <v>0.19139999999999999</v>
      </c>
      <c r="H9" s="11">
        <v>1.2670679999999999</v>
      </c>
      <c r="I9" s="11"/>
    </row>
    <row r="10" spans="1:9" x14ac:dyDescent="0.35">
      <c r="A10" s="15">
        <v>63916</v>
      </c>
      <c r="F10">
        <v>6.62</v>
      </c>
      <c r="G10" s="19">
        <v>0.19139999999999999</v>
      </c>
      <c r="H10" s="11">
        <v>1.2670679999999999</v>
      </c>
      <c r="I10" s="11"/>
    </row>
    <row r="11" spans="1:9" x14ac:dyDescent="0.35">
      <c r="A11" s="15">
        <v>67604</v>
      </c>
      <c r="F11">
        <v>14.27</v>
      </c>
      <c r="G11" s="19">
        <v>0.19139999999999999</v>
      </c>
      <c r="H11" s="11">
        <v>2.7312779999999997</v>
      </c>
      <c r="I11" s="11"/>
    </row>
    <row r="12" spans="1:9" x14ac:dyDescent="0.35">
      <c r="A12" s="15">
        <v>67605</v>
      </c>
      <c r="F12">
        <v>17.61</v>
      </c>
      <c r="G12" s="19">
        <v>0.19139999999999999</v>
      </c>
      <c r="H12" s="11">
        <v>3.3705539999999998</v>
      </c>
      <c r="I12" s="11"/>
    </row>
    <row r="13" spans="1:9" x14ac:dyDescent="0.35">
      <c r="A13" s="15">
        <v>67606</v>
      </c>
      <c r="F13">
        <v>13.55</v>
      </c>
      <c r="G13" s="19">
        <v>0.19139999999999999</v>
      </c>
      <c r="H13" s="11">
        <v>2.5934699999999999</v>
      </c>
      <c r="I13" s="11"/>
    </row>
    <row r="14" spans="1:9" x14ac:dyDescent="0.35">
      <c r="A14" s="15">
        <v>67607</v>
      </c>
      <c r="F14">
        <v>19.86</v>
      </c>
      <c r="G14" s="19">
        <v>0.19139999999999999</v>
      </c>
      <c r="H14" s="11">
        <v>3.8012039999999998</v>
      </c>
      <c r="I14" s="11"/>
    </row>
    <row r="15" spans="1:9" x14ac:dyDescent="0.35">
      <c r="A15" s="15">
        <v>67608</v>
      </c>
      <c r="F15">
        <v>16.47</v>
      </c>
      <c r="G15" s="19">
        <v>0.19139999999999999</v>
      </c>
      <c r="H15" s="11">
        <v>3.1523579999999995</v>
      </c>
      <c r="I15" s="11"/>
    </row>
    <row r="16" spans="1:9" x14ac:dyDescent="0.35">
      <c r="A16" s="15">
        <v>67609</v>
      </c>
      <c r="F16">
        <v>14.27</v>
      </c>
      <c r="G16" s="19">
        <v>0.19139999999999999</v>
      </c>
      <c r="H16" s="11">
        <v>2.7312779999999997</v>
      </c>
      <c r="I16" s="11"/>
    </row>
    <row r="17" spans="1:9" x14ac:dyDescent="0.35">
      <c r="A17" s="15">
        <v>67610</v>
      </c>
      <c r="F17">
        <v>10.96</v>
      </c>
      <c r="G17" s="19">
        <v>0.19139999999999999</v>
      </c>
      <c r="H17" s="11">
        <v>2.0977440000000001</v>
      </c>
      <c r="I17" s="11"/>
    </row>
    <row r="18" spans="1:9" x14ac:dyDescent="0.35">
      <c r="A18" s="15">
        <v>67611</v>
      </c>
      <c r="F18">
        <v>8.1</v>
      </c>
      <c r="G18" s="19">
        <v>0.19139999999999999</v>
      </c>
      <c r="H18" s="11">
        <v>1.5503399999999998</v>
      </c>
      <c r="I18" s="11"/>
    </row>
    <row r="19" spans="1:9" x14ac:dyDescent="0.35">
      <c r="A19" s="15">
        <v>67620</v>
      </c>
      <c r="F19">
        <v>17.71</v>
      </c>
      <c r="G19" s="19">
        <v>0.19139999999999999</v>
      </c>
      <c r="H19" s="11">
        <v>3.389694</v>
      </c>
      <c r="I19" s="11"/>
    </row>
    <row r="20" spans="1:9" x14ac:dyDescent="0.35">
      <c r="A20" s="15">
        <v>67624</v>
      </c>
      <c r="F20">
        <v>15.19</v>
      </c>
      <c r="G20" s="19">
        <v>0.19139999999999999</v>
      </c>
      <c r="H20" s="11">
        <v>2.9073659999999997</v>
      </c>
      <c r="I20" s="11"/>
    </row>
    <row r="21" spans="1:9" x14ac:dyDescent="0.35">
      <c r="A21" s="15">
        <v>68521</v>
      </c>
      <c r="F21">
        <v>8.42</v>
      </c>
      <c r="G21" s="19">
        <v>0.19139999999999999</v>
      </c>
      <c r="H21" s="11">
        <v>1.6115879999999998</v>
      </c>
      <c r="I21" s="11"/>
    </row>
    <row r="22" spans="1:9" x14ac:dyDescent="0.35">
      <c r="A22" s="15">
        <v>68523</v>
      </c>
      <c r="F22">
        <v>6.45</v>
      </c>
      <c r="G22" s="19">
        <v>0.19139999999999999</v>
      </c>
      <c r="H22" s="11">
        <v>1.2345299999999999</v>
      </c>
      <c r="I22" s="11"/>
    </row>
    <row r="23" spans="1:9" x14ac:dyDescent="0.35">
      <c r="A23" s="15">
        <v>68525</v>
      </c>
      <c r="F23">
        <v>8.42</v>
      </c>
      <c r="G23" s="19">
        <v>0.19139999999999999</v>
      </c>
      <c r="H23" s="11">
        <v>1.6115879999999998</v>
      </c>
      <c r="I23" s="11"/>
    </row>
    <row r="24" spans="1:9" x14ac:dyDescent="0.35">
      <c r="A24" s="15">
        <v>68534</v>
      </c>
      <c r="F24">
        <v>8.42</v>
      </c>
      <c r="G24" s="19">
        <v>0.19139999999999999</v>
      </c>
      <c r="H24" s="11">
        <v>1.6115879999999998</v>
      </c>
      <c r="I24" s="11"/>
    </row>
    <row r="25" spans="1:9" x14ac:dyDescent="0.35">
      <c r="A25" s="15">
        <v>68543</v>
      </c>
      <c r="F25">
        <v>5.82</v>
      </c>
      <c r="G25" s="19">
        <v>0.19139999999999999</v>
      </c>
      <c r="H25" s="11">
        <v>1.1139479999999999</v>
      </c>
      <c r="I25" s="11"/>
    </row>
    <row r="26" spans="1:9" x14ac:dyDescent="0.35">
      <c r="A26" s="15">
        <v>68544</v>
      </c>
      <c r="F26">
        <v>5.82</v>
      </c>
      <c r="G26" s="19">
        <v>0.19139999999999999</v>
      </c>
      <c r="H26" s="11">
        <v>1.1139479999999999</v>
      </c>
      <c r="I26" s="11"/>
    </row>
    <row r="27" spans="1:9" x14ac:dyDescent="0.35">
      <c r="A27" s="15">
        <v>68582</v>
      </c>
      <c r="F27">
        <v>6.31</v>
      </c>
      <c r="G27" s="19">
        <v>0.19139999999999999</v>
      </c>
      <c r="H27" s="11">
        <v>1.2077339999999999</v>
      </c>
      <c r="I27" s="11"/>
    </row>
    <row r="28" spans="1:9" x14ac:dyDescent="0.35">
      <c r="A28" s="21">
        <v>68586</v>
      </c>
      <c r="F28">
        <v>6.31</v>
      </c>
      <c r="G28" s="19">
        <v>0.19139999999999999</v>
      </c>
      <c r="H28" s="11">
        <v>1.2077339999999999</v>
      </c>
      <c r="I28" s="11"/>
    </row>
    <row r="29" spans="1:9" x14ac:dyDescent="0.35">
      <c r="A29" s="15">
        <v>68591</v>
      </c>
      <c r="F29">
        <v>6.31</v>
      </c>
      <c r="G29" s="19">
        <v>0.19139999999999999</v>
      </c>
      <c r="H29" s="11">
        <v>1.2077339999999999</v>
      </c>
      <c r="I29" s="11"/>
    </row>
    <row r="30" spans="1:9" x14ac:dyDescent="0.35">
      <c r="A30" s="15">
        <v>68592</v>
      </c>
      <c r="F30">
        <v>6.31</v>
      </c>
      <c r="G30" s="19">
        <v>0.19139999999999999</v>
      </c>
      <c r="H30" s="11">
        <v>1.2077339999999999</v>
      </c>
      <c r="I30" s="11"/>
    </row>
    <row r="31" spans="1:9" x14ac:dyDescent="0.35">
      <c r="A31" s="15">
        <v>68594</v>
      </c>
      <c r="F31">
        <v>4.84</v>
      </c>
      <c r="G31" s="19">
        <v>0.19139999999999999</v>
      </c>
      <c r="H31" s="11">
        <v>0.92637599999999987</v>
      </c>
      <c r="I31" s="11"/>
    </row>
    <row r="32" spans="1:9" ht="14.25" customHeight="1" x14ac:dyDescent="0.35">
      <c r="A32" s="21">
        <v>68605</v>
      </c>
      <c r="F32">
        <v>7.01</v>
      </c>
      <c r="G32" s="19">
        <v>0.19139999999999999</v>
      </c>
      <c r="H32" s="11">
        <v>1.3417139999999999</v>
      </c>
      <c r="I32" s="11"/>
    </row>
    <row r="33" spans="1:9" ht="14.25" customHeight="1" x14ac:dyDescent="0.35">
      <c r="A33" s="21">
        <v>68608</v>
      </c>
      <c r="F33">
        <v>7.01</v>
      </c>
      <c r="G33" s="19">
        <v>0.19139999999999999</v>
      </c>
      <c r="H33" s="11">
        <v>1.3417139999999999</v>
      </c>
      <c r="I33" s="11"/>
    </row>
    <row r="34" spans="1:9" ht="14.25" customHeight="1" x14ac:dyDescent="0.35">
      <c r="A34" s="21">
        <v>68612</v>
      </c>
      <c r="F34">
        <v>5.88</v>
      </c>
      <c r="G34" s="19">
        <v>0.19139999999999999</v>
      </c>
      <c r="H34" s="11">
        <v>1.1299999999999999</v>
      </c>
      <c r="I34" s="11"/>
    </row>
    <row r="35" spans="1:9" x14ac:dyDescent="0.35">
      <c r="A35" s="15">
        <v>68724</v>
      </c>
      <c r="F35">
        <v>4.45</v>
      </c>
      <c r="G35" s="19">
        <v>0.19139999999999999</v>
      </c>
      <c r="H35" s="11">
        <v>0.85172999999999999</v>
      </c>
      <c r="I35" s="11"/>
    </row>
    <row r="36" spans="1:9" x14ac:dyDescent="0.35">
      <c r="A36" s="15">
        <v>72558</v>
      </c>
      <c r="F36">
        <v>7.43</v>
      </c>
      <c r="G36" s="19">
        <v>0.19139999999999999</v>
      </c>
      <c r="H36" s="11">
        <v>1.4221019999999998</v>
      </c>
      <c r="I36" s="11"/>
    </row>
    <row r="37" spans="1:9" x14ac:dyDescent="0.35">
      <c r="A37" s="15">
        <v>72560</v>
      </c>
      <c r="F37">
        <v>7.43</v>
      </c>
      <c r="G37" s="19">
        <v>0.19139999999999999</v>
      </c>
      <c r="H37" s="11">
        <v>1.4221019999999998</v>
      </c>
      <c r="I37" s="11"/>
    </row>
    <row r="38" spans="1:9" x14ac:dyDescent="0.35">
      <c r="A38" s="15">
        <v>72565</v>
      </c>
      <c r="F38">
        <v>7.43</v>
      </c>
      <c r="G38" s="19">
        <v>0.19139999999999999</v>
      </c>
      <c r="H38" s="11">
        <v>1.4221019999999998</v>
      </c>
      <c r="I38" s="11"/>
    </row>
    <row r="39" spans="1:9" x14ac:dyDescent="0.35">
      <c r="A39" s="15">
        <v>72580</v>
      </c>
      <c r="F39">
        <v>5.53</v>
      </c>
      <c r="G39" s="19">
        <v>0.19139999999999999</v>
      </c>
      <c r="H39" s="11">
        <v>1.0584419999999999</v>
      </c>
      <c r="I39" s="11"/>
    </row>
    <row r="40" spans="1:9" x14ac:dyDescent="0.35">
      <c r="A40" s="15">
        <v>72581</v>
      </c>
      <c r="F40">
        <v>5.53</v>
      </c>
      <c r="G40" s="19">
        <v>0.19139999999999999</v>
      </c>
      <c r="H40" s="11">
        <v>1.0584419999999999</v>
      </c>
      <c r="I40" s="11"/>
    </row>
    <row r="41" spans="1:9" x14ac:dyDescent="0.35">
      <c r="A41" s="15">
        <v>72671</v>
      </c>
      <c r="F41">
        <v>2.25</v>
      </c>
      <c r="G41" s="19">
        <v>0.19139999999999999</v>
      </c>
      <c r="H41" s="11">
        <v>0.43064999999999998</v>
      </c>
      <c r="I41" s="11"/>
    </row>
    <row r="42" spans="1:9" x14ac:dyDescent="0.35">
      <c r="A42" s="15">
        <v>72672</v>
      </c>
      <c r="F42">
        <v>2.25</v>
      </c>
      <c r="G42" s="19">
        <v>0.19139999999999999</v>
      </c>
      <c r="H42" s="11">
        <v>0.43064999999999998</v>
      </c>
      <c r="I42" s="11"/>
    </row>
    <row r="43" spans="1:9" x14ac:dyDescent="0.35">
      <c r="A43" s="15">
        <v>73020</v>
      </c>
      <c r="F43">
        <v>5.55</v>
      </c>
      <c r="G43" s="19">
        <v>0.19139999999999999</v>
      </c>
      <c r="H43" s="11">
        <v>1.0622699999999998</v>
      </c>
      <c r="I43" s="11"/>
    </row>
    <row r="44" spans="1:9" x14ac:dyDescent="0.35">
      <c r="A44" s="15">
        <v>73022</v>
      </c>
      <c r="F44">
        <v>5.55</v>
      </c>
      <c r="G44" s="19">
        <v>0.19139999999999999</v>
      </c>
      <c r="H44" s="11">
        <v>1.0622699999999998</v>
      </c>
      <c r="I44" s="11"/>
    </row>
    <row r="45" spans="1:9" x14ac:dyDescent="0.35">
      <c r="A45" s="15">
        <v>73037</v>
      </c>
      <c r="F45">
        <v>17.45</v>
      </c>
      <c r="G45" s="19">
        <v>0.19139999999999999</v>
      </c>
      <c r="H45" s="11">
        <v>3.3399299999999998</v>
      </c>
      <c r="I45" s="11"/>
    </row>
    <row r="46" spans="1:9" x14ac:dyDescent="0.35">
      <c r="A46" s="15">
        <v>73087</v>
      </c>
      <c r="F46">
        <v>13.6</v>
      </c>
      <c r="G46" s="19">
        <v>0.19139999999999999</v>
      </c>
      <c r="H46" s="11">
        <v>2.6030399999999996</v>
      </c>
      <c r="I46" s="11"/>
    </row>
    <row r="47" spans="1:9" x14ac:dyDescent="0.35">
      <c r="A47" s="15">
        <v>73140</v>
      </c>
      <c r="F47">
        <v>10.35</v>
      </c>
      <c r="G47" s="19">
        <v>0.19139999999999999</v>
      </c>
      <c r="H47" s="11">
        <v>1.9809899999999998</v>
      </c>
      <c r="I47" s="11"/>
    </row>
    <row r="48" spans="1:9" x14ac:dyDescent="0.35">
      <c r="A48" s="15">
        <v>73141</v>
      </c>
      <c r="F48">
        <v>10.35</v>
      </c>
      <c r="G48" s="19">
        <v>0.19139999999999999</v>
      </c>
      <c r="H48" s="11">
        <v>1.9809899999999998</v>
      </c>
      <c r="I48" s="11"/>
    </row>
    <row r="49" spans="1:9" x14ac:dyDescent="0.35">
      <c r="A49" s="15">
        <v>73142</v>
      </c>
      <c r="F49">
        <v>7.63</v>
      </c>
      <c r="G49" s="19">
        <v>0.19139999999999999</v>
      </c>
      <c r="H49" s="11">
        <v>1.4603819999999998</v>
      </c>
      <c r="I49" s="11"/>
    </row>
    <row r="50" spans="1:9" x14ac:dyDescent="0.35">
      <c r="A50" s="15">
        <v>73143</v>
      </c>
      <c r="F50">
        <v>7.63</v>
      </c>
      <c r="G50" s="19">
        <v>0.19139999999999999</v>
      </c>
      <c r="H50" s="11">
        <v>1.4603819999999998</v>
      </c>
      <c r="I50" s="11"/>
    </row>
    <row r="51" spans="1:9" x14ac:dyDescent="0.35">
      <c r="A51" s="15">
        <v>73158</v>
      </c>
      <c r="F51">
        <v>7.43</v>
      </c>
      <c r="G51" s="19">
        <v>0.19139999999999999</v>
      </c>
      <c r="H51" s="11">
        <v>1.4221019999999998</v>
      </c>
      <c r="I51" s="11"/>
    </row>
    <row r="52" spans="1:9" x14ac:dyDescent="0.35">
      <c r="A52" s="15">
        <v>73159</v>
      </c>
      <c r="F52">
        <v>7.43</v>
      </c>
      <c r="G52" s="19">
        <v>0.19139999999999999</v>
      </c>
      <c r="H52" s="11">
        <v>1.4221019999999998</v>
      </c>
      <c r="I52" s="11"/>
    </row>
    <row r="53" spans="1:9" x14ac:dyDescent="0.35">
      <c r="A53" s="15">
        <v>73165</v>
      </c>
      <c r="F53">
        <v>15.82</v>
      </c>
      <c r="G53" s="19">
        <v>0.19139999999999999</v>
      </c>
      <c r="H53" s="11">
        <v>3.0279479999999999</v>
      </c>
      <c r="I53" s="11"/>
    </row>
    <row r="54" spans="1:9" x14ac:dyDescent="0.35">
      <c r="A54" s="15">
        <v>73318</v>
      </c>
      <c r="F54">
        <v>7.46</v>
      </c>
      <c r="G54" s="19">
        <v>0.19139999999999999</v>
      </c>
      <c r="H54" s="11">
        <v>1.4278439999999999</v>
      </c>
      <c r="I54" s="11"/>
    </row>
    <row r="55" spans="1:9" x14ac:dyDescent="0.35">
      <c r="A55" s="15">
        <v>73338</v>
      </c>
      <c r="F55">
        <v>7.46</v>
      </c>
      <c r="G55" s="19">
        <v>0.19139999999999999</v>
      </c>
      <c r="H55" s="11">
        <v>1.4278439999999999</v>
      </c>
      <c r="I55" s="11"/>
    </row>
    <row r="56" spans="1:9" x14ac:dyDescent="0.35">
      <c r="A56" s="21">
        <v>74772</v>
      </c>
      <c r="F56">
        <v>6.23</v>
      </c>
      <c r="G56" s="19">
        <v>0.19139999999999999</v>
      </c>
      <c r="H56" s="11">
        <v>1.1924220000000001</v>
      </c>
      <c r="I56" s="11"/>
    </row>
    <row r="57" spans="1:9" x14ac:dyDescent="0.35">
      <c r="A57" s="15">
        <v>74795</v>
      </c>
      <c r="F57">
        <v>10.35</v>
      </c>
      <c r="G57" s="19">
        <v>0.19139999999999999</v>
      </c>
      <c r="H57" s="11">
        <v>1.9809899999999998</v>
      </c>
      <c r="I57" s="11"/>
    </row>
    <row r="58" spans="1:9" x14ac:dyDescent="0.35">
      <c r="A58" s="21">
        <v>74849</v>
      </c>
      <c r="F58">
        <v>6.23</v>
      </c>
      <c r="G58" s="19">
        <v>0.19139999999999999</v>
      </c>
      <c r="H58" s="11">
        <v>1.1924220000000001</v>
      </c>
      <c r="I58" s="11"/>
    </row>
    <row r="59" spans="1:9" x14ac:dyDescent="0.35">
      <c r="A59" s="15">
        <v>78313</v>
      </c>
      <c r="F59">
        <v>6.01</v>
      </c>
      <c r="G59" s="19">
        <v>0.19139999999999999</v>
      </c>
      <c r="H59" s="11">
        <v>1.1503139999999998</v>
      </c>
      <c r="I59" s="11"/>
    </row>
    <row r="60" spans="1:9" x14ac:dyDescent="0.35">
      <c r="A60" s="15">
        <v>78314</v>
      </c>
      <c r="F60">
        <v>5.44</v>
      </c>
      <c r="G60" s="19">
        <v>0.19139999999999999</v>
      </c>
      <c r="H60" s="11">
        <v>1.0412159999999999</v>
      </c>
      <c r="I60" s="11"/>
    </row>
    <row r="61" spans="1:9" x14ac:dyDescent="0.35">
      <c r="A61" s="15">
        <v>78315</v>
      </c>
      <c r="F61">
        <v>5.44</v>
      </c>
      <c r="G61" s="19">
        <v>0.19139999999999999</v>
      </c>
      <c r="H61" s="11">
        <v>1.0412159999999999</v>
      </c>
      <c r="I61" s="11"/>
    </row>
    <row r="62" spans="1:9" x14ac:dyDescent="0.35">
      <c r="A62" s="15">
        <v>78352</v>
      </c>
      <c r="F62">
        <v>7.82</v>
      </c>
      <c r="G62" s="19">
        <v>0.19139999999999999</v>
      </c>
      <c r="H62" s="11">
        <v>1.496748</v>
      </c>
      <c r="I62" s="11"/>
    </row>
    <row r="63" spans="1:9" x14ac:dyDescent="0.35">
      <c r="A63" s="15">
        <v>78353</v>
      </c>
      <c r="F63">
        <v>7.82</v>
      </c>
      <c r="G63" s="19">
        <v>0.19139999999999999</v>
      </c>
      <c r="H63" s="11">
        <v>1.496748</v>
      </c>
      <c r="I63" s="11"/>
    </row>
    <row r="64" spans="1:9" x14ac:dyDescent="0.35">
      <c r="A64" s="15">
        <v>78356</v>
      </c>
      <c r="F64">
        <v>2.1800000000000002</v>
      </c>
      <c r="G64" s="19">
        <v>0.19139999999999999</v>
      </c>
      <c r="H64" s="11">
        <v>0.41725200000000001</v>
      </c>
      <c r="I64" s="11"/>
    </row>
    <row r="65" spans="1:9" x14ac:dyDescent="0.35">
      <c r="A65" s="15">
        <v>78357</v>
      </c>
      <c r="F65">
        <v>2.1800000000000002</v>
      </c>
      <c r="G65" s="19">
        <v>0.19139999999999999</v>
      </c>
      <c r="H65" s="11">
        <v>0.41725200000000001</v>
      </c>
      <c r="I65" s="11"/>
    </row>
    <row r="66" spans="1:9" x14ac:dyDescent="0.35">
      <c r="A66" s="15">
        <v>78359</v>
      </c>
      <c r="F66">
        <v>2.1800000000000002</v>
      </c>
      <c r="G66" s="19">
        <v>0.19139999999999999</v>
      </c>
      <c r="H66" s="11">
        <v>0.41725200000000001</v>
      </c>
      <c r="I66" s="11"/>
    </row>
    <row r="67" spans="1:9" x14ac:dyDescent="0.35">
      <c r="A67" s="15">
        <v>78361</v>
      </c>
      <c r="F67">
        <v>2.1800000000000002</v>
      </c>
      <c r="G67" s="19">
        <v>0.19139999999999999</v>
      </c>
      <c r="H67" s="11">
        <v>0.41725200000000001</v>
      </c>
      <c r="I67" s="11"/>
    </row>
    <row r="68" spans="1:9" x14ac:dyDescent="0.35">
      <c r="A68" s="15">
        <v>78364</v>
      </c>
      <c r="F68">
        <v>5.13</v>
      </c>
      <c r="G68" s="19">
        <v>0.19139999999999999</v>
      </c>
      <c r="H68" s="11">
        <v>0.98188199999999992</v>
      </c>
      <c r="I68" s="11"/>
    </row>
    <row r="69" spans="1:9" x14ac:dyDescent="0.35">
      <c r="A69" s="15">
        <v>78365</v>
      </c>
      <c r="F69">
        <v>5.13</v>
      </c>
      <c r="G69" s="19">
        <v>0.19139999999999999</v>
      </c>
      <c r="H69" s="11">
        <v>0.98188199999999992</v>
      </c>
      <c r="I69" s="11"/>
    </row>
    <row r="70" spans="1:9" x14ac:dyDescent="0.35">
      <c r="A70" s="15">
        <v>78366</v>
      </c>
      <c r="F70">
        <v>5.13</v>
      </c>
      <c r="G70" s="19">
        <v>0.19139999999999999</v>
      </c>
      <c r="H70" s="11">
        <v>0.98188199999999992</v>
      </c>
      <c r="I70" s="11"/>
    </row>
    <row r="71" spans="1:9" x14ac:dyDescent="0.35">
      <c r="A71" s="15">
        <v>78367</v>
      </c>
      <c r="F71">
        <v>5.13</v>
      </c>
      <c r="G71" s="19">
        <v>0.19139999999999999</v>
      </c>
      <c r="H71" s="11">
        <v>0.98188199999999992</v>
      </c>
      <c r="I71" s="11"/>
    </row>
    <row r="72" spans="1:9" x14ac:dyDescent="0.35">
      <c r="A72" s="15">
        <v>78368</v>
      </c>
      <c r="F72">
        <v>5.44</v>
      </c>
      <c r="G72" s="19">
        <v>0.19139999999999999</v>
      </c>
      <c r="H72" s="11">
        <v>1.0412159999999999</v>
      </c>
      <c r="I72" s="11"/>
    </row>
    <row r="73" spans="1:9" x14ac:dyDescent="0.35">
      <c r="A73" s="15">
        <v>78369</v>
      </c>
      <c r="F73">
        <v>5.44</v>
      </c>
      <c r="G73" s="19">
        <v>0.19139999999999999</v>
      </c>
      <c r="H73" s="11">
        <v>1.0412159999999999</v>
      </c>
      <c r="I73" s="11"/>
    </row>
    <row r="74" spans="1:9" x14ac:dyDescent="0.35">
      <c r="A74" s="15">
        <v>78372</v>
      </c>
      <c r="F74">
        <v>7.62</v>
      </c>
      <c r="G74" s="19">
        <v>0.19139999999999999</v>
      </c>
      <c r="H74" s="11">
        <v>1.4584679999999999</v>
      </c>
      <c r="I74" s="11"/>
    </row>
    <row r="75" spans="1:9" x14ac:dyDescent="0.35">
      <c r="A75" s="15">
        <v>78373</v>
      </c>
      <c r="F75">
        <v>7.62</v>
      </c>
      <c r="G75" s="19">
        <v>0.19139999999999999</v>
      </c>
      <c r="H75" s="11">
        <v>1.4584679999999999</v>
      </c>
      <c r="I75" s="11"/>
    </row>
    <row r="76" spans="1:9" x14ac:dyDescent="0.35">
      <c r="A76" s="15">
        <v>78376</v>
      </c>
      <c r="F76">
        <v>3.63</v>
      </c>
      <c r="G76" s="19">
        <v>0.19139999999999999</v>
      </c>
      <c r="H76" s="11">
        <v>0.6947819999999999</v>
      </c>
      <c r="I76" s="11"/>
    </row>
    <row r="77" spans="1:9" x14ac:dyDescent="0.35">
      <c r="A77" s="15">
        <v>78377</v>
      </c>
      <c r="F77">
        <v>1.81</v>
      </c>
      <c r="G77" s="19">
        <v>0.19139999999999999</v>
      </c>
      <c r="H77" s="11">
        <v>0.34643399999999996</v>
      </c>
      <c r="I77" s="11"/>
    </row>
    <row r="78" spans="1:9" x14ac:dyDescent="0.35">
      <c r="A78" s="15">
        <v>78378</v>
      </c>
      <c r="F78">
        <v>3.37</v>
      </c>
      <c r="G78" s="19">
        <v>0.19139999999999999</v>
      </c>
      <c r="H78" s="11">
        <v>0.64501799999999998</v>
      </c>
      <c r="I78" s="11"/>
    </row>
    <row r="79" spans="1:9" x14ac:dyDescent="0.35">
      <c r="A79" s="15">
        <v>78379</v>
      </c>
      <c r="F79">
        <v>3.37</v>
      </c>
      <c r="G79" s="19">
        <v>0.19139999999999999</v>
      </c>
      <c r="H79" s="11">
        <v>0.64501799999999998</v>
      </c>
      <c r="I79" s="11"/>
    </row>
    <row r="80" spans="1:9" x14ac:dyDescent="0.35">
      <c r="A80" s="15">
        <v>78398</v>
      </c>
      <c r="F80">
        <v>6.16</v>
      </c>
      <c r="G80" s="19">
        <v>0.19139999999999999</v>
      </c>
      <c r="H80" s="11">
        <v>1.1790239999999998</v>
      </c>
      <c r="I80" s="11"/>
    </row>
    <row r="81" spans="1:9" x14ac:dyDescent="0.35">
      <c r="A81" s="15">
        <v>78399</v>
      </c>
      <c r="F81">
        <v>6.16</v>
      </c>
      <c r="G81" s="19">
        <v>0.19139999999999999</v>
      </c>
      <c r="H81" s="11">
        <v>1.1790239999999998</v>
      </c>
      <c r="I81" s="11"/>
    </row>
    <row r="82" spans="1:9" x14ac:dyDescent="0.35">
      <c r="A82" s="15">
        <v>78637</v>
      </c>
      <c r="F82">
        <v>5.88</v>
      </c>
      <c r="G82" s="19">
        <v>0.19139999999999999</v>
      </c>
      <c r="H82" s="11">
        <v>1.125432</v>
      </c>
      <c r="I82" s="11"/>
    </row>
    <row r="83" spans="1:9" x14ac:dyDescent="0.35">
      <c r="A83" s="15">
        <v>78638</v>
      </c>
      <c r="F83">
        <v>5.88</v>
      </c>
      <c r="G83" s="19">
        <v>0.19139999999999999</v>
      </c>
      <c r="H83" s="11">
        <v>1.125432</v>
      </c>
      <c r="I83" s="11"/>
    </row>
    <row r="84" spans="1:9" x14ac:dyDescent="0.35">
      <c r="A84" s="15">
        <v>78639</v>
      </c>
      <c r="F84">
        <v>5.88</v>
      </c>
      <c r="G84" s="19">
        <v>0.19139999999999999</v>
      </c>
      <c r="H84" s="11">
        <v>1.125432</v>
      </c>
      <c r="I84" s="11"/>
    </row>
    <row r="85" spans="1:9" x14ac:dyDescent="0.35">
      <c r="A85" s="15">
        <v>78640</v>
      </c>
      <c r="F85">
        <v>5.88</v>
      </c>
      <c r="G85" s="19">
        <v>0.19139999999999999</v>
      </c>
      <c r="H85" s="11">
        <v>1.125432</v>
      </c>
      <c r="I85" s="11"/>
    </row>
    <row r="86" spans="1:9" x14ac:dyDescent="0.35">
      <c r="A86" s="15">
        <v>78647</v>
      </c>
      <c r="F86">
        <v>8.82</v>
      </c>
      <c r="G86" s="19">
        <v>0.19139999999999999</v>
      </c>
      <c r="H86" s="11">
        <v>1.688148</v>
      </c>
      <c r="I86" s="11"/>
    </row>
    <row r="87" spans="1:9" x14ac:dyDescent="0.35">
      <c r="A87" s="15">
        <v>78648</v>
      </c>
      <c r="F87">
        <v>8.82</v>
      </c>
      <c r="G87" s="19">
        <v>0.19139999999999999</v>
      </c>
      <c r="H87" s="11">
        <v>1.688148</v>
      </c>
      <c r="I87" s="11"/>
    </row>
    <row r="88" spans="1:9" x14ac:dyDescent="0.35">
      <c r="A88" s="15">
        <v>78649</v>
      </c>
      <c r="F88">
        <v>8.82</v>
      </c>
      <c r="G88" s="19">
        <v>0.19139999999999999</v>
      </c>
      <c r="H88" s="11">
        <v>1.688148</v>
      </c>
      <c r="I88" s="11"/>
    </row>
    <row r="89" spans="1:9" x14ac:dyDescent="0.35">
      <c r="A89" s="15">
        <v>78650</v>
      </c>
      <c r="F89">
        <v>8.82</v>
      </c>
      <c r="G89" s="19">
        <v>0.19139999999999999</v>
      </c>
      <c r="H89" s="11">
        <v>1.688148</v>
      </c>
      <c r="I89" s="11"/>
    </row>
    <row r="90" spans="1:9" x14ac:dyDescent="0.35">
      <c r="A90" s="15">
        <v>78653</v>
      </c>
      <c r="F90">
        <v>5.88</v>
      </c>
      <c r="G90" s="19">
        <v>0.19139999999999999</v>
      </c>
      <c r="H90" s="11">
        <v>1.125432</v>
      </c>
      <c r="I90" s="11"/>
    </row>
    <row r="91" spans="1:9" x14ac:dyDescent="0.35">
      <c r="A91" s="15">
        <v>78654</v>
      </c>
      <c r="F91">
        <v>5.88</v>
      </c>
      <c r="G91" s="19">
        <v>0.19139999999999999</v>
      </c>
      <c r="H91" s="11">
        <v>1.125432</v>
      </c>
      <c r="I91" s="11"/>
    </row>
    <row r="92" spans="1:9" x14ac:dyDescent="0.35">
      <c r="A92" s="15">
        <v>78673</v>
      </c>
      <c r="F92">
        <v>7.43</v>
      </c>
      <c r="G92" s="19">
        <v>0.19139999999999999</v>
      </c>
      <c r="H92" s="11">
        <v>1.4221019999999998</v>
      </c>
      <c r="I92" s="11"/>
    </row>
    <row r="93" spans="1:9" x14ac:dyDescent="0.35">
      <c r="A93" s="15">
        <v>78674</v>
      </c>
      <c r="F93">
        <v>7.43</v>
      </c>
      <c r="G93" s="19">
        <v>0.19139999999999999</v>
      </c>
      <c r="H93" s="11">
        <v>1.4221019999999998</v>
      </c>
      <c r="I93" s="11"/>
    </row>
    <row r="94" spans="1:9" x14ac:dyDescent="0.35">
      <c r="A94" s="15">
        <v>78697</v>
      </c>
      <c r="F94">
        <v>7.43</v>
      </c>
      <c r="G94" s="19">
        <v>0.19139999999999999</v>
      </c>
      <c r="H94" s="11">
        <v>1.4221019999999998</v>
      </c>
      <c r="I94" s="11"/>
    </row>
    <row r="95" spans="1:9" x14ac:dyDescent="0.35">
      <c r="A95" s="15">
        <v>78698</v>
      </c>
      <c r="F95">
        <v>7.43</v>
      </c>
      <c r="G95" s="19">
        <v>0.19139999999999999</v>
      </c>
      <c r="H95" s="11">
        <v>1.4221019999999998</v>
      </c>
      <c r="I95" s="11"/>
    </row>
    <row r="96" spans="1:9" x14ac:dyDescent="0.35">
      <c r="A96" s="15">
        <v>78771</v>
      </c>
      <c r="F96">
        <v>7.43</v>
      </c>
      <c r="G96" s="19">
        <v>0.19139999999999999</v>
      </c>
      <c r="H96" s="11">
        <v>1.4221019999999998</v>
      </c>
      <c r="I96" s="11"/>
    </row>
    <row r="97" spans="1:9" x14ac:dyDescent="0.35">
      <c r="A97" s="15">
        <v>78985</v>
      </c>
      <c r="F97">
        <v>7.65</v>
      </c>
      <c r="G97" s="19">
        <v>0.19139999999999999</v>
      </c>
      <c r="H97" s="11">
        <v>1.46421</v>
      </c>
      <c r="I97" s="11"/>
    </row>
    <row r="98" spans="1:9" x14ac:dyDescent="0.35">
      <c r="A98" s="15">
        <v>78986</v>
      </c>
      <c r="F98">
        <v>7.65</v>
      </c>
      <c r="G98" s="19">
        <v>0.19139999999999999</v>
      </c>
      <c r="H98" s="11">
        <v>1.46421</v>
      </c>
      <c r="I98" s="11"/>
    </row>
    <row r="99" spans="1:9" x14ac:dyDescent="0.35">
      <c r="A99" s="15">
        <v>78987</v>
      </c>
      <c r="F99">
        <v>7.65</v>
      </c>
      <c r="G99" s="19">
        <v>0.19139999999999999</v>
      </c>
      <c r="H99" s="11">
        <v>1.46421</v>
      </c>
      <c r="I99" s="11"/>
    </row>
    <row r="100" spans="1:9" x14ac:dyDescent="0.35">
      <c r="A100" s="15">
        <v>78998</v>
      </c>
      <c r="F100">
        <v>7.65</v>
      </c>
      <c r="G100" s="19">
        <v>0.19139999999999999</v>
      </c>
      <c r="H100" s="11">
        <v>1.46421</v>
      </c>
      <c r="I100" s="1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workbookViewId="0">
      <selection activeCell="I22" sqref="I22"/>
    </sheetView>
  </sheetViews>
  <sheetFormatPr defaultRowHeight="14.5" x14ac:dyDescent="0.35"/>
  <sheetData>
    <row r="1" spans="1:9" x14ac:dyDescent="0.35">
      <c r="A1" t="s">
        <v>11</v>
      </c>
      <c r="B1" t="s">
        <v>12</v>
      </c>
      <c r="C1" t="s">
        <v>13</v>
      </c>
      <c r="D1" t="s">
        <v>14</v>
      </c>
      <c r="E1" t="s">
        <v>43</v>
      </c>
      <c r="F1" t="s">
        <v>15</v>
      </c>
      <c r="G1" t="s">
        <v>16</v>
      </c>
      <c r="H1" t="s">
        <v>17</v>
      </c>
    </row>
    <row r="2" spans="1:9" x14ac:dyDescent="0.35">
      <c r="A2" s="15">
        <v>55230</v>
      </c>
      <c r="F2">
        <v>0.33</v>
      </c>
      <c r="G2" s="19">
        <v>0.46860000000000002</v>
      </c>
      <c r="H2" s="11">
        <v>0.15463800000000003</v>
      </c>
      <c r="I2" s="11"/>
    </row>
    <row r="3" spans="1:9" x14ac:dyDescent="0.35">
      <c r="A3" s="15">
        <v>55299</v>
      </c>
      <c r="F3">
        <v>0.37</v>
      </c>
      <c r="G3" s="19">
        <v>0.46860000000000002</v>
      </c>
      <c r="H3" s="11">
        <v>0.17338200000000001</v>
      </c>
      <c r="I3" s="11"/>
    </row>
    <row r="4" spans="1:9" x14ac:dyDescent="0.35">
      <c r="A4" s="15">
        <v>63519</v>
      </c>
      <c r="F4">
        <v>0.84</v>
      </c>
      <c r="G4" s="19">
        <v>0.46860000000000002</v>
      </c>
      <c r="H4" s="11">
        <v>0.39362399999999997</v>
      </c>
      <c r="I4" s="11"/>
    </row>
    <row r="5" spans="1:9" x14ac:dyDescent="0.35">
      <c r="A5" s="15">
        <v>63520</v>
      </c>
      <c r="F5">
        <v>0.84</v>
      </c>
      <c r="G5" s="19">
        <v>0.46860000000000002</v>
      </c>
      <c r="H5" s="11">
        <v>0.39362399999999997</v>
      </c>
      <c r="I5" s="11"/>
    </row>
    <row r="6" spans="1:9" x14ac:dyDescent="0.35">
      <c r="A6" s="15">
        <v>63912</v>
      </c>
      <c r="F6">
        <v>1.39</v>
      </c>
      <c r="G6" s="19">
        <v>0.46860000000000002</v>
      </c>
      <c r="H6" s="11">
        <v>0.65135399999999999</v>
      </c>
      <c r="I6" s="11"/>
    </row>
    <row r="7" spans="1:9" x14ac:dyDescent="0.35">
      <c r="A7" s="15">
        <v>63913</v>
      </c>
      <c r="F7">
        <v>1.1499999999999999</v>
      </c>
      <c r="G7" s="19">
        <v>0.46860000000000002</v>
      </c>
      <c r="H7" s="11">
        <v>0.53888999999999998</v>
      </c>
      <c r="I7" s="11"/>
    </row>
    <row r="8" spans="1:9" x14ac:dyDescent="0.35">
      <c r="A8" s="15">
        <v>63916</v>
      </c>
      <c r="F8">
        <v>1.1499999999999999</v>
      </c>
      <c r="G8" s="19">
        <v>0.46860000000000002</v>
      </c>
      <c r="H8" s="11">
        <v>0.53888999999999998</v>
      </c>
      <c r="I8" s="11"/>
    </row>
    <row r="9" spans="1:9" x14ac:dyDescent="0.35">
      <c r="A9" s="15">
        <v>68521</v>
      </c>
      <c r="F9">
        <v>1.5</v>
      </c>
      <c r="G9" s="19">
        <v>0.46860000000000002</v>
      </c>
      <c r="H9" s="11">
        <v>0.70290000000000008</v>
      </c>
      <c r="I9" s="11"/>
    </row>
    <row r="10" spans="1:9" x14ac:dyDescent="0.35">
      <c r="A10" s="15">
        <v>68523</v>
      </c>
      <c r="F10">
        <v>1.1299999999999999</v>
      </c>
      <c r="G10" s="19">
        <v>0.46860000000000002</v>
      </c>
      <c r="H10" s="11">
        <v>0.52951799999999993</v>
      </c>
      <c r="I10" s="11"/>
    </row>
    <row r="11" spans="1:9" x14ac:dyDescent="0.35">
      <c r="A11" s="15">
        <v>68525</v>
      </c>
      <c r="F11">
        <v>1.5</v>
      </c>
      <c r="G11" s="19">
        <v>0.46860000000000002</v>
      </c>
      <c r="H11" s="11">
        <v>0.71</v>
      </c>
      <c r="I11" s="11"/>
    </row>
    <row r="12" spans="1:9" x14ac:dyDescent="0.35">
      <c r="A12" s="15">
        <v>68534</v>
      </c>
      <c r="F12">
        <v>1.5</v>
      </c>
      <c r="G12" s="19">
        <v>0.46860000000000002</v>
      </c>
      <c r="H12" s="11">
        <v>0.71</v>
      </c>
      <c r="I12" s="11"/>
    </row>
    <row r="13" spans="1:9" x14ac:dyDescent="0.35">
      <c r="A13" s="15">
        <v>68543</v>
      </c>
      <c r="F13">
        <v>1.23</v>
      </c>
      <c r="G13" s="19">
        <v>0.46860000000000002</v>
      </c>
      <c r="H13" s="11">
        <v>0.57637800000000006</v>
      </c>
      <c r="I13" s="11"/>
    </row>
    <row r="14" spans="1:9" x14ac:dyDescent="0.35">
      <c r="A14" s="15">
        <v>68544</v>
      </c>
      <c r="F14">
        <v>1.23</v>
      </c>
      <c r="G14" s="19">
        <v>0.46860000000000002</v>
      </c>
      <c r="H14" s="11">
        <v>0.57637800000000006</v>
      </c>
      <c r="I14" s="11"/>
    </row>
    <row r="15" spans="1:9" x14ac:dyDescent="0.35">
      <c r="A15" s="15">
        <v>68582</v>
      </c>
      <c r="F15">
        <v>1.1299999999999999</v>
      </c>
      <c r="G15" s="19">
        <v>0.46860000000000002</v>
      </c>
      <c r="H15" s="11">
        <v>0.52951799999999993</v>
      </c>
      <c r="I15" s="11"/>
    </row>
    <row r="16" spans="1:9" x14ac:dyDescent="0.35">
      <c r="A16" s="21">
        <v>68586</v>
      </c>
      <c r="F16">
        <v>1.1299999999999999</v>
      </c>
      <c r="G16" s="19">
        <v>0.46860000000000002</v>
      </c>
      <c r="H16" s="11">
        <v>0.52951799999999993</v>
      </c>
      <c r="I16" s="11"/>
    </row>
    <row r="17" spans="1:9" x14ac:dyDescent="0.35">
      <c r="A17" s="15">
        <v>68591</v>
      </c>
      <c r="F17">
        <v>1.1299999999999999</v>
      </c>
      <c r="G17" s="19">
        <v>0.46860000000000002</v>
      </c>
      <c r="H17" s="11">
        <v>0.52951799999999993</v>
      </c>
      <c r="I17" s="11"/>
    </row>
    <row r="18" spans="1:9" x14ac:dyDescent="0.35">
      <c r="A18" s="15">
        <v>68592</v>
      </c>
      <c r="F18">
        <v>1.1299999999999999</v>
      </c>
      <c r="G18" s="19">
        <v>0.46860000000000002</v>
      </c>
      <c r="H18" s="11">
        <v>0.52951799999999993</v>
      </c>
      <c r="I18" s="11"/>
    </row>
    <row r="19" spans="1:9" x14ac:dyDescent="0.35">
      <c r="A19" s="15">
        <v>68594</v>
      </c>
      <c r="F19">
        <v>1.23</v>
      </c>
      <c r="G19" s="19">
        <v>0.46860000000000002</v>
      </c>
      <c r="H19" s="11">
        <v>0.57637800000000006</v>
      </c>
      <c r="I19" s="11"/>
    </row>
    <row r="20" spans="1:9" x14ac:dyDescent="0.35">
      <c r="A20" s="21">
        <v>68605</v>
      </c>
      <c r="F20">
        <v>1.54</v>
      </c>
      <c r="G20" s="19">
        <v>0.46860000000000002</v>
      </c>
      <c r="H20" s="11">
        <v>0.72164400000000006</v>
      </c>
      <c r="I20" s="11"/>
    </row>
    <row r="21" spans="1:9" x14ac:dyDescent="0.35">
      <c r="A21" s="21">
        <v>68608</v>
      </c>
      <c r="F21">
        <v>1.54</v>
      </c>
      <c r="G21" s="19">
        <v>0.46860000000000002</v>
      </c>
      <c r="H21" s="11">
        <v>0.72164400000000006</v>
      </c>
      <c r="I21" s="11"/>
    </row>
    <row r="22" spans="1:9" x14ac:dyDescent="0.35">
      <c r="A22" s="21">
        <v>68612</v>
      </c>
      <c r="F22">
        <v>1.23</v>
      </c>
      <c r="G22" s="19">
        <v>0.46860000000000002</v>
      </c>
      <c r="H22" s="11">
        <v>0.57999999999999996</v>
      </c>
      <c r="I22" s="11"/>
    </row>
    <row r="23" spans="1:9" x14ac:dyDescent="0.35">
      <c r="A23" s="15">
        <v>72558</v>
      </c>
      <c r="F23">
        <v>1.8</v>
      </c>
      <c r="G23" s="19">
        <v>0.46860000000000002</v>
      </c>
      <c r="H23" s="11">
        <v>0.84348000000000001</v>
      </c>
      <c r="I23" s="11"/>
    </row>
    <row r="24" spans="1:9" x14ac:dyDescent="0.35">
      <c r="A24" s="15">
        <v>72560</v>
      </c>
      <c r="F24">
        <v>1.8</v>
      </c>
      <c r="G24" s="19">
        <v>0.46860000000000002</v>
      </c>
      <c r="H24" s="11">
        <v>0.84348000000000001</v>
      </c>
      <c r="I24" s="11"/>
    </row>
    <row r="25" spans="1:9" x14ac:dyDescent="0.35">
      <c r="A25" s="15">
        <v>72580</v>
      </c>
      <c r="F25">
        <v>1.08</v>
      </c>
      <c r="G25" s="19">
        <v>0.46860000000000002</v>
      </c>
      <c r="H25" s="11">
        <v>0.50608800000000009</v>
      </c>
      <c r="I25" s="11"/>
    </row>
    <row r="26" spans="1:9" x14ac:dyDescent="0.35">
      <c r="A26" s="15">
        <v>72581</v>
      </c>
      <c r="F26">
        <v>0.94</v>
      </c>
      <c r="G26" s="19">
        <v>0.46860000000000002</v>
      </c>
      <c r="H26" s="11">
        <v>0.44048399999999999</v>
      </c>
      <c r="I26" s="11"/>
    </row>
    <row r="27" spans="1:9" x14ac:dyDescent="0.35">
      <c r="A27" s="15">
        <v>72671</v>
      </c>
      <c r="F27">
        <v>1.41</v>
      </c>
      <c r="G27" s="19">
        <v>0.46860000000000002</v>
      </c>
      <c r="H27" s="11">
        <v>0.66072600000000004</v>
      </c>
      <c r="I27" s="11"/>
    </row>
    <row r="28" spans="1:9" x14ac:dyDescent="0.35">
      <c r="A28" s="15">
        <v>72672</v>
      </c>
      <c r="F28">
        <v>1.3</v>
      </c>
      <c r="G28" s="19">
        <v>0.46860000000000002</v>
      </c>
      <c r="H28" s="11">
        <v>0.60918000000000005</v>
      </c>
      <c r="I28" s="11"/>
    </row>
    <row r="29" spans="1:9" x14ac:dyDescent="0.35">
      <c r="A29" s="15">
        <v>73020</v>
      </c>
      <c r="F29">
        <v>0.68</v>
      </c>
      <c r="G29" s="19">
        <v>0.46860000000000002</v>
      </c>
      <c r="H29" s="11">
        <v>0.31864800000000004</v>
      </c>
      <c r="I29" s="11"/>
    </row>
    <row r="30" spans="1:9" x14ac:dyDescent="0.35">
      <c r="A30" s="15">
        <v>73022</v>
      </c>
      <c r="F30">
        <v>0.68</v>
      </c>
      <c r="G30" s="19">
        <v>0.46860000000000002</v>
      </c>
      <c r="H30" s="11">
        <v>0.31864800000000004</v>
      </c>
      <c r="I30" s="11"/>
    </row>
    <row r="31" spans="1:9" x14ac:dyDescent="0.35">
      <c r="A31" s="15">
        <v>73140</v>
      </c>
      <c r="F31">
        <v>1.1399999999999999</v>
      </c>
      <c r="G31" s="19">
        <v>0.46860000000000002</v>
      </c>
      <c r="H31" s="11">
        <v>0.53420400000000001</v>
      </c>
      <c r="I31" s="11"/>
    </row>
    <row r="32" spans="1:9" x14ac:dyDescent="0.35">
      <c r="A32" s="15">
        <v>73141</v>
      </c>
      <c r="F32">
        <v>1.1399999999999999</v>
      </c>
      <c r="G32" s="19">
        <v>0.46860000000000002</v>
      </c>
      <c r="H32" s="11">
        <v>0.53420400000000001</v>
      </c>
      <c r="I32" s="11"/>
    </row>
    <row r="33" spans="1:9" x14ac:dyDescent="0.35">
      <c r="A33" s="15">
        <v>73142</v>
      </c>
      <c r="F33">
        <v>1.1200000000000001</v>
      </c>
      <c r="G33" s="19">
        <v>0.46860000000000002</v>
      </c>
      <c r="H33" s="11">
        <v>0.52483200000000008</v>
      </c>
      <c r="I33" s="11"/>
    </row>
    <row r="34" spans="1:9" x14ac:dyDescent="0.35">
      <c r="A34" s="15">
        <v>73143</v>
      </c>
      <c r="F34">
        <v>1.1200000000000001</v>
      </c>
      <c r="G34" s="19">
        <v>0.46860000000000002</v>
      </c>
      <c r="H34" s="11">
        <v>0.52483200000000008</v>
      </c>
      <c r="I34" s="11"/>
    </row>
    <row r="35" spans="1:9" x14ac:dyDescent="0.35">
      <c r="A35" s="15">
        <v>73158</v>
      </c>
      <c r="F35">
        <v>1.5</v>
      </c>
      <c r="G35" s="19">
        <v>0.46860000000000002</v>
      </c>
      <c r="H35" s="11">
        <v>0.70290000000000008</v>
      </c>
      <c r="I35" s="11"/>
    </row>
    <row r="36" spans="1:9" x14ac:dyDescent="0.35">
      <c r="A36" s="15">
        <v>73159</v>
      </c>
      <c r="F36">
        <v>1.5</v>
      </c>
      <c r="G36" s="19">
        <v>0.46860000000000002</v>
      </c>
      <c r="H36" s="11">
        <v>0.70290000000000008</v>
      </c>
      <c r="I36" s="11"/>
    </row>
    <row r="37" spans="1:9" x14ac:dyDescent="0.35">
      <c r="A37" s="21">
        <v>74772</v>
      </c>
      <c r="F37">
        <v>1.37</v>
      </c>
      <c r="G37" s="19">
        <v>0.46860000000000002</v>
      </c>
      <c r="H37" s="11">
        <v>0.64198200000000005</v>
      </c>
      <c r="I37" s="11"/>
    </row>
    <row r="38" spans="1:9" x14ac:dyDescent="0.35">
      <c r="A38" s="15">
        <v>74795</v>
      </c>
      <c r="F38">
        <v>0.84</v>
      </c>
      <c r="G38" s="19">
        <v>0.46860000000000002</v>
      </c>
      <c r="H38" s="11">
        <v>0.39362399999999997</v>
      </c>
      <c r="I38" s="11"/>
    </row>
    <row r="39" spans="1:9" x14ac:dyDescent="0.35">
      <c r="A39" s="21">
        <v>74849</v>
      </c>
      <c r="F39">
        <v>1.37</v>
      </c>
      <c r="G39" s="19">
        <v>0.46860000000000002</v>
      </c>
      <c r="H39" s="11">
        <v>0.64198200000000005</v>
      </c>
      <c r="I39" s="11"/>
    </row>
    <row r="40" spans="1:9" x14ac:dyDescent="0.35">
      <c r="A40" s="15">
        <v>78313</v>
      </c>
      <c r="F40">
        <v>1.03</v>
      </c>
      <c r="G40" s="19">
        <v>0.46860000000000002</v>
      </c>
      <c r="H40" s="11">
        <v>0.48265800000000003</v>
      </c>
      <c r="I40" s="11"/>
    </row>
    <row r="41" spans="1:9" x14ac:dyDescent="0.35">
      <c r="A41" s="15">
        <v>78314</v>
      </c>
      <c r="F41">
        <v>1.03</v>
      </c>
      <c r="G41" s="19">
        <v>0.46860000000000002</v>
      </c>
      <c r="H41" s="11">
        <v>0.48265800000000003</v>
      </c>
      <c r="I41" s="11"/>
    </row>
    <row r="42" spans="1:9" x14ac:dyDescent="0.35">
      <c r="A42" s="15">
        <v>78315</v>
      </c>
      <c r="F42">
        <v>1.03</v>
      </c>
      <c r="G42" s="19">
        <v>0.46860000000000002</v>
      </c>
      <c r="H42" s="11">
        <v>0.48265800000000003</v>
      </c>
      <c r="I42" s="11"/>
    </row>
    <row r="43" spans="1:9" x14ac:dyDescent="0.35">
      <c r="A43" s="15">
        <v>78356</v>
      </c>
      <c r="F43">
        <v>1.08</v>
      </c>
      <c r="G43" s="19">
        <v>0.46860000000000002</v>
      </c>
      <c r="H43" s="11">
        <v>0.50608800000000009</v>
      </c>
      <c r="I43" s="11"/>
    </row>
    <row r="44" spans="1:9" x14ac:dyDescent="0.35">
      <c r="A44" s="15">
        <v>78357</v>
      </c>
      <c r="F44">
        <v>1.08</v>
      </c>
      <c r="G44" s="19">
        <v>0.46860000000000002</v>
      </c>
      <c r="H44" s="11">
        <v>0.50608800000000009</v>
      </c>
      <c r="I44" s="11"/>
    </row>
    <row r="45" spans="1:9" x14ac:dyDescent="0.35">
      <c r="A45" s="15">
        <v>78364</v>
      </c>
      <c r="F45">
        <v>1.1399999999999999</v>
      </c>
      <c r="G45" s="19">
        <v>0.46860000000000002</v>
      </c>
      <c r="H45" s="11">
        <v>0.53420400000000001</v>
      </c>
      <c r="I45" s="11"/>
    </row>
    <row r="46" spans="1:9" x14ac:dyDescent="0.35">
      <c r="A46" s="15">
        <v>78365</v>
      </c>
      <c r="F46">
        <v>1.1399999999999999</v>
      </c>
      <c r="G46" s="19">
        <v>0.46860000000000002</v>
      </c>
      <c r="H46" s="11">
        <v>0.53420400000000001</v>
      </c>
      <c r="I46" s="11"/>
    </row>
    <row r="47" spans="1:9" x14ac:dyDescent="0.35">
      <c r="A47" s="15">
        <v>78366</v>
      </c>
      <c r="F47">
        <v>1.1399999999999999</v>
      </c>
      <c r="G47" s="19">
        <v>0.46860000000000002</v>
      </c>
      <c r="H47" s="11">
        <v>0.53420400000000001</v>
      </c>
      <c r="I47" s="11"/>
    </row>
    <row r="48" spans="1:9" x14ac:dyDescent="0.35">
      <c r="A48" s="15">
        <v>78367</v>
      </c>
      <c r="F48">
        <v>1.1399999999999999</v>
      </c>
      <c r="G48" s="19">
        <v>0.46860000000000002</v>
      </c>
      <c r="H48" s="11">
        <v>0.53420400000000001</v>
      </c>
      <c r="I48" s="11"/>
    </row>
    <row r="49" spans="1:9" x14ac:dyDescent="0.35">
      <c r="A49" s="15">
        <v>78368</v>
      </c>
      <c r="F49">
        <v>1.03</v>
      </c>
      <c r="G49" s="19">
        <v>0.46860000000000002</v>
      </c>
      <c r="H49" s="11">
        <v>0.48265800000000003</v>
      </c>
      <c r="I49" s="11"/>
    </row>
    <row r="50" spans="1:9" x14ac:dyDescent="0.35">
      <c r="A50" s="15">
        <v>78369</v>
      </c>
      <c r="F50">
        <v>1.03</v>
      </c>
      <c r="G50" s="19">
        <v>0.46860000000000002</v>
      </c>
      <c r="H50" s="11">
        <v>0.48265800000000003</v>
      </c>
      <c r="I50" s="11"/>
    </row>
    <row r="51" spans="1:9" x14ac:dyDescent="0.35">
      <c r="A51" s="15">
        <v>78372</v>
      </c>
      <c r="F51">
        <v>0.65</v>
      </c>
      <c r="G51" s="19">
        <v>0.46860000000000002</v>
      </c>
      <c r="H51" s="11">
        <v>0.30459000000000003</v>
      </c>
      <c r="I51" s="11"/>
    </row>
    <row r="52" spans="1:9" x14ac:dyDescent="0.35">
      <c r="A52" s="15">
        <v>78373</v>
      </c>
      <c r="F52">
        <v>0.65</v>
      </c>
      <c r="G52" s="19">
        <v>0.46860000000000002</v>
      </c>
      <c r="H52" s="11">
        <v>0.30459000000000003</v>
      </c>
      <c r="I52" s="11"/>
    </row>
    <row r="53" spans="1:9" x14ac:dyDescent="0.35">
      <c r="A53" s="15">
        <v>78376</v>
      </c>
      <c r="F53">
        <v>0.79</v>
      </c>
      <c r="G53" s="19">
        <v>0.46860000000000002</v>
      </c>
      <c r="H53" s="11">
        <v>0.37019400000000002</v>
      </c>
      <c r="I53" s="11"/>
    </row>
    <row r="54" spans="1:9" x14ac:dyDescent="0.35">
      <c r="A54" s="15">
        <v>78377</v>
      </c>
      <c r="F54">
        <v>0.4</v>
      </c>
      <c r="G54" s="19">
        <v>0.46860000000000002</v>
      </c>
      <c r="H54" s="11">
        <v>0.18744000000000002</v>
      </c>
      <c r="I54" s="11"/>
    </row>
    <row r="55" spans="1:9" x14ac:dyDescent="0.35">
      <c r="A55" s="15">
        <v>78378</v>
      </c>
      <c r="F55">
        <v>0.38</v>
      </c>
      <c r="G55" s="19">
        <v>0.46860000000000002</v>
      </c>
      <c r="H55" s="11">
        <v>0.178068</v>
      </c>
      <c r="I55" s="11"/>
    </row>
    <row r="56" spans="1:9" x14ac:dyDescent="0.35">
      <c r="A56" s="15">
        <v>78379</v>
      </c>
      <c r="F56">
        <v>0.38</v>
      </c>
      <c r="G56" s="19">
        <v>0.46860000000000002</v>
      </c>
      <c r="H56" s="11">
        <v>0.178068</v>
      </c>
      <c r="I56" s="11"/>
    </row>
    <row r="57" spans="1:9" x14ac:dyDescent="0.35">
      <c r="A57" s="15">
        <v>78398</v>
      </c>
      <c r="F57">
        <v>1.38</v>
      </c>
      <c r="G57" s="19">
        <v>0.46860000000000002</v>
      </c>
      <c r="H57" s="11">
        <v>0.64666800000000002</v>
      </c>
      <c r="I57" s="11"/>
    </row>
    <row r="58" spans="1:9" x14ac:dyDescent="0.35">
      <c r="A58" s="15">
        <v>78399</v>
      </c>
      <c r="F58">
        <v>1.38</v>
      </c>
      <c r="G58" s="19">
        <v>0.46860000000000002</v>
      </c>
      <c r="H58" s="11">
        <v>0.64666800000000002</v>
      </c>
      <c r="I58" s="11"/>
    </row>
    <row r="59" spans="1:9" x14ac:dyDescent="0.35">
      <c r="A59" s="15">
        <v>78637</v>
      </c>
      <c r="F59">
        <v>1.23</v>
      </c>
      <c r="G59" s="19">
        <v>0.46860000000000002</v>
      </c>
      <c r="H59" s="11">
        <v>0.57637800000000006</v>
      </c>
      <c r="I59" s="11"/>
    </row>
    <row r="60" spans="1:9" x14ac:dyDescent="0.35">
      <c r="A60" s="15">
        <v>78638</v>
      </c>
      <c r="F60">
        <v>1.23</v>
      </c>
      <c r="G60" s="19">
        <v>0.46860000000000002</v>
      </c>
      <c r="H60" s="11">
        <v>0.57637800000000006</v>
      </c>
      <c r="I60" s="11"/>
    </row>
    <row r="61" spans="1:9" x14ac:dyDescent="0.35">
      <c r="A61" s="15">
        <v>78640</v>
      </c>
      <c r="F61">
        <v>1.1200000000000001</v>
      </c>
      <c r="G61" s="19">
        <v>0.46860000000000002</v>
      </c>
      <c r="H61" s="11">
        <v>0.52483200000000008</v>
      </c>
      <c r="I61" s="11"/>
    </row>
    <row r="62" spans="1:9" x14ac:dyDescent="0.35">
      <c r="A62" s="15">
        <v>78647</v>
      </c>
      <c r="F62">
        <v>1.67</v>
      </c>
      <c r="G62" s="19">
        <v>0.46860000000000002</v>
      </c>
      <c r="H62" s="11">
        <v>0.78256199999999998</v>
      </c>
      <c r="I62" s="11"/>
    </row>
    <row r="63" spans="1:9" x14ac:dyDescent="0.35">
      <c r="A63" s="15">
        <v>78648</v>
      </c>
      <c r="F63">
        <v>1.67</v>
      </c>
      <c r="G63" s="19">
        <v>0.46860000000000002</v>
      </c>
      <c r="H63" s="11">
        <v>0.78256199999999998</v>
      </c>
      <c r="I63" s="11"/>
    </row>
    <row r="64" spans="1:9" x14ac:dyDescent="0.35">
      <c r="A64" s="15">
        <v>78649</v>
      </c>
      <c r="F64">
        <v>1.67</v>
      </c>
      <c r="G64" s="19">
        <v>0.46860000000000002</v>
      </c>
      <c r="H64" s="11">
        <v>0.78256199999999998</v>
      </c>
      <c r="I64" s="11"/>
    </row>
    <row r="65" spans="1:9" x14ac:dyDescent="0.35">
      <c r="A65" s="15">
        <v>78650</v>
      </c>
      <c r="F65">
        <v>1.67</v>
      </c>
      <c r="G65" s="19">
        <v>0.46860000000000002</v>
      </c>
      <c r="H65" s="11">
        <v>0.78256199999999998</v>
      </c>
      <c r="I65" s="11"/>
    </row>
    <row r="66" spans="1:9" x14ac:dyDescent="0.35">
      <c r="A66" s="15">
        <v>78653</v>
      </c>
      <c r="F66">
        <v>1.23</v>
      </c>
      <c r="G66" s="19">
        <v>0.46860000000000002</v>
      </c>
      <c r="H66" s="11">
        <v>0.57637800000000006</v>
      </c>
      <c r="I66" s="11"/>
    </row>
    <row r="67" spans="1:9" x14ac:dyDescent="0.35">
      <c r="A67" s="15">
        <v>78654</v>
      </c>
      <c r="F67">
        <v>1.23</v>
      </c>
      <c r="G67" s="19">
        <v>0.46860000000000002</v>
      </c>
      <c r="H67" s="11">
        <v>0.57637800000000006</v>
      </c>
      <c r="I67" s="11"/>
    </row>
    <row r="68" spans="1:9" x14ac:dyDescent="0.35">
      <c r="A68" s="15">
        <v>78673</v>
      </c>
      <c r="F68">
        <v>1.5</v>
      </c>
      <c r="G68" s="19">
        <v>0.46860000000000002</v>
      </c>
      <c r="H68" s="11">
        <v>0.70290000000000008</v>
      </c>
      <c r="I68" s="11"/>
    </row>
    <row r="69" spans="1:9" x14ac:dyDescent="0.35">
      <c r="A69" s="15">
        <v>78674</v>
      </c>
      <c r="F69">
        <v>1.5</v>
      </c>
      <c r="G69" s="19">
        <v>0.46860000000000002</v>
      </c>
      <c r="H69" s="11">
        <v>0.70290000000000008</v>
      </c>
      <c r="I69" s="11"/>
    </row>
    <row r="70" spans="1:9" x14ac:dyDescent="0.35">
      <c r="A70" s="15">
        <v>78697</v>
      </c>
      <c r="F70">
        <v>1.5</v>
      </c>
      <c r="G70" s="19">
        <v>0.46860000000000002</v>
      </c>
      <c r="H70" s="11">
        <v>0.70290000000000008</v>
      </c>
      <c r="I70" s="11"/>
    </row>
    <row r="71" spans="1:9" x14ac:dyDescent="0.35">
      <c r="A71" s="15">
        <v>78698</v>
      </c>
      <c r="F71">
        <v>1.5</v>
      </c>
      <c r="G71" s="19">
        <v>0.46860000000000002</v>
      </c>
      <c r="H71" s="11">
        <v>0.70290000000000008</v>
      </c>
      <c r="I71" s="11"/>
    </row>
    <row r="72" spans="1:9" x14ac:dyDescent="0.35">
      <c r="A72" s="15">
        <v>78771</v>
      </c>
      <c r="F72">
        <v>1.5</v>
      </c>
      <c r="G72" s="19">
        <v>0.46860000000000002</v>
      </c>
      <c r="H72" s="11">
        <v>0.70290000000000008</v>
      </c>
      <c r="I72" s="11"/>
    </row>
    <row r="73" spans="1:9" x14ac:dyDescent="0.35">
      <c r="A73" s="15">
        <v>78985</v>
      </c>
      <c r="F73">
        <v>1.38</v>
      </c>
      <c r="G73" s="19">
        <v>0.46860000000000002</v>
      </c>
      <c r="H73" s="11">
        <v>0.64666800000000002</v>
      </c>
      <c r="I73" s="11"/>
    </row>
    <row r="74" spans="1:9" x14ac:dyDescent="0.35">
      <c r="A74" s="15">
        <v>78986</v>
      </c>
      <c r="F74">
        <v>1.38</v>
      </c>
      <c r="G74" s="19">
        <v>0.46860000000000002</v>
      </c>
      <c r="H74" s="11">
        <v>0.64666800000000002</v>
      </c>
      <c r="I74" s="11"/>
    </row>
    <row r="75" spans="1:9" x14ac:dyDescent="0.35">
      <c r="A75" s="15">
        <v>78987</v>
      </c>
      <c r="F75">
        <v>1.38</v>
      </c>
      <c r="G75" s="19">
        <v>0.46860000000000002</v>
      </c>
      <c r="H75" s="11">
        <v>0.64666800000000002</v>
      </c>
      <c r="I75" s="11"/>
    </row>
    <row r="76" spans="1:9" x14ac:dyDescent="0.35">
      <c r="A76" s="15">
        <v>78998</v>
      </c>
      <c r="F76">
        <v>1.38</v>
      </c>
      <c r="G76" s="19">
        <v>0.46860000000000002</v>
      </c>
      <c r="H76">
        <v>0.64666800000000002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F2" sqref="F2:F5"/>
    </sheetView>
  </sheetViews>
  <sheetFormatPr defaultRowHeight="14.5" x14ac:dyDescent="0.35"/>
  <sheetData>
    <row r="1" spans="1:8" x14ac:dyDescent="0.35">
      <c r="A1" t="s">
        <v>11</v>
      </c>
      <c r="B1" t="s">
        <v>12</v>
      </c>
      <c r="C1" t="s">
        <v>13</v>
      </c>
      <c r="D1" t="s">
        <v>14</v>
      </c>
      <c r="E1" t="s">
        <v>43</v>
      </c>
      <c r="F1" t="s">
        <v>15</v>
      </c>
      <c r="G1" t="s">
        <v>16</v>
      </c>
      <c r="H1" t="s">
        <v>17</v>
      </c>
    </row>
    <row r="2" spans="1:8" x14ac:dyDescent="0.35">
      <c r="A2">
        <v>69016</v>
      </c>
      <c r="B2">
        <v>42</v>
      </c>
      <c r="C2">
        <v>240</v>
      </c>
      <c r="D2">
        <v>2.8</v>
      </c>
      <c r="E2">
        <v>100113</v>
      </c>
      <c r="F2" s="18">
        <v>42.3</v>
      </c>
      <c r="G2" s="19">
        <v>0.50060000000000004</v>
      </c>
      <c r="H2" s="1">
        <v>21.175380000000001</v>
      </c>
    </row>
    <row r="3" spans="1:8" x14ac:dyDescent="0.35">
      <c r="A3">
        <v>69017</v>
      </c>
      <c r="B3">
        <v>42</v>
      </c>
      <c r="C3">
        <v>240</v>
      </c>
      <c r="D3">
        <v>2.8</v>
      </c>
      <c r="E3">
        <v>100113</v>
      </c>
      <c r="F3" s="18">
        <v>42.3</v>
      </c>
      <c r="G3" s="19">
        <v>0.50060000000000004</v>
      </c>
      <c r="H3" s="1">
        <v>21.175380000000001</v>
      </c>
    </row>
    <row r="4" spans="1:8" x14ac:dyDescent="0.35">
      <c r="A4">
        <v>69018</v>
      </c>
      <c r="B4">
        <v>42</v>
      </c>
      <c r="C4">
        <v>240</v>
      </c>
      <c r="D4">
        <v>2.8</v>
      </c>
      <c r="E4">
        <v>100113</v>
      </c>
      <c r="F4" s="18">
        <v>47.55</v>
      </c>
      <c r="G4" s="19">
        <v>0.50060000000000004</v>
      </c>
      <c r="H4" s="1">
        <v>23.803530000000002</v>
      </c>
    </row>
    <row r="5" spans="1:8" x14ac:dyDescent="0.35">
      <c r="A5">
        <v>69020</v>
      </c>
      <c r="B5">
        <v>42</v>
      </c>
      <c r="C5">
        <v>240</v>
      </c>
      <c r="D5">
        <v>2.8</v>
      </c>
      <c r="E5">
        <v>100113</v>
      </c>
      <c r="F5" s="18">
        <v>42.3</v>
      </c>
      <c r="G5" s="19">
        <v>0.50060000000000004</v>
      </c>
      <c r="H5" s="1">
        <v>21.175380000000001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2020-12-30T17:00:19+00:00</Remediation_x0020_Date>
  </documentManagement>
</p:properties>
</file>

<file path=customXml/itemProps1.xml><?xml version="1.0" encoding="utf-8"?>
<ds:datastoreItem xmlns:ds="http://schemas.openxmlformats.org/officeDocument/2006/customXml" ds:itemID="{C3DDDDF7-57B3-48F8-A662-1FF8BC21DF28}"/>
</file>

<file path=customXml/itemProps2.xml><?xml version="1.0" encoding="utf-8"?>
<ds:datastoreItem xmlns:ds="http://schemas.openxmlformats.org/officeDocument/2006/customXml" ds:itemID="{CA8FA14F-2873-44EC-9834-A09E2C1545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ECC6F2-1176-4EDF-8CCC-5DC215CE2BA1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582b1c85-42af-4c10-aa63-b09def28789c"/>
    <ds:schemaRef ds:uri="71f23953-0f56-448a-b1fb-9437bb56524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Classic Delight PBJ</vt:lpstr>
      <vt:lpstr>TKC Points</vt:lpstr>
      <vt:lpstr>mozz</vt:lpstr>
      <vt:lpstr>flour</vt:lpstr>
      <vt:lpstr>paste</vt:lpstr>
      <vt:lpstr>chicken</vt:lpstr>
    </vt:vector>
  </TitlesOfParts>
  <Company>TSFCO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FSCPJLP</dc:creator>
  <cp:lastModifiedBy>"EnglishS"</cp:lastModifiedBy>
  <cp:lastPrinted>2020-11-27T18:10:07Z</cp:lastPrinted>
  <dcterms:created xsi:type="dcterms:W3CDTF">2015-02-12T18:11:35Z</dcterms:created>
  <dcterms:modified xsi:type="dcterms:W3CDTF">2020-12-28T21:02:56Z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