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updateLinks="never"/>
  <mc:AlternateContent xmlns:mc="http://schemas.openxmlformats.org/markup-compatibility/2006">
    <mc:Choice Requires="x15">
      <x15ac:absPath xmlns:x15ac="http://schemas.microsoft.com/office/spreadsheetml/2010/11/ac" url="https://lunchlineinc.sharepoint.com/Shared Documents/Del Monte/Reference/SY2627/"/>
    </mc:Choice>
  </mc:AlternateContent>
  <xr:revisionPtr revIDLastSave="2" documentId="13_ncr:1_{A6908BC5-6720-4FD4-8030-98A5E26ABD31}" xr6:coauthVersionLast="47" xr6:coauthVersionMax="47" xr10:uidLastSave="{143053DC-5237-4638-ADDC-512647BCD5D7}"/>
  <bookViews>
    <workbookView xWindow="-108" yWindow="-108" windowWidth="23256" windowHeight="12456" xr2:uid="{00000000-000D-0000-FFFF-FFFF00000000}"/>
  </bookViews>
  <sheets>
    <sheet name="SEPDS" sheetId="1" r:id="rId1"/>
  </sheets>
  <externalReferences>
    <externalReference r:id="rId2"/>
  </externalReferences>
  <definedNames>
    <definedName name="_xlnm._FilterDatabase" localSheetId="0" hidden="1">SEPDS!$A$3:$N$11</definedName>
    <definedName name="_xlnm.Print_Area" localSheetId="0">SEPDS!$A$1:$N$11</definedName>
    <definedName name="_xlnm.Print_Titles" localSheetId="0">SEPDS!$1:$3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" i="1" l="1"/>
  <c r="L5" i="1"/>
  <c r="M5" i="1" s="1"/>
  <c r="L6" i="1"/>
  <c r="M6" i="1" s="1"/>
  <c r="L7" i="1"/>
  <c r="M7" i="1" s="1"/>
  <c r="L8" i="1"/>
  <c r="M8" i="1" s="1"/>
  <c r="L9" i="1"/>
  <c r="M9" i="1" s="1"/>
  <c r="L10" i="1"/>
  <c r="M10" i="1" s="1"/>
  <c r="L11" i="1"/>
  <c r="M11" i="1" s="1"/>
  <c r="L4" i="1"/>
  <c r="J5" i="1"/>
  <c r="J6" i="1"/>
  <c r="J7" i="1"/>
  <c r="J8" i="1"/>
  <c r="J9" i="1"/>
  <c r="J10" i="1"/>
  <c r="J11" i="1"/>
  <c r="M4" i="1" l="1"/>
</calcChain>
</file>

<file path=xl/sharedStrings.xml><?xml version="1.0" encoding="utf-8"?>
<sst xmlns="http://schemas.openxmlformats.org/spreadsheetml/2006/main" count="49" uniqueCount="25">
  <si>
    <t>Processor Name</t>
  </si>
  <si>
    <t>Revised</t>
  </si>
  <si>
    <t>Information Certified as Accurate by USDA</t>
  </si>
  <si>
    <t>School Year</t>
  </si>
  <si>
    <t>Product Status A=Approved
N=New
R=Revised
X=Expired</t>
  </si>
  <si>
    <t>End Product Code</t>
  </si>
  <si>
    <t>End Product Description</t>
  </si>
  <si>
    <t>Net Weight per Serving (Ounces)</t>
  </si>
  <si>
    <t>WBSCM USDA Foods Material Code</t>
  </si>
  <si>
    <t>WBSCM USDA Foods Material Description</t>
  </si>
  <si>
    <t>USDA Foods Value per Pound</t>
  </si>
  <si>
    <t>USDA Approval Date</t>
  </si>
  <si>
    <t>A</t>
  </si>
  <si>
    <t>NPA Summary End Product Data Schedule</t>
  </si>
  <si>
    <t>USDA Foods Inventory Drawdown per Case</t>
  </si>
  <si>
    <t>USDA Foods Value per Case</t>
  </si>
  <si>
    <t>Net Weight per Case (pound)</t>
  </si>
  <si>
    <t>Servings per  Case</t>
  </si>
  <si>
    <t>Del Monte Cherry Flavored Mixed Fruit in 100% Juice</t>
  </si>
  <si>
    <t>SY27</t>
  </si>
  <si>
    <t>Del Monte Fruit Pantry</t>
  </si>
  <si>
    <t>Del Monte Diced Peaches and Diced Pears in 100% Juice</t>
  </si>
  <si>
    <t>Del Monte Mixed Fruit in 100% Juice</t>
  </si>
  <si>
    <t>Del Monte Diced Peaches in 100% Juice</t>
  </si>
  <si>
    <t>Del Monte Diced Pears in 100% Juice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</si>
</sst>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&quot;$&quot;#,##0.0000"/>
    <numFmt numFmtId="166" formatCode="&quot;$&quot;#,##0.00"/>
  </numFmts>
  <fonts count="7" x14ac:knownFonts="1">
    <font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 wrapText="1"/>
    </xf>
    <xf numFmtId="2" fontId="0" fillId="0" borderId="0" xfId="0" applyNumberFormat="1" applyAlignment="1">
      <alignment horizontal="center"/>
    </xf>
    <xf numFmtId="0" fontId="0" fillId="0" borderId="1" xfId="0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14" fontId="0" fillId="0" borderId="1" xfId="0" applyNumberForma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14" fontId="0" fillId="0" borderId="1" xfId="0" applyNumberForma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2" fontId="1" fillId="0" borderId="0" xfId="0" applyNumberFormat="1" applyFont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left" vertical="center"/>
    </xf>
    <xf numFmtId="1" fontId="1" fillId="0" borderId="0" xfId="0" applyNumberFormat="1" applyFont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  <xf numFmtId="1" fontId="0" fillId="0" borderId="0" xfId="0" applyNumberFormat="1" applyAlignment="1">
      <alignment horizontal="center"/>
    </xf>
    <xf numFmtId="49" fontId="0" fillId="0" borderId="1" xfId="0" applyNumberForma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2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left" vertical="center"/>
    </xf>
    <xf numFmtId="49" fontId="1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" fillId="0" borderId="0" xfId="0" applyFont="1" applyAlignment="1">
      <alignment vertical="center"/>
    </xf>
    <xf numFmtId="2" fontId="1" fillId="0" borderId="0" xfId="0" applyNumberFormat="1" applyFont="1" applyAlignment="1">
      <alignment vertical="center"/>
    </xf>
    <xf numFmtId="1" fontId="1" fillId="0" borderId="0" xfId="0" applyNumberFormat="1" applyFont="1" applyAlignment="1">
      <alignment vertical="center"/>
    </xf>
    <xf numFmtId="49" fontId="2" fillId="0" borderId="0" xfId="0" applyNumberFormat="1" applyFont="1" applyAlignment="1">
      <alignment horizontal="right" vertical="center"/>
    </xf>
    <xf numFmtId="2" fontId="4" fillId="0" borderId="0" xfId="0" applyNumberFormat="1" applyFont="1" applyAlignment="1">
      <alignment horizontal="center" vertical="center"/>
    </xf>
    <xf numFmtId="49" fontId="0" fillId="0" borderId="1" xfId="0" applyNumberFormat="1" applyBorder="1" applyAlignment="1">
      <alignment horizontal="left" vertical="center"/>
    </xf>
    <xf numFmtId="165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166" fontId="0" fillId="0" borderId="1" xfId="0" applyNumberFormat="1" applyBorder="1" applyAlignment="1">
      <alignment horizontal="center" vertical="center"/>
    </xf>
    <xf numFmtId="164" fontId="5" fillId="0" borderId="0" xfId="0" applyNumberFormat="1" applyFon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usdagcc.sharepoint.com/sites/FNCSPW-Programs/FNCSPW-USDA-FNPC/Industry%20Resources/Avg%20Material%20Price/Site%20Managers/sy-2627-material-average-pric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ctober 2025"/>
    </sheetNames>
    <sheetDataSet>
      <sheetData sheetId="0">
        <row r="1">
          <cell r="A1" t="str">
            <v>Material</v>
          </cell>
          <cell r="B1" t="str">
            <v>Material Descr.</v>
          </cell>
          <cell r="C1" t="str">
            <v>Average Price</v>
          </cell>
        </row>
        <row r="2">
          <cell r="A2">
            <v>100002</v>
          </cell>
          <cell r="B2" t="str">
            <v>CHEESE CHED WHT SHRED BAG-6/5 LB</v>
          </cell>
          <cell r="C2">
            <v>2.1894</v>
          </cell>
        </row>
        <row r="3">
          <cell r="A3">
            <v>100003</v>
          </cell>
          <cell r="B3" t="str">
            <v>CHEESE CHED YEL SHRED BAG-6/5 LB</v>
          </cell>
          <cell r="C3">
            <v>2.1711999999999998</v>
          </cell>
        </row>
        <row r="4">
          <cell r="A4">
            <v>100012</v>
          </cell>
          <cell r="B4" t="str">
            <v>CHEESE CHED RDU FAT YEL SHRED BAG-6/5 LB</v>
          </cell>
          <cell r="C4">
            <v>2.1884999999999999</v>
          </cell>
        </row>
        <row r="5">
          <cell r="A5">
            <v>100017</v>
          </cell>
          <cell r="B5" t="str">
            <v>CHEESE PROCESS LVS-6/5 LB</v>
          </cell>
          <cell r="C5">
            <v>2.2589000000000001</v>
          </cell>
        </row>
        <row r="6">
          <cell r="A6">
            <v>100018</v>
          </cell>
          <cell r="B6" t="str">
            <v>CHEESE PROCESS YEL SLC LVS-6/5 LB</v>
          </cell>
          <cell r="C6">
            <v>2.2286000000000001</v>
          </cell>
        </row>
        <row r="7">
          <cell r="A7">
            <v>100019</v>
          </cell>
          <cell r="B7" t="str">
            <v>CHEESE PROCESS WHT SLC LVS-6/5 LB</v>
          </cell>
          <cell r="C7">
            <v>2.2366000000000001</v>
          </cell>
        </row>
        <row r="8">
          <cell r="A8">
            <v>100021</v>
          </cell>
          <cell r="B8" t="str">
            <v>CHEESE MOZ LM PART SKM SHRD FRZ BOX-30LB</v>
          </cell>
          <cell r="C8">
            <v>1.9773000000000001</v>
          </cell>
        </row>
        <row r="9">
          <cell r="A9">
            <v>100022</v>
          </cell>
          <cell r="B9" t="str">
            <v>CHEESE MOZ LM PART SKIM FRZ LVS-8/6 LB</v>
          </cell>
          <cell r="C9">
            <v>1.8050999999999999</v>
          </cell>
        </row>
        <row r="10">
          <cell r="A10">
            <v>100034</v>
          </cell>
          <cell r="B10" t="str">
            <v>CHEESE MOZ LITE SHRED FRZ BOX-30 LB</v>
          </cell>
          <cell r="C10">
            <v>1.976</v>
          </cell>
        </row>
        <row r="11">
          <cell r="A11">
            <v>100036</v>
          </cell>
          <cell r="B11" t="str">
            <v>CHEESE BLEND AMER SKM YEL SLC LVS-6/5 LB</v>
          </cell>
          <cell r="C11">
            <v>1.8554999999999999</v>
          </cell>
        </row>
        <row r="12">
          <cell r="A12">
            <v>100037</v>
          </cell>
          <cell r="B12" t="str">
            <v>CHEESE BLEND AMER SKM WHT SLC LVS-6/5 LB</v>
          </cell>
          <cell r="C12">
            <v>1.857</v>
          </cell>
        </row>
        <row r="13">
          <cell r="A13">
            <v>100038</v>
          </cell>
          <cell r="B13" t="str">
            <v>K CHEESE PROCESS WHT SLC LVS-6/5 LB</v>
          </cell>
          <cell r="C13">
            <v>4.6783000000000001</v>
          </cell>
        </row>
        <row r="14">
          <cell r="A14">
            <v>100046</v>
          </cell>
          <cell r="B14" t="str">
            <v>EGGS WHOLE FRZ CTN-6/5 LB</v>
          </cell>
          <cell r="C14">
            <v>2.4211999999999998</v>
          </cell>
        </row>
        <row r="15">
          <cell r="A15">
            <v>100047</v>
          </cell>
          <cell r="B15" t="str">
            <v>EGGS WHOLE LIQ BULK -TANK</v>
          </cell>
          <cell r="C15">
            <v>2.0670999999999999</v>
          </cell>
        </row>
        <row r="16">
          <cell r="A16">
            <v>100101</v>
          </cell>
          <cell r="B16" t="str">
            <v>CHICKEN DICED CTN-40 LB</v>
          </cell>
          <cell r="C16">
            <v>3.4245999999999999</v>
          </cell>
        </row>
        <row r="17">
          <cell r="A17">
            <v>100113</v>
          </cell>
          <cell r="B17" t="str">
            <v>CHICKEN LEGS CHILLED -BULK</v>
          </cell>
          <cell r="C17">
            <v>0.7671</v>
          </cell>
        </row>
        <row r="18">
          <cell r="A18">
            <v>100117</v>
          </cell>
          <cell r="B18" t="str">
            <v>CHICKEN FAJITA STRIPS CTN-30 LB</v>
          </cell>
          <cell r="C18">
            <v>2.6507999999999998</v>
          </cell>
        </row>
        <row r="19">
          <cell r="A19">
            <v>100119</v>
          </cell>
          <cell r="B19" t="str">
            <v>TURKEY TACO FILLING CTN-30 LB</v>
          </cell>
          <cell r="C19">
            <v>2.5638999999999998</v>
          </cell>
        </row>
        <row r="20">
          <cell r="A20">
            <v>100121</v>
          </cell>
          <cell r="B20" t="str">
            <v>TURKEY BREAST DELI FRZ CTN-40 LB</v>
          </cell>
          <cell r="C20">
            <v>3.6503000000000001</v>
          </cell>
        </row>
        <row r="21">
          <cell r="A21">
            <v>100122</v>
          </cell>
          <cell r="B21" t="str">
            <v>TURKEY BREAST SMKD DELI FRZ CTN-40 LB</v>
          </cell>
          <cell r="C21">
            <v>3.6452</v>
          </cell>
        </row>
        <row r="22">
          <cell r="A22">
            <v>100125</v>
          </cell>
          <cell r="B22" t="str">
            <v>TURKEY ROASTS FRZ CTN-32-48 LB</v>
          </cell>
          <cell r="C22">
            <v>3.8738000000000001</v>
          </cell>
        </row>
        <row r="23">
          <cell r="A23">
            <v>100126</v>
          </cell>
          <cell r="B23" t="str">
            <v>TURKEY HAMS SMKD FRZ CTN-40 LB</v>
          </cell>
          <cell r="C23">
            <v>4.4000000000000004</v>
          </cell>
        </row>
        <row r="24">
          <cell r="A24">
            <v>100127</v>
          </cell>
          <cell r="B24" t="str">
            <v>BEEF CAN-24/24 OZ</v>
          </cell>
          <cell r="C24">
            <v>4.6500000000000004</v>
          </cell>
        </row>
        <row r="25">
          <cell r="A25">
            <v>100134</v>
          </cell>
          <cell r="B25" t="str">
            <v>BEEF CRUMBLES W/SPP PKG-4/10 LB</v>
          </cell>
          <cell r="C25">
            <v>4.2135999999999996</v>
          </cell>
        </row>
        <row r="26">
          <cell r="A26">
            <v>100139</v>
          </cell>
          <cell r="B26" t="str">
            <v>PORK CAN-24/24 OZ</v>
          </cell>
          <cell r="C26">
            <v>1.9897</v>
          </cell>
        </row>
        <row r="27">
          <cell r="A27">
            <v>100154</v>
          </cell>
          <cell r="B27" t="str">
            <v>BEEF COARSE GROUND FRZ CTN-60 LB</v>
          </cell>
          <cell r="C27">
            <v>4.2240000000000002</v>
          </cell>
        </row>
        <row r="28">
          <cell r="A28">
            <v>100155</v>
          </cell>
          <cell r="B28" t="str">
            <v>BEEF FRESH BNLS BULK COMBO-20/2000 LB</v>
          </cell>
          <cell r="C28">
            <v>3.8824999999999998</v>
          </cell>
        </row>
        <row r="29">
          <cell r="A29">
            <v>100156</v>
          </cell>
          <cell r="B29" t="str">
            <v>BEEF BNLS SPECIAL TRM FRZ CTN-60 LB</v>
          </cell>
          <cell r="C29">
            <v>4.7526999999999999</v>
          </cell>
        </row>
        <row r="30">
          <cell r="A30">
            <v>100158</v>
          </cell>
          <cell r="B30" t="str">
            <v>BEEF FINE GROUND FRZ CTN-40 LB</v>
          </cell>
          <cell r="C30">
            <v>4.4081000000000001</v>
          </cell>
        </row>
        <row r="31">
          <cell r="A31">
            <v>100163</v>
          </cell>
          <cell r="B31" t="str">
            <v>BEEF PATTY LEAN FRZ CTN-40 LB</v>
          </cell>
          <cell r="C31">
            <v>5.1010999999999997</v>
          </cell>
        </row>
        <row r="32">
          <cell r="A32">
            <v>100173</v>
          </cell>
          <cell r="B32" t="str">
            <v>PORK ROAST LEG FRZ CTN-32-40 LB</v>
          </cell>
          <cell r="C32">
            <v>2.0270999999999999</v>
          </cell>
        </row>
        <row r="33">
          <cell r="A33">
            <v>100184</v>
          </cell>
          <cell r="B33" t="str">
            <v>PORK HAM WATERAD FRZ PKG 4/10 LB</v>
          </cell>
          <cell r="C33">
            <v>2.085</v>
          </cell>
        </row>
        <row r="34">
          <cell r="A34">
            <v>100187</v>
          </cell>
          <cell r="B34" t="str">
            <v>PORK HAM WATERAD SLC FRZ PKG-8/5 LB</v>
          </cell>
          <cell r="C34">
            <v>2.4940000000000002</v>
          </cell>
        </row>
        <row r="35">
          <cell r="A35">
            <v>100188</v>
          </cell>
          <cell r="B35" t="str">
            <v>PORK HAM WTRADCBEDFRZ PKG-4/10 OR 8/5 LB</v>
          </cell>
          <cell r="C35">
            <v>2.2961</v>
          </cell>
        </row>
        <row r="36">
          <cell r="A36">
            <v>100193</v>
          </cell>
          <cell r="B36" t="str">
            <v>PORK PICNIC BNLS FRZ CTN-60 LB</v>
          </cell>
          <cell r="C36">
            <v>1.4172</v>
          </cell>
        </row>
        <row r="37">
          <cell r="A37">
            <v>100201</v>
          </cell>
          <cell r="B37" t="str">
            <v>CATFISH STRIPS BRD OVN RDY PKG-4/10 LB</v>
          </cell>
          <cell r="C37">
            <v>5.08</v>
          </cell>
        </row>
        <row r="38">
          <cell r="A38">
            <v>100206</v>
          </cell>
          <cell r="B38" t="str">
            <v>APPLE SLICES CAN-6/10</v>
          </cell>
          <cell r="C38">
            <v>0.98509999999999998</v>
          </cell>
        </row>
        <row r="39">
          <cell r="A39">
            <v>100212</v>
          </cell>
          <cell r="B39" t="str">
            <v>MIXED FRUIT EX LT CAN-6/10</v>
          </cell>
          <cell r="C39">
            <v>1.1001000000000001</v>
          </cell>
        </row>
        <row r="40">
          <cell r="A40">
            <v>100216</v>
          </cell>
          <cell r="B40" t="str">
            <v>APRICOTS DICED PEELED EX LT CAN-6/10</v>
          </cell>
          <cell r="C40">
            <v>1.1383000000000001</v>
          </cell>
        </row>
        <row r="41">
          <cell r="A41">
            <v>100219</v>
          </cell>
          <cell r="B41" t="str">
            <v>PEACHES CLING SLICES EX LT CAN-6/10</v>
          </cell>
          <cell r="C41">
            <v>1.0661</v>
          </cell>
        </row>
        <row r="42">
          <cell r="A42">
            <v>100220</v>
          </cell>
          <cell r="B42" t="str">
            <v>PEACHES CLING DICED EX LT  CAN-6/10</v>
          </cell>
          <cell r="C42">
            <v>1.0951</v>
          </cell>
        </row>
        <row r="43">
          <cell r="A43">
            <v>100224</v>
          </cell>
          <cell r="B43" t="str">
            <v>PEARS SLICES EX LT CAN-6/10</v>
          </cell>
          <cell r="C43">
            <v>1.1563000000000001</v>
          </cell>
        </row>
        <row r="44">
          <cell r="A44">
            <v>100225</v>
          </cell>
          <cell r="B44" t="str">
            <v>PEARS DICED EX LT CAN-6/10</v>
          </cell>
          <cell r="C44">
            <v>1.0801000000000001</v>
          </cell>
        </row>
        <row r="45">
          <cell r="A45">
            <v>100226</v>
          </cell>
          <cell r="B45" t="str">
            <v>PEARS HALVES EX LT CAN-6/10</v>
          </cell>
          <cell r="C45">
            <v>1.0837000000000001</v>
          </cell>
        </row>
        <row r="46">
          <cell r="A46">
            <v>100238</v>
          </cell>
          <cell r="B46" t="str">
            <v>PEACHES FREESTONE SLICES FRZ CTN-12/2 LB</v>
          </cell>
          <cell r="C46">
            <v>1.7325999999999999</v>
          </cell>
        </row>
        <row r="47">
          <cell r="A47">
            <v>100239</v>
          </cell>
          <cell r="B47" t="str">
            <v>PEACHES FREESTONE SLICES FRZ CTN-20 LB</v>
          </cell>
          <cell r="C47">
            <v>1.4320999999999999</v>
          </cell>
        </row>
        <row r="48">
          <cell r="A48">
            <v>100241</v>
          </cell>
          <cell r="B48" t="str">
            <v>PEACH FREESTONE DICED FRZ CUP-96/4.4 OZ</v>
          </cell>
          <cell r="C48">
            <v>1.5522</v>
          </cell>
        </row>
        <row r="49">
          <cell r="A49">
            <v>100242</v>
          </cell>
          <cell r="B49" t="str">
            <v>BLUEBERRY WILD FRZ CTN-8/3 LB</v>
          </cell>
          <cell r="C49">
            <v>1.5105</v>
          </cell>
        </row>
        <row r="50">
          <cell r="A50">
            <v>100243</v>
          </cell>
          <cell r="B50" t="str">
            <v>BLUEBERRY WILD FRZ CTN-30 LB</v>
          </cell>
          <cell r="C50">
            <v>1.3355999999999999</v>
          </cell>
        </row>
        <row r="51">
          <cell r="A51">
            <v>100254</v>
          </cell>
          <cell r="B51" t="str">
            <v>STRAWBERRY SLICES FRZ CTN-30 LB</v>
          </cell>
          <cell r="C51">
            <v>1.3375999999999999</v>
          </cell>
        </row>
        <row r="52">
          <cell r="A52">
            <v>100256</v>
          </cell>
          <cell r="B52" t="str">
            <v>STRAWBERRY FRZ CUP-96/4.5 OZ</v>
          </cell>
          <cell r="C52">
            <v>1.6720999999999999</v>
          </cell>
        </row>
        <row r="53">
          <cell r="A53">
            <v>100258</v>
          </cell>
          <cell r="B53" t="str">
            <v>APPLE SLICES FRZ CTN-30 LB</v>
          </cell>
          <cell r="C53">
            <v>0.80300000000000005</v>
          </cell>
        </row>
        <row r="54">
          <cell r="A54">
            <v>100261</v>
          </cell>
          <cell r="B54" t="str">
            <v>APRICOT FRZ CUP-96/4.5 OZ</v>
          </cell>
          <cell r="C54">
            <v>1.8011999999999999</v>
          </cell>
        </row>
        <row r="55">
          <cell r="A55">
            <v>100293</v>
          </cell>
          <cell r="B55" t="str">
            <v>RAISINS BOX-144/1.33 OZ</v>
          </cell>
          <cell r="C55">
            <v>1.851</v>
          </cell>
        </row>
        <row r="56">
          <cell r="A56">
            <v>100299</v>
          </cell>
          <cell r="B56" t="str">
            <v>CHERRIES DRIED PKG-4/4 LB</v>
          </cell>
          <cell r="C56">
            <v>5.2537000000000003</v>
          </cell>
        </row>
        <row r="57">
          <cell r="A57">
            <v>100307</v>
          </cell>
          <cell r="B57" t="str">
            <v>BEANS GREEN CAN-6/10</v>
          </cell>
          <cell r="C57">
            <v>0.4617</v>
          </cell>
        </row>
        <row r="58">
          <cell r="A58">
            <v>100309</v>
          </cell>
          <cell r="B58" t="str">
            <v>CARROTS CAN-6/10</v>
          </cell>
          <cell r="C58">
            <v>0.55149999999999999</v>
          </cell>
        </row>
        <row r="59">
          <cell r="A59">
            <v>100313</v>
          </cell>
          <cell r="B59" t="str">
            <v>CORN WHOLE KERNEL(LIQ) CAN-6/10</v>
          </cell>
          <cell r="C59">
            <v>0.63670000000000004</v>
          </cell>
        </row>
        <row r="60">
          <cell r="A60">
            <v>100315</v>
          </cell>
          <cell r="B60" t="str">
            <v>PEAS CAN-6/10</v>
          </cell>
          <cell r="C60">
            <v>0.77249999999999996</v>
          </cell>
        </row>
        <row r="61">
          <cell r="A61">
            <v>100317</v>
          </cell>
          <cell r="B61" t="str">
            <v>SWEET POTATOES W/ SYRUP CAN-6/10</v>
          </cell>
          <cell r="C61">
            <v>0.56920000000000004</v>
          </cell>
        </row>
        <row r="62">
          <cell r="A62">
            <v>100327</v>
          </cell>
          <cell r="B62" t="str">
            <v>TOMATO PASTE CAN-6/10</v>
          </cell>
          <cell r="C62">
            <v>0.87539999999999996</v>
          </cell>
        </row>
        <row r="63">
          <cell r="A63">
            <v>100329</v>
          </cell>
          <cell r="B63" t="str">
            <v>TOMATO DICED CAN-6/10</v>
          </cell>
          <cell r="C63">
            <v>0.54659999999999997</v>
          </cell>
        </row>
        <row r="64">
          <cell r="A64">
            <v>100330</v>
          </cell>
          <cell r="B64" t="str">
            <v>TOMATO SALSA CAN-6/10</v>
          </cell>
          <cell r="C64">
            <v>0.77990000000000004</v>
          </cell>
        </row>
        <row r="65">
          <cell r="A65">
            <v>100332</v>
          </cell>
          <cell r="B65" t="str">
            <v>TOMATO PASTE FOR BULK PROCESSING</v>
          </cell>
          <cell r="C65">
            <v>0.63049999999999995</v>
          </cell>
        </row>
        <row r="66">
          <cell r="A66">
            <v>100334</v>
          </cell>
          <cell r="B66" t="str">
            <v>TOMATO SAUCE CAN-6/10</v>
          </cell>
          <cell r="C66">
            <v>0.62090000000000001</v>
          </cell>
        </row>
        <row r="67">
          <cell r="A67">
            <v>100336</v>
          </cell>
          <cell r="B67" t="str">
            <v>SPAGHETTI SAUCE MEATLESS CAN-6/10</v>
          </cell>
          <cell r="C67">
            <v>0.627</v>
          </cell>
        </row>
        <row r="68">
          <cell r="A68">
            <v>100348</v>
          </cell>
          <cell r="B68" t="str">
            <v>CORN FRZ CTN-30 LB</v>
          </cell>
          <cell r="C68">
            <v>0.64939999999999998</v>
          </cell>
        </row>
        <row r="69">
          <cell r="A69">
            <v>100350</v>
          </cell>
          <cell r="B69" t="str">
            <v>PEAS GREEN FRZ CTN-30 LB</v>
          </cell>
          <cell r="C69">
            <v>0.77600000000000002</v>
          </cell>
        </row>
        <row r="70">
          <cell r="A70">
            <v>100351</v>
          </cell>
          <cell r="B70" t="str">
            <v>BEANS GREEN FRZ CTN-30 LB</v>
          </cell>
          <cell r="C70">
            <v>0.71870000000000001</v>
          </cell>
        </row>
        <row r="71">
          <cell r="A71">
            <v>100352</v>
          </cell>
          <cell r="B71" t="str">
            <v>CARROTS FRZ CTN-30 LB</v>
          </cell>
          <cell r="C71">
            <v>0.64959999999999996</v>
          </cell>
        </row>
        <row r="72">
          <cell r="A72">
            <v>100355</v>
          </cell>
          <cell r="B72" t="str">
            <v>POTATOES WEDGE FRZ PKG-6/5 LB</v>
          </cell>
          <cell r="C72">
            <v>0.92930000000000001</v>
          </cell>
        </row>
        <row r="73">
          <cell r="A73">
            <v>100356</v>
          </cell>
          <cell r="B73" t="str">
            <v>POTATOES WEDGE FAT FREE FRZ PKG-6/5 LB</v>
          </cell>
          <cell r="C73">
            <v>0.96419999999999995</v>
          </cell>
        </row>
        <row r="74">
          <cell r="A74">
            <v>100357</v>
          </cell>
          <cell r="B74" t="str">
            <v>POTATOES OVENS FRY PKG-6/5 LB</v>
          </cell>
          <cell r="C74">
            <v>1.1866000000000001</v>
          </cell>
        </row>
        <row r="75">
          <cell r="A75">
            <v>100359</v>
          </cell>
          <cell r="B75" t="str">
            <v>BEANS BLACK TURTLE CAN-6/10</v>
          </cell>
          <cell r="C75">
            <v>0.47660000000000002</v>
          </cell>
        </row>
        <row r="76">
          <cell r="A76">
            <v>100360</v>
          </cell>
          <cell r="B76" t="str">
            <v>BEANS GARBANZO CAN-6/10</v>
          </cell>
          <cell r="C76">
            <v>0.47220000000000001</v>
          </cell>
        </row>
        <row r="77">
          <cell r="A77">
            <v>100362</v>
          </cell>
          <cell r="B77" t="str">
            <v>BEANS REFRIED CAN-6/10</v>
          </cell>
          <cell r="C77">
            <v>0.97919999999999996</v>
          </cell>
        </row>
        <row r="78">
          <cell r="A78">
            <v>100364</v>
          </cell>
          <cell r="B78" t="str">
            <v>BEANS VEGETARIAN CAN-6/10</v>
          </cell>
          <cell r="C78">
            <v>0.50700000000000001</v>
          </cell>
        </row>
        <row r="79">
          <cell r="A79">
            <v>100365</v>
          </cell>
          <cell r="B79" t="str">
            <v>BEANS PINTO CAN-6/10</v>
          </cell>
          <cell r="C79">
            <v>0.47589999999999999</v>
          </cell>
        </row>
        <row r="80">
          <cell r="A80">
            <v>100366</v>
          </cell>
          <cell r="B80" t="str">
            <v>BEANS SMALL RED CAN-6/10</v>
          </cell>
          <cell r="C80">
            <v>0.50600000000000001</v>
          </cell>
        </row>
        <row r="81">
          <cell r="A81">
            <v>100368</v>
          </cell>
          <cell r="B81" t="str">
            <v>BEANS BLACKEYE CAN-6/10</v>
          </cell>
          <cell r="C81">
            <v>0.65390000000000004</v>
          </cell>
        </row>
        <row r="82">
          <cell r="A82">
            <v>100369</v>
          </cell>
          <cell r="B82" t="str">
            <v>BEANS PINK CAN-6/10</v>
          </cell>
          <cell r="C82">
            <v>0.52410000000000001</v>
          </cell>
        </row>
        <row r="83">
          <cell r="A83">
            <v>100370</v>
          </cell>
          <cell r="B83" t="str">
            <v>BEANS RED KIDNEY CAN-6/10</v>
          </cell>
          <cell r="C83">
            <v>0.59709999999999996</v>
          </cell>
        </row>
        <row r="84">
          <cell r="A84">
            <v>100371</v>
          </cell>
          <cell r="B84" t="str">
            <v>BEANS BABY LIMA CAN-6/10</v>
          </cell>
          <cell r="C84">
            <v>0.64419999999999999</v>
          </cell>
        </row>
        <row r="85">
          <cell r="A85">
            <v>100373</v>
          </cell>
          <cell r="B85" t="str">
            <v>BEANS GREAT NORTHERN CAN-6/10</v>
          </cell>
          <cell r="C85">
            <v>0.51359999999999995</v>
          </cell>
        </row>
        <row r="86">
          <cell r="A86">
            <v>100396</v>
          </cell>
          <cell r="B86" t="str">
            <v>PEANUT BUTTER SMOOTH JAR-6/5 LB</v>
          </cell>
          <cell r="C86">
            <v>1.3548</v>
          </cell>
        </row>
        <row r="87">
          <cell r="A87">
            <v>100400</v>
          </cell>
          <cell r="B87" t="str">
            <v>FLOUR ALL PURP ENRCH BLCH BAG-8/5 LB</v>
          </cell>
          <cell r="C87">
            <v>0.27450000000000002</v>
          </cell>
        </row>
        <row r="88">
          <cell r="A88">
            <v>100409</v>
          </cell>
          <cell r="B88" t="str">
            <v>FLOUR WHOLE WHEAT BAG-50 LB</v>
          </cell>
          <cell r="C88">
            <v>0.26490000000000002</v>
          </cell>
        </row>
        <row r="89">
          <cell r="A89">
            <v>100417</v>
          </cell>
          <cell r="B89" t="str">
            <v>FLOUR BAKER HARD WHT BLCH-BULK</v>
          </cell>
          <cell r="C89">
            <v>0.2908</v>
          </cell>
        </row>
        <row r="90">
          <cell r="A90">
            <v>100418</v>
          </cell>
          <cell r="B90" t="str">
            <v>FLOUR BAKER HARD WHT UNBLCH-BULK</v>
          </cell>
          <cell r="C90">
            <v>0.26619999999999999</v>
          </cell>
        </row>
        <row r="91">
          <cell r="A91">
            <v>100420</v>
          </cell>
          <cell r="B91" t="str">
            <v>FLOUR BAKER HEARTH UNBLCH-BULK</v>
          </cell>
          <cell r="C91">
            <v>0.28320000000000001</v>
          </cell>
        </row>
        <row r="92">
          <cell r="A92">
            <v>100425</v>
          </cell>
          <cell r="B92" t="str">
            <v>PASTA SPAGHETTI CTN-20 LB</v>
          </cell>
          <cell r="C92">
            <v>1.29</v>
          </cell>
        </row>
        <row r="93">
          <cell r="A93">
            <v>100439</v>
          </cell>
          <cell r="B93" t="str">
            <v>OIL VEGETABLE BTL-6/1 GAL</v>
          </cell>
          <cell r="C93">
            <v>0.82279999999999998</v>
          </cell>
        </row>
        <row r="94">
          <cell r="A94">
            <v>100465</v>
          </cell>
          <cell r="B94" t="str">
            <v>OATS ROLLED TUBE-12/42 OZ</v>
          </cell>
          <cell r="C94">
            <v>0.70850000000000002</v>
          </cell>
        </row>
        <row r="95">
          <cell r="A95">
            <v>100494</v>
          </cell>
          <cell r="B95" t="str">
            <v>RICE US#1 LONG GRAIN PARBOILED BAG-25 LB</v>
          </cell>
          <cell r="C95">
            <v>0.55210000000000004</v>
          </cell>
        </row>
        <row r="96">
          <cell r="A96">
            <v>100500</v>
          </cell>
          <cell r="B96" t="str">
            <v>RICE BRN US#1 LONG PARBOILED PKG-24/2 LB</v>
          </cell>
          <cell r="C96">
            <v>0.71850000000000003</v>
          </cell>
        </row>
        <row r="97">
          <cell r="A97">
            <v>100506</v>
          </cell>
          <cell r="B97" t="str">
            <v>POTATO BULK FOR PROCESS FRZ</v>
          </cell>
          <cell r="C97">
            <v>0.16889999999999999</v>
          </cell>
        </row>
        <row r="98">
          <cell r="A98">
            <v>100514</v>
          </cell>
          <cell r="B98" t="str">
            <v>APPLES RED DELICIOUS FRESH CTN-40 LB</v>
          </cell>
          <cell r="C98">
            <v>0.5575</v>
          </cell>
        </row>
        <row r="99">
          <cell r="A99">
            <v>100517</v>
          </cell>
          <cell r="B99" t="str">
            <v>APPLES EMPIRE FRESH CTN-40 LB</v>
          </cell>
          <cell r="C99">
            <v>0.51629999999999998</v>
          </cell>
        </row>
        <row r="100">
          <cell r="A100">
            <v>100521</v>
          </cell>
          <cell r="B100" t="str">
            <v>APPLES GALA FRESH G CARTON-40 LB</v>
          </cell>
          <cell r="C100">
            <v>0.54139999999999999</v>
          </cell>
        </row>
        <row r="101">
          <cell r="A101">
            <v>100522</v>
          </cell>
          <cell r="B101" t="str">
            <v>APPLES FUJI FRESH F CARTON-40 LB</v>
          </cell>
          <cell r="C101">
            <v>0.53210000000000002</v>
          </cell>
        </row>
        <row r="102">
          <cell r="A102">
            <v>100875</v>
          </cell>
          <cell r="B102" t="str">
            <v>MILK 1% MILKFAT UHT 2640 BOX-27/8 FL OZ</v>
          </cell>
          <cell r="C102">
            <v>0.74609999999999999</v>
          </cell>
        </row>
        <row r="103">
          <cell r="A103">
            <v>100877</v>
          </cell>
          <cell r="B103" t="str">
            <v>CHICKEN BONED CAN-12/50 OZ</v>
          </cell>
          <cell r="C103">
            <v>3.2934999999999999</v>
          </cell>
        </row>
        <row r="104">
          <cell r="A104">
            <v>100883</v>
          </cell>
          <cell r="B104" t="str">
            <v>TURKEY THIGHS BNLS SKNLS CHILLED-BULK</v>
          </cell>
          <cell r="C104">
            <v>3.2277999999999998</v>
          </cell>
        </row>
        <row r="105">
          <cell r="A105">
            <v>100912</v>
          </cell>
          <cell r="B105" t="str">
            <v>FLOUR BREAD-BULK</v>
          </cell>
          <cell r="C105">
            <v>0.27210000000000001</v>
          </cell>
        </row>
        <row r="106">
          <cell r="A106">
            <v>100935</v>
          </cell>
          <cell r="B106" t="str">
            <v>SUNFLOWER SEED BUTTER 6-5#'S</v>
          </cell>
          <cell r="C106">
            <v>1.4933000000000001</v>
          </cell>
        </row>
        <row r="107">
          <cell r="A107">
            <v>100980</v>
          </cell>
          <cell r="B107" t="str">
            <v>SWEET POTATO BULK FRESH PROC</v>
          </cell>
          <cell r="C107">
            <v>0.18440000000000001</v>
          </cell>
        </row>
        <row r="108">
          <cell r="A108">
            <v>101031</v>
          </cell>
          <cell r="B108" t="str">
            <v>RICE BRN US#1 LONG PARBOILED BAG-25 LB</v>
          </cell>
          <cell r="C108">
            <v>0.68830000000000002</v>
          </cell>
        </row>
        <row r="109">
          <cell r="A109">
            <v>110053</v>
          </cell>
          <cell r="B109" t="str">
            <v>K APPLESAUCE CAN-6/10</v>
          </cell>
          <cell r="C109">
            <v>0.64559999999999995</v>
          </cell>
        </row>
        <row r="110">
          <cell r="A110">
            <v>110054</v>
          </cell>
          <cell r="B110" t="str">
            <v>K PEACHES CLING CAN-6/10</v>
          </cell>
          <cell r="C110">
            <v>1.1947000000000001</v>
          </cell>
        </row>
        <row r="111">
          <cell r="A111">
            <v>110055</v>
          </cell>
          <cell r="B111" t="str">
            <v>K PEARS SLICES CAN-6/10</v>
          </cell>
          <cell r="C111">
            <v>1.2108000000000001</v>
          </cell>
        </row>
        <row r="112">
          <cell r="A112">
            <v>110056</v>
          </cell>
          <cell r="B112" t="str">
            <v>K PEACH FREESTONEDICED FRZ CUP-96/4.4 OZ</v>
          </cell>
          <cell r="C112">
            <v>1.534</v>
          </cell>
        </row>
        <row r="113">
          <cell r="A113">
            <v>110059</v>
          </cell>
          <cell r="B113" t="str">
            <v>K CORN WHOLE KERNEL(LIQ) CAN-6/10</v>
          </cell>
          <cell r="C113">
            <v>0.62739999999999996</v>
          </cell>
        </row>
        <row r="114">
          <cell r="A114">
            <v>110066</v>
          </cell>
          <cell r="B114" t="str">
            <v>K BEANS GREAT NORTHERN DRY BAG-25 LB</v>
          </cell>
          <cell r="C114">
            <v>0.65839999999999999</v>
          </cell>
        </row>
        <row r="115">
          <cell r="A115">
            <v>110080</v>
          </cell>
          <cell r="B115" t="str">
            <v>CHICKEN OVEN ROASTED FRZ 8 PC CTN-30 LB</v>
          </cell>
          <cell r="C115">
            <v>4.7668999999999997</v>
          </cell>
        </row>
        <row r="116">
          <cell r="A116">
            <v>110101</v>
          </cell>
          <cell r="B116" t="str">
            <v>K TOMATO SAUCE CAN-6/10</v>
          </cell>
          <cell r="C116">
            <v>0.8216</v>
          </cell>
        </row>
        <row r="117">
          <cell r="A117">
            <v>110102</v>
          </cell>
          <cell r="B117" t="str">
            <v>K TOMATO PASTE CAN-6/10</v>
          </cell>
          <cell r="C117">
            <v>1.0412999999999999</v>
          </cell>
        </row>
        <row r="118">
          <cell r="A118">
            <v>110149</v>
          </cell>
          <cell r="B118" t="str">
            <v>APPLES FOR FURTHER PROCESSING – BULK</v>
          </cell>
          <cell r="C118">
            <v>0.32850000000000001</v>
          </cell>
        </row>
        <row r="119">
          <cell r="A119">
            <v>110177</v>
          </cell>
          <cell r="B119" t="str">
            <v>SPAGHETTI SAUCE MEATLESS POUCH-6/106 OZ</v>
          </cell>
          <cell r="C119">
            <v>0.69650000000000001</v>
          </cell>
        </row>
        <row r="120">
          <cell r="A120">
            <v>110186</v>
          </cell>
          <cell r="B120" t="str">
            <v>TOMATO SALSA POUCH-6/106 OZ</v>
          </cell>
          <cell r="C120">
            <v>0.74109999999999998</v>
          </cell>
        </row>
        <row r="121">
          <cell r="A121">
            <v>110187</v>
          </cell>
          <cell r="B121" t="str">
            <v>TOMATO SAUCE POUCH-6/106 OZ</v>
          </cell>
          <cell r="C121">
            <v>0.67879999999999996</v>
          </cell>
        </row>
        <row r="122">
          <cell r="A122">
            <v>110208</v>
          </cell>
          <cell r="B122" t="str">
            <v>FLOUR WHITE WHOLE WHEAT BLEND BAG-25 LB</v>
          </cell>
          <cell r="C122">
            <v>0.31669999999999998</v>
          </cell>
        </row>
        <row r="123">
          <cell r="A123">
            <v>110211</v>
          </cell>
          <cell r="B123" t="str">
            <v>FLOUR WHITE WHOLE WHEAT BLEND BAG-8/5 LB</v>
          </cell>
          <cell r="C123">
            <v>0.32100000000000001</v>
          </cell>
        </row>
        <row r="124">
          <cell r="A124">
            <v>110227</v>
          </cell>
          <cell r="B124" t="str">
            <v>POTATO FOR PROCESS INTO DEHY PRD-BULK</v>
          </cell>
          <cell r="C124">
            <v>0.1089</v>
          </cell>
        </row>
        <row r="125">
          <cell r="A125">
            <v>110242</v>
          </cell>
          <cell r="B125" t="str">
            <v>CHEESE NAT AMER FBD BARREL-500 LB(40800)</v>
          </cell>
          <cell r="C125">
            <v>2.0537000000000001</v>
          </cell>
        </row>
        <row r="126">
          <cell r="A126">
            <v>110244</v>
          </cell>
          <cell r="B126" t="str">
            <v>CHEESE MOZ LM PT SKM UNFZ PROC PK(41125)</v>
          </cell>
          <cell r="C126">
            <v>1.8265</v>
          </cell>
        </row>
        <row r="127">
          <cell r="A127">
            <v>110253</v>
          </cell>
          <cell r="B127" t="str">
            <v>CHEESE CHED WHT BLOCK-40 LB (40800)</v>
          </cell>
          <cell r="C127">
            <v>2.0448</v>
          </cell>
        </row>
        <row r="128">
          <cell r="A128">
            <v>110254</v>
          </cell>
          <cell r="B128" t="str">
            <v>CHEESE CHED YEL BLOCK-40 LB (40800)</v>
          </cell>
          <cell r="C128">
            <v>2.0114999999999998</v>
          </cell>
        </row>
        <row r="129">
          <cell r="A129">
            <v>110261</v>
          </cell>
          <cell r="B129" t="str">
            <v>BEEF FINE GROUND LFT OPT FRZ CTN-40 LB</v>
          </cell>
          <cell r="C129">
            <v>3.9836999999999998</v>
          </cell>
        </row>
        <row r="130">
          <cell r="A130">
            <v>110322</v>
          </cell>
          <cell r="B130" t="str">
            <v>BEEF SPP PTY HSTYLE CKD 2.0MMA CTN-40 LB</v>
          </cell>
          <cell r="C130">
            <v>4.2542</v>
          </cell>
        </row>
        <row r="131">
          <cell r="A131">
            <v>110346</v>
          </cell>
          <cell r="B131" t="str">
            <v>BEEF 100% PTY 90/10 FRZ 2.0MMA CTN-40 LB</v>
          </cell>
          <cell r="C131">
            <v>5.0533000000000001</v>
          </cell>
        </row>
        <row r="132">
          <cell r="A132">
            <v>110348</v>
          </cell>
          <cell r="B132" t="str">
            <v>BEEF SPP PTY 85/15 FRZ 2.0 MMA CTN-40 LB</v>
          </cell>
          <cell r="C132">
            <v>3.7963</v>
          </cell>
        </row>
        <row r="133">
          <cell r="A133">
            <v>110349</v>
          </cell>
          <cell r="B133" t="str">
            <v>BEEF 100% PTY 85/15 FRZ 2.0MMA CTN-40 LB</v>
          </cell>
          <cell r="C133">
            <v>4.4587000000000003</v>
          </cell>
        </row>
        <row r="134">
          <cell r="A134">
            <v>110361</v>
          </cell>
          <cell r="B134" t="str">
            <v>APPLESAUCE CUP-96/4.5</v>
          </cell>
          <cell r="C134">
            <v>0.66300000000000003</v>
          </cell>
        </row>
        <row r="135">
          <cell r="A135">
            <v>110381</v>
          </cell>
          <cell r="B135" t="str">
            <v>BEANS PINTO DRY TOTE-2000 LB</v>
          </cell>
          <cell r="C135">
            <v>0.42420000000000002</v>
          </cell>
        </row>
        <row r="136">
          <cell r="A136">
            <v>110393</v>
          </cell>
          <cell r="B136" t="str">
            <v>PANCAKES WHOLE WHEAT FZN-144 COUNT</v>
          </cell>
          <cell r="C136">
            <v>1.6228</v>
          </cell>
        </row>
        <row r="137">
          <cell r="A137">
            <v>110394</v>
          </cell>
          <cell r="B137" t="str">
            <v>TORTILLA WHOLE WHEAT FZN 8" CTN-12/24</v>
          </cell>
          <cell r="C137">
            <v>0.91239999999999999</v>
          </cell>
        </row>
        <row r="138">
          <cell r="A138">
            <v>110396</v>
          </cell>
          <cell r="B138" t="str">
            <v>CHEESE MOZ LM PT SKM STRING BOX-360/1 OZ</v>
          </cell>
          <cell r="C138">
            <v>2.9155000000000002</v>
          </cell>
        </row>
        <row r="139">
          <cell r="A139">
            <v>110400</v>
          </cell>
          <cell r="B139" t="str">
            <v>YOGURT HI PROTEIN BLUEBERRY CUP-24/4 OZ</v>
          </cell>
          <cell r="C139">
            <v>1.6253</v>
          </cell>
        </row>
        <row r="140">
          <cell r="A140">
            <v>110401</v>
          </cell>
          <cell r="B140" t="str">
            <v>YOGURT HI PROTEIN STRAWBERRY CUP-24/4 OZ</v>
          </cell>
          <cell r="C140">
            <v>1.6435999999999999</v>
          </cell>
        </row>
        <row r="141">
          <cell r="A141">
            <v>110402</v>
          </cell>
          <cell r="B141" t="str">
            <v>YOGURT HI PROTEIN VANILLA CUP-24/4 OZ</v>
          </cell>
          <cell r="C141">
            <v>1.6042000000000001</v>
          </cell>
        </row>
        <row r="142">
          <cell r="A142">
            <v>110425</v>
          </cell>
          <cell r="B142" t="str">
            <v>SPINACH CHOPPED FRZ IQF CTN-20 LB (1902)</v>
          </cell>
          <cell r="C142">
            <v>0.92989999999999995</v>
          </cell>
        </row>
        <row r="143">
          <cell r="A143">
            <v>110462</v>
          </cell>
          <cell r="B143" t="str">
            <v>CHICKEN STRIPS FRZ CTN-30 LB</v>
          </cell>
          <cell r="C143">
            <v>3.1257000000000001</v>
          </cell>
        </row>
        <row r="144">
          <cell r="A144">
            <v>110473</v>
          </cell>
          <cell r="B144" t="str">
            <v>BROCCOLI FRZ CTN-30 LB</v>
          </cell>
          <cell r="C144">
            <v>1.8427</v>
          </cell>
        </row>
        <row r="145">
          <cell r="A145">
            <v>110480</v>
          </cell>
          <cell r="B145" t="str">
            <v>CARROTS DICED FRZ CTN-30 LB</v>
          </cell>
          <cell r="C145">
            <v>0.57099999999999995</v>
          </cell>
        </row>
        <row r="146">
          <cell r="A146">
            <v>110482</v>
          </cell>
          <cell r="B146" t="str">
            <v>FLOUR HIGH GLUTEN BAG-50 LB</v>
          </cell>
          <cell r="C146">
            <v>0.32629999999999998</v>
          </cell>
        </row>
        <row r="147">
          <cell r="A147">
            <v>110483</v>
          </cell>
          <cell r="B147" t="str">
            <v>K BEANS GARBANZO CAN-6/10</v>
          </cell>
          <cell r="C147">
            <v>0.73450000000000004</v>
          </cell>
        </row>
        <row r="148">
          <cell r="A148">
            <v>110501</v>
          </cell>
          <cell r="B148" t="str">
            <v>WHOLE GRAIN BLEND MACARONI CTN-20 LB</v>
          </cell>
          <cell r="C148">
            <v>1.7883</v>
          </cell>
        </row>
        <row r="149">
          <cell r="A149">
            <v>110504</v>
          </cell>
          <cell r="B149" t="str">
            <v>WHOLE GRAIN BLEND ROTINI MAC CTN-20 LB</v>
          </cell>
          <cell r="C149">
            <v>1.4366000000000001</v>
          </cell>
        </row>
        <row r="150">
          <cell r="A150">
            <v>110506</v>
          </cell>
          <cell r="B150" t="str">
            <v>WHOLE GRAIN BLEND SPAGHETTI CTN-20 LB</v>
          </cell>
          <cell r="C150">
            <v>1.8774999999999999</v>
          </cell>
        </row>
        <row r="151">
          <cell r="A151">
            <v>110520</v>
          </cell>
          <cell r="B151" t="str">
            <v>WHOLE GRAIN BLEND PENNE CTN-2/10 LB</v>
          </cell>
          <cell r="C151">
            <v>1.7062999999999999</v>
          </cell>
        </row>
        <row r="152">
          <cell r="A152">
            <v>110541</v>
          </cell>
          <cell r="B152" t="str">
            <v>APPLESAUCE UNSWEETENED CAN-6/10</v>
          </cell>
          <cell r="C152">
            <v>0.59799999999999998</v>
          </cell>
        </row>
        <row r="153">
          <cell r="A153">
            <v>110543</v>
          </cell>
          <cell r="B153" t="str">
            <v>APPLES GRANNY SMITH FRESH CTN-40 LB</v>
          </cell>
          <cell r="C153">
            <v>0.56579999999999997</v>
          </cell>
        </row>
        <row r="154">
          <cell r="A154">
            <v>110554</v>
          </cell>
          <cell r="B154" t="str">
            <v>TURKEY BREAST DELI SLICED FRZ PKG-8/5 LB</v>
          </cell>
          <cell r="C154">
            <v>3.2584</v>
          </cell>
        </row>
        <row r="155">
          <cell r="A155">
            <v>110562</v>
          </cell>
          <cell r="B155" t="str">
            <v>SWEET POTATOES CHUNK FRZ PKG-6/5 LB</v>
          </cell>
          <cell r="C155">
            <v>0.75360000000000005</v>
          </cell>
        </row>
        <row r="156">
          <cell r="A156">
            <v>110601</v>
          </cell>
          <cell r="B156" t="str">
            <v>FISH AK PLCK FRZ BULK CTN-49.5 LB</v>
          </cell>
          <cell r="C156">
            <v>1.8579000000000001</v>
          </cell>
        </row>
        <row r="157">
          <cell r="A157">
            <v>110623</v>
          </cell>
          <cell r="B157" t="str">
            <v>BLUEBERRY HIGHBUSH FRZ CTN-12/2.5 LB</v>
          </cell>
          <cell r="C157">
            <v>1.4339</v>
          </cell>
        </row>
        <row r="158">
          <cell r="A158">
            <v>110624</v>
          </cell>
          <cell r="B158" t="str">
            <v>BLUEBERRY HIGHBUSH FRZ CTN-30 LB</v>
          </cell>
          <cell r="C158">
            <v>1.2087000000000001</v>
          </cell>
        </row>
        <row r="159">
          <cell r="A159">
            <v>110630</v>
          </cell>
          <cell r="B159" t="str">
            <v>K OIL VEGETABLE BTL-6/1 GAL</v>
          </cell>
          <cell r="C159">
            <v>0.746</v>
          </cell>
        </row>
        <row r="160">
          <cell r="A160">
            <v>110700</v>
          </cell>
          <cell r="B160" t="str">
            <v>PEANUTS RAW SHELLED-BULK 44000 LB</v>
          </cell>
          <cell r="C160">
            <v>0.54969999999999997</v>
          </cell>
        </row>
        <row r="161">
          <cell r="A161">
            <v>110711</v>
          </cell>
          <cell r="B161" t="str">
            <v>BEEF PATTY CKD FRZ 2.0 MMA CTN-40 LB</v>
          </cell>
          <cell r="C161">
            <v>5.4062999999999999</v>
          </cell>
        </row>
        <row r="162">
          <cell r="A162">
            <v>110721</v>
          </cell>
          <cell r="B162" t="str">
            <v>SWEET POTATOES CRINKLE FRZ PKG-6/5 LB</v>
          </cell>
          <cell r="C162">
            <v>1.3609</v>
          </cell>
        </row>
        <row r="163">
          <cell r="A163">
            <v>110723</v>
          </cell>
          <cell r="B163" t="str">
            <v>CRANBERRIES DRIED PKG-300/1.16 OZ</v>
          </cell>
          <cell r="C163">
            <v>2.2218</v>
          </cell>
        </row>
        <row r="164">
          <cell r="A164">
            <v>110724</v>
          </cell>
          <cell r="B164" t="str">
            <v>PEPPERS/ONION BLEND FRZ CTN-30 LB</v>
          </cell>
          <cell r="C164">
            <v>1.6620999999999999</v>
          </cell>
        </row>
        <row r="165">
          <cell r="A165">
            <v>110730</v>
          </cell>
          <cell r="B165" t="str">
            <v>PORK PULLED CKD PKG-8/5 LB</v>
          </cell>
          <cell r="C165">
            <v>2.4424999999999999</v>
          </cell>
        </row>
        <row r="166">
          <cell r="A166">
            <v>110763</v>
          </cell>
          <cell r="B166" t="str">
            <v>PEAS GREEN FRZ CTN-12/2.5 LB</v>
          </cell>
          <cell r="C166">
            <v>0.83009999999999995</v>
          </cell>
        </row>
        <row r="167">
          <cell r="A167">
            <v>110844</v>
          </cell>
          <cell r="B167" t="str">
            <v>POTATOES DICED FRZ PKG-6/5 LB</v>
          </cell>
          <cell r="C167">
            <v>0.74039999999999995</v>
          </cell>
        </row>
        <row r="168">
          <cell r="A168">
            <v>110845</v>
          </cell>
          <cell r="B168" t="str">
            <v>EGGS WHOLE FRZ CTN-12/2 LB</v>
          </cell>
          <cell r="C168">
            <v>2.4255</v>
          </cell>
        </row>
        <row r="169">
          <cell r="A169">
            <v>110846</v>
          </cell>
          <cell r="B169" t="str">
            <v>STRAWBERRY WHOLE UNSWT IQF CTN-6/5 LB</v>
          </cell>
          <cell r="C169">
            <v>1.5266</v>
          </cell>
        </row>
        <row r="170">
          <cell r="A170">
            <v>110851</v>
          </cell>
          <cell r="B170" t="str">
            <v>FISH AK POLLOCK STICKS BRD FRZ CTN-40 LB</v>
          </cell>
          <cell r="C170">
            <v>2.3931</v>
          </cell>
        </row>
        <row r="171">
          <cell r="A171">
            <v>110854</v>
          </cell>
          <cell r="B171" t="str">
            <v>PEANUT BUTTER SMOOTH PKG-120/1.1 OZ</v>
          </cell>
          <cell r="C171">
            <v>1.9317</v>
          </cell>
        </row>
        <row r="172">
          <cell r="A172">
            <v>110855</v>
          </cell>
          <cell r="B172" t="str">
            <v>FLOUR WHITE WHOLE WHEAT 100% BAG-50 LB</v>
          </cell>
          <cell r="C172">
            <v>0.20499999999999999</v>
          </cell>
        </row>
        <row r="173">
          <cell r="A173">
            <v>110857</v>
          </cell>
          <cell r="B173" t="str">
            <v>FLOUR WHITE WHOLE WHEAT 100% BAG-8/5 LB</v>
          </cell>
          <cell r="C173">
            <v>0.25850000000000001</v>
          </cell>
        </row>
        <row r="174">
          <cell r="A174">
            <v>110859</v>
          </cell>
          <cell r="B174" t="str">
            <v>MIXED BERRY FRZ CUP-96/4.OZ</v>
          </cell>
          <cell r="C174">
            <v>1.6577999999999999</v>
          </cell>
        </row>
        <row r="175">
          <cell r="A175">
            <v>110860</v>
          </cell>
          <cell r="B175" t="str">
            <v>STRAWBERRY SLICES UNSWT IQF CTN-6/5 LB</v>
          </cell>
          <cell r="C175">
            <v>1.5857000000000001</v>
          </cell>
        </row>
        <row r="176">
          <cell r="A176">
            <v>110872</v>
          </cell>
          <cell r="B176" t="str">
            <v>CHERRIES SWEET PITTED IQF BAG-12/2.5 LB</v>
          </cell>
          <cell r="C176">
            <v>2.1547000000000001</v>
          </cell>
        </row>
        <row r="177">
          <cell r="A177">
            <v>110910</v>
          </cell>
          <cell r="B177" t="str">
            <v>TURKEY BREAST SMKD SLC FRZ PKG-8/5 LB</v>
          </cell>
          <cell r="C177">
            <v>3.58</v>
          </cell>
        </row>
        <row r="178">
          <cell r="A178">
            <v>110911</v>
          </cell>
          <cell r="B178" t="str">
            <v>TURKEY HAM SMKD SLC FRZ PKG-8/5 LB</v>
          </cell>
          <cell r="C178">
            <v>3.0842000000000001</v>
          </cell>
        </row>
        <row r="179">
          <cell r="A179">
            <v>110921</v>
          </cell>
          <cell r="B179" t="str">
            <v>CHICKEN FILLETS UNBRD FRZ CTN-30 LB</v>
          </cell>
          <cell r="C179">
            <v>3.4398</v>
          </cell>
        </row>
        <row r="180">
          <cell r="A180">
            <v>111052</v>
          </cell>
          <cell r="B180" t="str">
            <v>CARROTS DICED FRZ CTN-12/2 LB</v>
          </cell>
          <cell r="C180">
            <v>0.6129</v>
          </cell>
        </row>
        <row r="181">
          <cell r="A181">
            <v>111053</v>
          </cell>
          <cell r="B181" t="str">
            <v>CORN FRZ CTN-12/2.5 LB</v>
          </cell>
          <cell r="C181">
            <v>0.69089999999999996</v>
          </cell>
        </row>
        <row r="182">
          <cell r="A182">
            <v>111054</v>
          </cell>
          <cell r="B182" t="str">
            <v>BEANS GREEN FRZ CTN-12/2 LB</v>
          </cell>
          <cell r="C182">
            <v>0.7984</v>
          </cell>
        </row>
        <row r="183">
          <cell r="A183">
            <v>111110</v>
          </cell>
          <cell r="B183" t="str">
            <v>CHEESE CHED YEL 0.75 OZ SLICE PKG-12 LB</v>
          </cell>
          <cell r="C183">
            <v>2.5327000000000002</v>
          </cell>
        </row>
        <row r="184">
          <cell r="A184">
            <v>111220</v>
          </cell>
          <cell r="B184" t="str">
            <v>CHEESE PEPPER JACK SHRED-PKG 4/5 LB</v>
          </cell>
          <cell r="C184">
            <v>2.4441000000000002</v>
          </cell>
        </row>
        <row r="185">
          <cell r="A185">
            <v>111230</v>
          </cell>
          <cell r="B185" t="str">
            <v>MIXED VEGETABLES FRZ CTN-6/5LB</v>
          </cell>
          <cell r="C185">
            <v>0.87660000000000005</v>
          </cell>
        </row>
        <row r="186">
          <cell r="A186">
            <v>111361</v>
          </cell>
          <cell r="B186" t="str">
            <v>CHICKEN CUT UP FRZ CTN-40 LB</v>
          </cell>
          <cell r="C186">
            <v>2.0299</v>
          </cell>
        </row>
        <row r="187">
          <cell r="A187">
            <v>111643</v>
          </cell>
          <cell r="B187" t="str">
            <v>CHERRIES DRIED TART PKG-250/1.36 OZ</v>
          </cell>
          <cell r="C187">
            <v>5.6361999999999997</v>
          </cell>
        </row>
        <row r="188">
          <cell r="A188">
            <v>111750</v>
          </cell>
          <cell r="B188" t="str">
            <v>YOGURT HI PROTEIN VANILLA-TUB-6/32 OZ</v>
          </cell>
          <cell r="C188">
            <v>1.8146</v>
          </cell>
        </row>
        <row r="189">
          <cell r="A189">
            <v>111751</v>
          </cell>
          <cell r="B189" t="str">
            <v>EGG PATTY ROUND FRZ-CTN-25 LB</v>
          </cell>
          <cell r="C189">
            <v>2.9148000000000001</v>
          </cell>
        </row>
        <row r="190">
          <cell r="A190">
            <v>111790</v>
          </cell>
          <cell r="B190" t="str">
            <v>APPLE JUICE SINGLE FRZ CUP-96/4 OZ</v>
          </cell>
          <cell r="C190">
            <v>0.77339999999999998</v>
          </cell>
        </row>
        <row r="191">
          <cell r="A191">
            <v>111860</v>
          </cell>
          <cell r="B191" t="str">
            <v>BLK BEAN BGR PTY IQF 2.0 MMA CTN-30 LB</v>
          </cell>
          <cell r="C191">
            <v>3.6850000000000001</v>
          </cell>
        </row>
        <row r="192">
          <cell r="A192">
            <v>111881</v>
          </cell>
          <cell r="B192" t="str">
            <v>CHICKEN PULLED CKD FRZ CTN-30 LB</v>
          </cell>
          <cell r="C192">
            <v>4.3489000000000004</v>
          </cell>
        </row>
        <row r="193">
          <cell r="A193">
            <v>111882</v>
          </cell>
          <cell r="B193" t="str">
            <v>TURKEY BREAST SMKD SLC FRZ PKG 8/5 LB</v>
          </cell>
          <cell r="C193">
            <v>4.1005000000000003</v>
          </cell>
        </row>
        <row r="194">
          <cell r="A194">
            <v>111893</v>
          </cell>
          <cell r="B194" t="str">
            <v>TURKEY HAM SMKD SLC FRZ PKG 8/5 LB</v>
          </cell>
          <cell r="C194">
            <v>4.2862999999999998</v>
          </cell>
        </row>
        <row r="195">
          <cell r="A195">
            <v>111895</v>
          </cell>
          <cell r="B195" t="str">
            <v>APPLES HONEYCRISP FRESH CTN-40 LB</v>
          </cell>
          <cell r="C195">
            <v>0.51229999999999998</v>
          </cell>
        </row>
        <row r="196">
          <cell r="A196">
            <v>111900</v>
          </cell>
          <cell r="B196" t="str">
            <v>TURKEY BREAST DELI SLICED FRZ PKG 8/5 LB</v>
          </cell>
          <cell r="C196">
            <v>4.1177999999999999</v>
          </cell>
        </row>
        <row r="197">
          <cell r="A197" t="str">
            <v>100103D</v>
          </cell>
          <cell r="B197" t="str">
            <v>CHICKEN LARGE CHILLED -BULK</v>
          </cell>
          <cell r="C197">
            <v>1.57</v>
          </cell>
        </row>
        <row r="198">
          <cell r="A198" t="str">
            <v>100103W</v>
          </cell>
          <cell r="B198" t="str">
            <v>CHICKEN LARGE CHILLED -BULK</v>
          </cell>
          <cell r="C198">
            <v>1.57</v>
          </cell>
        </row>
        <row r="199">
          <cell r="A199" t="str">
            <v>100124D</v>
          </cell>
          <cell r="B199" t="str">
            <v>TURKEY CHILLED -BULK</v>
          </cell>
          <cell r="C199">
            <v>1.7413000000000001</v>
          </cell>
        </row>
        <row r="200">
          <cell r="A200" t="str">
            <v>100124W</v>
          </cell>
          <cell r="B200" t="str">
            <v>TURKEY CHILLED -BULK</v>
          </cell>
          <cell r="C200">
            <v>1.7413000000000001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1"/>
  <sheetViews>
    <sheetView tabSelected="1" zoomScale="80" zoomScaleNormal="80" zoomScaleSheetLayoutView="70" workbookViewId="0">
      <pane ySplit="3" topLeftCell="A4" activePane="bottomLeft" state="frozen"/>
      <selection pane="bottomLeft" activeCell="E3" sqref="E3"/>
    </sheetView>
  </sheetViews>
  <sheetFormatPr defaultRowHeight="14.4" x14ac:dyDescent="0.3"/>
  <cols>
    <col min="1" max="1" width="10.88671875" style="15" customWidth="1"/>
    <col min="2" max="2" width="22.33203125" style="17" customWidth="1"/>
    <col min="3" max="3" width="19.109375" style="15" bestFit="1" customWidth="1"/>
    <col min="4" max="4" width="20.21875" style="34" customWidth="1"/>
    <col min="5" max="5" width="39.77734375" customWidth="1"/>
    <col min="6" max="6" width="9.21875" style="3" customWidth="1"/>
    <col min="7" max="8" width="9.88671875" style="3" customWidth="1"/>
    <col min="9" max="9" width="13.6640625" style="27" customWidth="1"/>
    <col min="10" max="10" width="39.6640625" style="15" customWidth="1"/>
    <col min="11" max="11" width="11.6640625" style="3" customWidth="1"/>
    <col min="12" max="12" width="12.109375" style="20" customWidth="1"/>
    <col min="13" max="13" width="10.5546875" style="21" customWidth="1"/>
    <col min="14" max="14" width="12.33203125" style="22" customWidth="1"/>
  </cols>
  <sheetData>
    <row r="1" spans="1:14" s="1" customFormat="1" ht="31.2" x14ac:dyDescent="0.6">
      <c r="A1" s="16" t="s">
        <v>13</v>
      </c>
      <c r="B1" s="16"/>
      <c r="C1" s="14"/>
      <c r="D1" s="33"/>
      <c r="F1" s="30"/>
      <c r="G1" s="30"/>
      <c r="H1" s="30"/>
      <c r="I1" s="24"/>
      <c r="J1" s="39"/>
      <c r="K1" s="44"/>
      <c r="L1" s="44"/>
      <c r="M1" s="44"/>
      <c r="N1" s="44"/>
    </row>
    <row r="2" spans="1:14" s="35" customFormat="1" ht="31.2" x14ac:dyDescent="0.3">
      <c r="A2" s="23" t="s">
        <v>2</v>
      </c>
      <c r="B2" s="11"/>
      <c r="C2" s="12"/>
      <c r="D2" s="38" t="s">
        <v>1</v>
      </c>
      <c r="E2" s="32">
        <v>46107</v>
      </c>
      <c r="F2" s="18"/>
      <c r="G2" s="18"/>
      <c r="H2" s="36"/>
      <c r="I2" s="37"/>
      <c r="J2" s="14"/>
      <c r="K2" s="18"/>
      <c r="L2" s="31"/>
      <c r="M2" s="18"/>
      <c r="N2" s="19"/>
    </row>
    <row r="3" spans="1:14" s="2" customFormat="1" ht="122.55" customHeight="1" x14ac:dyDescent="0.3">
      <c r="A3" s="4" t="s">
        <v>3</v>
      </c>
      <c r="B3" s="4" t="s">
        <v>0</v>
      </c>
      <c r="C3" s="4" t="s">
        <v>4</v>
      </c>
      <c r="D3" s="28" t="s">
        <v>5</v>
      </c>
      <c r="E3" s="4" t="s">
        <v>6</v>
      </c>
      <c r="F3" s="5" t="s">
        <v>16</v>
      </c>
      <c r="G3" s="5" t="s">
        <v>17</v>
      </c>
      <c r="H3" s="5" t="s">
        <v>7</v>
      </c>
      <c r="I3" s="25" t="s">
        <v>8</v>
      </c>
      <c r="J3" s="4" t="s">
        <v>9</v>
      </c>
      <c r="K3" s="5" t="s">
        <v>14</v>
      </c>
      <c r="L3" s="6" t="s">
        <v>10</v>
      </c>
      <c r="M3" s="5" t="s">
        <v>15</v>
      </c>
      <c r="N3" s="13" t="s">
        <v>11</v>
      </c>
    </row>
    <row r="4" spans="1:14" s="9" customFormat="1" ht="34.799999999999997" customHeight="1" x14ac:dyDescent="0.3">
      <c r="A4" s="7" t="s">
        <v>19</v>
      </c>
      <c r="B4" s="40" t="s">
        <v>20</v>
      </c>
      <c r="C4" s="7" t="s">
        <v>12</v>
      </c>
      <c r="D4" s="29">
        <v>2005442</v>
      </c>
      <c r="E4" s="42" t="s">
        <v>23</v>
      </c>
      <c r="F4" s="8">
        <v>18</v>
      </c>
      <c r="G4" s="8">
        <v>72</v>
      </c>
      <c r="H4" s="8">
        <v>4</v>
      </c>
      <c r="I4" s="26">
        <v>100220</v>
      </c>
      <c r="J4" s="4" t="str">
        <f>VLOOKUP(I4,'[1]October 2025'!$A:$C,2,FALSE)</f>
        <v>PEACHES CLING DICED EX LT  CAN-6/10</v>
      </c>
      <c r="K4" s="8">
        <v>18</v>
      </c>
      <c r="L4" s="41">
        <f>VLOOKUP(I4,'[1]October 2025'!$A:$C,3,FALSE)</f>
        <v>1.0951</v>
      </c>
      <c r="M4" s="43">
        <f t="shared" ref="M4:M11" si="0">ROUND(K4*L4,2)</f>
        <v>19.71</v>
      </c>
      <c r="N4" s="10">
        <v>46085</v>
      </c>
    </row>
    <row r="5" spans="1:14" s="9" customFormat="1" ht="34.799999999999997" customHeight="1" x14ac:dyDescent="0.3">
      <c r="A5" s="7" t="s">
        <v>19</v>
      </c>
      <c r="B5" s="40" t="s">
        <v>20</v>
      </c>
      <c r="C5" s="7" t="s">
        <v>12</v>
      </c>
      <c r="D5" s="29">
        <v>2005443</v>
      </c>
      <c r="E5" s="42" t="s">
        <v>24</v>
      </c>
      <c r="F5" s="8">
        <v>18</v>
      </c>
      <c r="G5" s="8">
        <v>72</v>
      </c>
      <c r="H5" s="8">
        <v>4</v>
      </c>
      <c r="I5" s="26">
        <v>100225</v>
      </c>
      <c r="J5" s="4" t="str">
        <f>VLOOKUP(I5,'[1]October 2025'!$A:$C,2,FALSE)</f>
        <v>PEARS DICED EX LT CAN-6/10</v>
      </c>
      <c r="K5" s="8">
        <v>18</v>
      </c>
      <c r="L5" s="41">
        <f>VLOOKUP(I5,'[1]October 2025'!$A:$C,3,FALSE)</f>
        <v>1.0801000000000001</v>
      </c>
      <c r="M5" s="43">
        <f t="shared" si="0"/>
        <v>19.440000000000001</v>
      </c>
      <c r="N5" s="10">
        <v>46085</v>
      </c>
    </row>
    <row r="6" spans="1:14" s="9" customFormat="1" ht="34.799999999999997" customHeight="1" x14ac:dyDescent="0.3">
      <c r="A6" s="7" t="s">
        <v>19</v>
      </c>
      <c r="B6" s="40" t="s">
        <v>20</v>
      </c>
      <c r="C6" s="7" t="s">
        <v>12</v>
      </c>
      <c r="D6" s="29">
        <v>2005444</v>
      </c>
      <c r="E6" s="42" t="s">
        <v>22</v>
      </c>
      <c r="F6" s="8">
        <v>18</v>
      </c>
      <c r="G6" s="8">
        <v>72</v>
      </c>
      <c r="H6" s="8">
        <v>4</v>
      </c>
      <c r="I6" s="26">
        <v>100220</v>
      </c>
      <c r="J6" s="4" t="str">
        <f>VLOOKUP(I6,'[1]October 2025'!$A:$C,2,FALSE)</f>
        <v>PEACHES CLING DICED EX LT  CAN-6/10</v>
      </c>
      <c r="K6" s="8">
        <v>8.99</v>
      </c>
      <c r="L6" s="41">
        <f>VLOOKUP(I6,'[1]October 2025'!$A:$C,3,FALSE)</f>
        <v>1.0951</v>
      </c>
      <c r="M6" s="43">
        <f t="shared" si="0"/>
        <v>9.84</v>
      </c>
      <c r="N6" s="10">
        <v>46085</v>
      </c>
    </row>
    <row r="7" spans="1:14" s="9" customFormat="1" ht="34.799999999999997" customHeight="1" x14ac:dyDescent="0.3">
      <c r="A7" s="7" t="s">
        <v>19</v>
      </c>
      <c r="B7" s="40" t="s">
        <v>20</v>
      </c>
      <c r="C7" s="7" t="s">
        <v>12</v>
      </c>
      <c r="D7" s="29">
        <v>2005444</v>
      </c>
      <c r="E7" s="42" t="s">
        <v>22</v>
      </c>
      <c r="F7" s="8">
        <v>18</v>
      </c>
      <c r="G7" s="8">
        <v>72</v>
      </c>
      <c r="H7" s="8">
        <v>4</v>
      </c>
      <c r="I7" s="26">
        <v>100225</v>
      </c>
      <c r="J7" s="4" t="str">
        <f>VLOOKUP(I7,'[1]October 2025'!$A:$C,2,FALSE)</f>
        <v>PEARS DICED EX LT CAN-6/10</v>
      </c>
      <c r="K7" s="8">
        <v>7.19</v>
      </c>
      <c r="L7" s="41">
        <f>VLOOKUP(I7,'[1]October 2025'!$A:$C,3,FALSE)</f>
        <v>1.0801000000000001</v>
      </c>
      <c r="M7" s="43">
        <f t="shared" si="0"/>
        <v>7.77</v>
      </c>
      <c r="N7" s="10">
        <v>46085</v>
      </c>
    </row>
    <row r="8" spans="1:14" s="9" customFormat="1" ht="34.799999999999997" customHeight="1" x14ac:dyDescent="0.3">
      <c r="A8" s="7" t="s">
        <v>19</v>
      </c>
      <c r="B8" s="40" t="s">
        <v>20</v>
      </c>
      <c r="C8" s="7" t="s">
        <v>12</v>
      </c>
      <c r="D8" s="7">
        <v>2005445</v>
      </c>
      <c r="E8" s="42" t="s">
        <v>18</v>
      </c>
      <c r="F8" s="8">
        <v>18</v>
      </c>
      <c r="G8" s="8">
        <v>72</v>
      </c>
      <c r="H8" s="8">
        <v>4</v>
      </c>
      <c r="I8" s="26">
        <v>100220</v>
      </c>
      <c r="J8" s="4" t="str">
        <f>VLOOKUP(I8,'[1]October 2025'!$A:$C,2,FALSE)</f>
        <v>PEACHES CLING DICED EX LT  CAN-6/10</v>
      </c>
      <c r="K8" s="8">
        <v>10.1</v>
      </c>
      <c r="L8" s="41">
        <f>VLOOKUP(I8,'[1]October 2025'!$A:$C,3,FALSE)</f>
        <v>1.0951</v>
      </c>
      <c r="M8" s="43">
        <f t="shared" si="0"/>
        <v>11.06</v>
      </c>
      <c r="N8" s="10">
        <v>46085</v>
      </c>
    </row>
    <row r="9" spans="1:14" s="9" customFormat="1" ht="34.799999999999997" customHeight="1" x14ac:dyDescent="0.3">
      <c r="A9" s="7" t="s">
        <v>19</v>
      </c>
      <c r="B9" s="40" t="s">
        <v>20</v>
      </c>
      <c r="C9" s="7" t="s">
        <v>12</v>
      </c>
      <c r="D9" s="7">
        <v>2005445</v>
      </c>
      <c r="E9" s="42" t="s">
        <v>18</v>
      </c>
      <c r="F9" s="8">
        <v>18</v>
      </c>
      <c r="G9" s="8">
        <v>72</v>
      </c>
      <c r="H9" s="8">
        <v>4</v>
      </c>
      <c r="I9" s="26">
        <v>100225</v>
      </c>
      <c r="J9" s="4" t="str">
        <f>VLOOKUP(I9,'[1]October 2025'!$A:$C,2,FALSE)</f>
        <v>PEARS DICED EX LT CAN-6/10</v>
      </c>
      <c r="K9" s="8">
        <v>7.29</v>
      </c>
      <c r="L9" s="41">
        <f>VLOOKUP(I9,'[1]October 2025'!$A:$C,3,FALSE)</f>
        <v>1.0801000000000001</v>
      </c>
      <c r="M9" s="43">
        <f t="shared" si="0"/>
        <v>7.87</v>
      </c>
      <c r="N9" s="10">
        <v>46085</v>
      </c>
    </row>
    <row r="10" spans="1:14" s="9" customFormat="1" ht="34.799999999999997" customHeight="1" x14ac:dyDescent="0.3">
      <c r="A10" s="7" t="s">
        <v>19</v>
      </c>
      <c r="B10" s="40" t="s">
        <v>20</v>
      </c>
      <c r="C10" s="7" t="s">
        <v>12</v>
      </c>
      <c r="D10" s="29">
        <v>2005446</v>
      </c>
      <c r="E10" s="42" t="s">
        <v>21</v>
      </c>
      <c r="F10" s="8">
        <v>18</v>
      </c>
      <c r="G10" s="8">
        <v>72</v>
      </c>
      <c r="H10" s="8">
        <v>4</v>
      </c>
      <c r="I10" s="26">
        <v>100220</v>
      </c>
      <c r="J10" s="4" t="str">
        <f>VLOOKUP(I10,'[1]October 2025'!$A:$C,2,FALSE)</f>
        <v>PEACHES CLING DICED EX LT  CAN-6/10</v>
      </c>
      <c r="K10" s="8">
        <v>9</v>
      </c>
      <c r="L10" s="41">
        <f>VLOOKUP(I10,'[1]October 2025'!$A:$C,3,FALSE)</f>
        <v>1.0951</v>
      </c>
      <c r="M10" s="43">
        <f t="shared" si="0"/>
        <v>9.86</v>
      </c>
      <c r="N10" s="10">
        <v>46085</v>
      </c>
    </row>
    <row r="11" spans="1:14" s="9" customFormat="1" ht="34.799999999999997" customHeight="1" x14ac:dyDescent="0.3">
      <c r="A11" s="7" t="s">
        <v>19</v>
      </c>
      <c r="B11" s="40" t="s">
        <v>20</v>
      </c>
      <c r="C11" s="7" t="s">
        <v>12</v>
      </c>
      <c r="D11" s="29">
        <v>2005446</v>
      </c>
      <c r="E11" s="42" t="s">
        <v>21</v>
      </c>
      <c r="F11" s="8">
        <v>18</v>
      </c>
      <c r="G11" s="8">
        <v>72</v>
      </c>
      <c r="H11" s="8">
        <v>4</v>
      </c>
      <c r="I11" s="26">
        <v>100225</v>
      </c>
      <c r="J11" s="4" t="str">
        <f>VLOOKUP(I11,'[1]October 2025'!$A:$C,2,FALSE)</f>
        <v>PEARS DICED EX LT CAN-6/10</v>
      </c>
      <c r="K11" s="8">
        <v>9</v>
      </c>
      <c r="L11" s="41">
        <f>VLOOKUP(I11,'[1]October 2025'!$A:$C,3,FALSE)</f>
        <v>1.0801000000000001</v>
      </c>
      <c r="M11" s="43">
        <f t="shared" si="0"/>
        <v>9.7200000000000006</v>
      </c>
      <c r="N11" s="10">
        <v>46085</v>
      </c>
    </row>
  </sheetData>
  <sheetProtection algorithmName="SHA-512" hashValue="02ztLzjdEz73fOTlFJL/I1U+M/HFRs1Yz4/R34OT8jJzJ5I2z8FAXhV3fXz8++smSKfWLMOis6LrsFGIkjZxqQ==" saltValue="DsARV2bR9hGIXEfoqo+P5w==" spinCount="100000" sheet="1" formatCells="0" formatColumns="0" formatRows="0" deleteColumns="0" deleteRows="0" sort="0" autoFilter="0"/>
  <autoFilter ref="A3:N11" xr:uid="{00000000-0009-0000-0000-000000000000}">
    <sortState xmlns:xlrd2="http://schemas.microsoft.com/office/spreadsheetml/2017/richdata2" ref="A4:N11">
      <sortCondition ref="D3:D11"/>
    </sortState>
  </autoFilter>
  <mergeCells count="1">
    <mergeCell ref="K1:N1"/>
  </mergeCells>
  <phoneticPr fontId="6" type="noConversion"/>
  <pageMargins left="0.25" right="0.25" top="0.75" bottom="0.75" header="0.3" footer="0.3"/>
  <pageSetup scale="56" fitToHeight="0" orientation="landscape" horizontalDpi="1200" verticalDpi="1200" r:id="rId1"/>
  <headerFooter>
    <oddFooter>&amp;R&amp;P of&amp;N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895D7B4FD22A4A9C390F7B0E997D3F" ma:contentTypeVersion="11" ma:contentTypeDescription="Create a new document." ma:contentTypeScope="" ma:versionID="3c8f1152a50be8d50f8e0d6f2abcaf08">
  <xsd:schema xmlns:xsd="http://www.w3.org/2001/XMLSchema" xmlns:xs="http://www.w3.org/2001/XMLSchema" xmlns:p="http://schemas.microsoft.com/office/2006/metadata/properties" xmlns:ns1="http://schemas.microsoft.com/sharepoint/v3" xmlns:ns2="365df3b4-2938-4962-8750-b3f089551ef3" xmlns:ns3="54031767-dd6d-417c-ab73-583408f47564" targetNamespace="http://schemas.microsoft.com/office/2006/metadata/properties" ma:root="true" ma:fieldsID="9b279c0fc7a1bd162a1fb9f0cb20bc8c" ns1:_="" ns2:_="" ns3:_="">
    <xsd:import namespace="http://schemas.microsoft.com/sharepoint/v3"/>
    <xsd:import namespace="365df3b4-2938-4962-8750-b3f089551ef3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5df3b4-2938-4962-8750-b3f089551ef3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0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stimated_x0020_Creation_x0020_Date xmlns="365df3b4-2938-4962-8750-b3f089551ef3" xsi:nil="true"/>
    <Priority xmlns="365df3b4-2938-4962-8750-b3f089551ef3">New</Priority>
    <PublishingExpirationDate xmlns="http://schemas.microsoft.com/sharepoint/v3" xsi:nil="true"/>
    <PublishingStartDate xmlns="http://schemas.microsoft.com/sharepoint/v3" xsi:nil="true"/>
    <Remediation_x0020_Date xmlns="365df3b4-2938-4962-8750-b3f089551ef3">2026-06-23T17:05:34+00:00</Remediation_x0020_Date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380BFAF-C1C5-4412-848D-4844BE7E08E0}"/>
</file>

<file path=customXml/itemProps2.xml><?xml version="1.0" encoding="utf-8"?>
<ds:datastoreItem xmlns:ds="http://schemas.openxmlformats.org/officeDocument/2006/customXml" ds:itemID="{FBB2AF80-6871-442E-9867-0B1CFCC08921}">
  <ds:schemaRefs>
    <ds:schemaRef ds:uri="90a9e379-130e-4cdb-a0ac-9bd7aff7a797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http://purl.org/dc/terms/"/>
    <ds:schemaRef ds:uri="http://www.w3.org/XML/1998/namespace"/>
    <ds:schemaRef ds:uri="http://schemas.microsoft.com/office/infopath/2007/PartnerControls"/>
    <ds:schemaRef ds:uri="04631362-3490-4693-8228-3547ae335008"/>
    <ds:schemaRef ds:uri="http://purl.org/dc/elements/1.1/"/>
    <ds:schemaRef ds:uri="aaaf0235-cd04-4bb1-8e27-3b3c7ba77f46"/>
    <ds:schemaRef ds:uri="http://schemas.microsoft.com/sharepoint/v3/fields"/>
    <ds:schemaRef ds:uri="http://schemas.microsoft.com/sharepoint/v3"/>
    <ds:schemaRef ds:uri="14bd887b-c026-42a7-b5ab-a06c3d5f0703"/>
    <ds:schemaRef ds:uri="4d60bde3-1abe-410e-8220-1210973ca664"/>
    <ds:schemaRef ds:uri="056c7e34-6b0d-409c-af15-57a885d41411"/>
  </ds:schemaRefs>
</ds:datastoreItem>
</file>

<file path=customXml/itemProps3.xml><?xml version="1.0" encoding="utf-8"?>
<ds:datastoreItem xmlns:ds="http://schemas.openxmlformats.org/officeDocument/2006/customXml" ds:itemID="{FB083FA5-9C4C-47CB-9250-F1DF2D7E1E4F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ed5b36e7-01ee-4ebc-867e-e03cfa0d4697}" enabled="0" method="" siteId="{ed5b36e7-01ee-4ebc-867e-e03cfa0d4697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SEPDS</vt:lpstr>
      <vt:lpstr>SEPDS!Print_Area</vt:lpstr>
      <vt:lpstr>SEPDS!Print_Titles</vt:lpstr>
    </vt:vector>
  </TitlesOfParts>
  <Company>USDA-FNS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Flowers, Mary Beth - FNS</dc:creator>
  <cp:lastModifiedBy>Julia Thompson</cp:lastModifiedBy>
  <cp:lastPrinted>2019-09-26T16:13:28Z</cp:lastPrinted>
  <dcterms:created xsi:type="dcterms:W3CDTF">2019-09-13T10:37:59Z</dcterms:created>
  <dcterms:modified xsi:type="dcterms:W3CDTF">2026-04-24T20:14:51Z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0x01010046895D7B4FD22A4A9C390F7B0E997D3F</vt:lpwstr>
  </property>
  <property fmtid="{D5CDD505-2E9C-101B-9397-08002B2CF9AE}" pid="3" name="_dlc_DocIdItemGuid">
    <vt:lpwstr>31908e4e-5c81-46f0-aa3f-6a9a8fb1224d</vt:lpwstr>
  </property>
  <property fmtid="{D5CDD505-2E9C-101B-9397-08002B2CF9AE}" pid="4" name="MediaServiceImageTags">
    <vt:lpwstr/>
  </property>
</Properties>
</file>