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Foster Farms\"/>
    </mc:Choice>
  </mc:AlternateContent>
  <bookViews>
    <workbookView xWindow="0" yWindow="0" windowWidth="28800" windowHeight="11610"/>
  </bookViews>
  <sheets>
    <sheet name="Chicken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L14" i="1" s="1"/>
  <c r="O14" i="1" s="1"/>
  <c r="N14" i="1"/>
  <c r="P14" i="1" l="1"/>
  <c r="N26" i="1" l="1"/>
  <c r="N25" i="1"/>
  <c r="N24" i="1"/>
  <c r="N23" i="1"/>
  <c r="N22" i="1"/>
  <c r="N21" i="1"/>
  <c r="N20" i="1"/>
  <c r="N19" i="1"/>
  <c r="N16" i="1"/>
  <c r="N15" i="1"/>
  <c r="N13" i="1"/>
  <c r="K15" i="1" l="1"/>
  <c r="L15" i="1" s="1"/>
  <c r="O15" i="1" s="1"/>
  <c r="P15" i="1" l="1"/>
  <c r="I27" i="1" l="1"/>
  <c r="I17" i="1"/>
  <c r="K26" i="1"/>
  <c r="L26" i="1" s="1"/>
  <c r="K25" i="1"/>
  <c r="L25" i="1" s="1"/>
  <c r="K24" i="1"/>
  <c r="L24" i="1" s="1"/>
  <c r="K23" i="1"/>
  <c r="L23" i="1" s="1"/>
  <c r="O23" i="1" s="1"/>
  <c r="K22" i="1"/>
  <c r="L22" i="1" s="1"/>
  <c r="K21" i="1"/>
  <c r="L21" i="1" s="1"/>
  <c r="K20" i="1"/>
  <c r="L20" i="1" s="1"/>
  <c r="O20" i="1" s="1"/>
  <c r="K19" i="1"/>
  <c r="L19" i="1" s="1"/>
  <c r="K16" i="1"/>
  <c r="L16" i="1" s="1"/>
  <c r="K13" i="1"/>
  <c r="L13" i="1" s="1"/>
  <c r="P24" i="1" l="1"/>
  <c r="P19" i="1"/>
  <c r="P26" i="1"/>
  <c r="P25" i="1"/>
  <c r="O22" i="1"/>
  <c r="P22" i="1"/>
  <c r="P23" i="1"/>
  <c r="K17" i="1"/>
  <c r="O13" i="1"/>
  <c r="P13" i="1"/>
  <c r="O16" i="1"/>
  <c r="P16" i="1"/>
  <c r="P20" i="1"/>
  <c r="O24" i="1"/>
  <c r="L27" i="1"/>
  <c r="O19" i="1"/>
  <c r="O25" i="1"/>
  <c r="O26" i="1"/>
  <c r="O21" i="1"/>
  <c r="P21" i="1"/>
  <c r="K27" i="1"/>
  <c r="P27" i="1" l="1"/>
  <c r="O17" i="1"/>
  <c r="O27" i="1"/>
  <c r="P17" i="1"/>
  <c r="L17" i="1"/>
  <c r="H5" i="1" l="1"/>
  <c r="I7" i="1" s="1"/>
  <c r="H6" i="1" l="1"/>
  <c r="H7" i="1"/>
  <c r="I6" i="1"/>
</calcChain>
</file>

<file path=xl/sharedStrings.xml><?xml version="1.0" encoding="utf-8"?>
<sst xmlns="http://schemas.openxmlformats.org/spreadsheetml/2006/main" count="77" uniqueCount="61">
  <si>
    <t>Code</t>
  </si>
  <si>
    <t>Product</t>
  </si>
  <si>
    <t>Case
Net 
Weight</t>
  </si>
  <si>
    <t>2/2</t>
  </si>
  <si>
    <t>Whole Grain Lower Fat Reduced Sodium Chicken Corn Dog, CN</t>
  </si>
  <si>
    <t>Whole Grain Lower Fat Reduced Sodium Chicken Corn Dog, CN, IW</t>
  </si>
  <si>
    <t>2/5 lb bags</t>
  </si>
  <si>
    <t>2/0</t>
  </si>
  <si>
    <t>80/2.5 oz</t>
  </si>
  <si>
    <t>Case Pack</t>
  </si>
  <si>
    <t>72/4 oz</t>
  </si>
  <si>
    <t>6/5 lb bags</t>
  </si>
  <si>
    <t>6/3 lb bags</t>
  </si>
  <si>
    <t>96/4 oz</t>
  </si>
  <si>
    <t>Average Servings per Case</t>
  </si>
  <si>
    <t>All Natural NAE Oven Roasted Diced Chicken Breast (¾"x½"x½")</t>
  </si>
  <si>
    <t>All Natural NAE Shredded Chicken Breast, CN</t>
  </si>
  <si>
    <t>Cajun Style Seasoned Diced Chicken Breast</t>
  </si>
  <si>
    <t>Parmesan Garlic Seasoned Diced Chicken Breast</t>
  </si>
  <si>
    <t>NAE Cajun Style Seasoned Diced Chicken Breast</t>
  </si>
  <si>
    <t>NAE Parmesan Garlic Seasoned Diced Chicken Breast</t>
  </si>
  <si>
    <t>Draw Down per Case</t>
  </si>
  <si>
    <t>Draw Down Value</t>
  </si>
  <si>
    <t>Total</t>
  </si>
  <si>
    <t>Extended Value</t>
  </si>
  <si>
    <t>Whole Grain Mini Corn Dog, CN</t>
  </si>
  <si>
    <t>Dark Meat</t>
  </si>
  <si>
    <t>White Meat</t>
  </si>
  <si>
    <t>Total Pounds Requested</t>
  </si>
  <si>
    <t>Your %</t>
  </si>
  <si>
    <t>Step 1</t>
  </si>
  <si>
    <t>Servings Needed per Menu</t>
  </si>
  <si>
    <t>Enter Servings Need per Menu in column G</t>
  </si>
  <si>
    <t>Step 2</t>
  </si>
  <si>
    <t>Enter Menus per Year in column H</t>
  </si>
  <si>
    <t>40% Dark Meat**</t>
  </si>
  <si>
    <t>60% White Meat**</t>
  </si>
  <si>
    <t>Step 3</t>
  </si>
  <si>
    <t xml:space="preserve">Form will update Total Pounds Requested </t>
  </si>
  <si>
    <t xml:space="preserve">Step 4 </t>
  </si>
  <si>
    <t>District</t>
  </si>
  <si>
    <t>Co-Op</t>
  </si>
  <si>
    <t>Contact Name</t>
  </si>
  <si>
    <t>Phone</t>
  </si>
  <si>
    <t>Email</t>
  </si>
  <si>
    <t>Extended Draw Down Lbs.</t>
  </si>
  <si>
    <t>District Information</t>
  </si>
  <si>
    <t>Work towards 40% Dark Meat and 60% White Meat in column E at top</t>
  </si>
  <si>
    <t>Instructions for Calculator at Top in Yellow Highlighted Area</t>
  </si>
  <si>
    <t>1/0</t>
  </si>
  <si>
    <t>1.71/0</t>
  </si>
  <si>
    <t>1.69/0</t>
  </si>
  <si>
    <t>Start Date: July 1, 2022</t>
  </si>
  <si>
    <t>End Date June 30, 2023</t>
  </si>
  <si>
    <t xml:space="preserve">                                                                                                                                                    Foster Farms USDA Commodity Calculator 100103 (W/D)</t>
  </si>
  <si>
    <t>All Natural NAE Chicken Thigh Strips w/Grill Marks, CN</t>
  </si>
  <si>
    <t>Protein/            Grain</t>
  </si>
  <si>
    <t>Cases     Needed</t>
  </si>
  <si>
    <t>Total          Servings needed</t>
  </si>
  <si>
    <t>Menus             per            year</t>
  </si>
  <si>
    <t>For more information:                                                                        Suzann Kayser                                                       503-212-2221                           skayser@jgneil.com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</si>
</sst>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color theme="1"/>
      <name val="Bahnschrift Light SemiCondensed"/>
      <family val="2"/>
    </font>
    <font>
      <b/>
      <sz val="12"/>
      <color indexed="10"/>
      <name val="Bahnschrift Light SemiCondensed"/>
      <family val="2"/>
    </font>
    <font>
      <sz val="10"/>
      <name val="Bahnschrift Light SemiCondensed"/>
      <family val="2"/>
    </font>
    <font>
      <b/>
      <sz val="10"/>
      <name val="Bahnschrift Light SemiCondensed"/>
      <family val="2"/>
    </font>
    <font>
      <u/>
      <sz val="10"/>
      <color theme="1"/>
      <name val="Bahnschrift Light SemiCondensed"/>
      <family val="2"/>
    </font>
    <font>
      <sz val="10"/>
      <color theme="1"/>
      <name val="Bahnschrift Light SemiCondensed"/>
      <family val="2"/>
    </font>
    <font>
      <b/>
      <sz val="9"/>
      <name val="Bahnschrift Light SemiCondensed"/>
      <family val="2"/>
    </font>
    <font>
      <sz val="9"/>
      <name val="Bahnschrift Light SemiCondensed"/>
      <family val="2"/>
    </font>
    <font>
      <b/>
      <sz val="22"/>
      <name val="Bahnschrift Light SemiCondensed"/>
      <family val="2"/>
    </font>
    <font>
      <sz val="12"/>
      <name val="Bahnschrift Light SemiCondensed"/>
      <family val="2"/>
    </font>
    <font>
      <b/>
      <sz val="14"/>
      <name val="Bahnschrift Light SemiCondensed"/>
      <family val="2"/>
    </font>
    <font>
      <b/>
      <sz val="12"/>
      <name val="Bahnschrift Light SemiCondensed"/>
      <family val="2"/>
    </font>
    <font>
      <b/>
      <sz val="18"/>
      <name val="Bahnschrift Light SemiCondensed"/>
      <family val="2"/>
    </font>
    <font>
      <b/>
      <sz val="20"/>
      <name val="Bahnschrift Light SemiCondensed"/>
      <family val="2"/>
    </font>
    <font>
      <b/>
      <sz val="18"/>
      <color theme="0"/>
      <name val="Bahnschrift Light SemiCondensed"/>
      <family val="2"/>
    </font>
    <font>
      <b/>
      <sz val="12"/>
      <color theme="0"/>
      <name val="Bahnschrift Light SemiCondensed"/>
      <family val="2"/>
    </font>
    <font>
      <b/>
      <sz val="13.5"/>
      <name val="Bahnschrift Light SemiCondense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37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2" applyFont="1" applyAlignment="1" applyProtection="1">
      <alignment horizontal="left"/>
    </xf>
    <xf numFmtId="0" fontId="3" fillId="0" borderId="0" xfId="2" applyFont="1" applyAlignment="1" applyProtection="1"/>
    <xf numFmtId="0" fontId="2" fillId="0" borderId="0" xfId="2" applyProtection="1"/>
    <xf numFmtId="7" fontId="2" fillId="0" borderId="0" xfId="2" applyNumberFormat="1" applyProtection="1"/>
    <xf numFmtId="0" fontId="6" fillId="0" borderId="0" xfId="2" applyFont="1" applyProtection="1"/>
    <xf numFmtId="0" fontId="7" fillId="0" borderId="0" xfId="2" applyFont="1" applyProtection="1"/>
    <xf numFmtId="0" fontId="8" fillId="0" borderId="0" xfId="2" applyFont="1" applyProtection="1"/>
    <xf numFmtId="7" fontId="7" fillId="0" borderId="0" xfId="2" applyNumberFormat="1" applyFont="1" applyProtection="1"/>
    <xf numFmtId="0" fontId="9" fillId="0" borderId="0" xfId="3" applyFont="1" applyAlignment="1" applyProtection="1">
      <alignment vertical="top"/>
    </xf>
    <xf numFmtId="0" fontId="10" fillId="0" borderId="0" xfId="2" applyFont="1" applyProtection="1"/>
    <xf numFmtId="0" fontId="11" fillId="0" borderId="0" xfId="4" applyFont="1" applyBorder="1" applyAlignment="1" applyProtection="1">
      <alignment horizontal="center"/>
    </xf>
    <xf numFmtId="0" fontId="11" fillId="0" borderId="0" xfId="4" applyFont="1" applyBorder="1" applyAlignment="1" applyProtection="1">
      <alignment horizontal="center" wrapText="1"/>
    </xf>
    <xf numFmtId="49" fontId="11" fillId="0" borderId="0" xfId="5" applyNumberFormat="1" applyFont="1" applyFill="1" applyBorder="1" applyAlignment="1" applyProtection="1">
      <alignment horizontal="center" wrapText="1"/>
    </xf>
    <xf numFmtId="0" fontId="11" fillId="0" borderId="0" xfId="2" applyFont="1" applyBorder="1" applyAlignment="1" applyProtection="1">
      <alignment horizontal="center" wrapText="1"/>
    </xf>
    <xf numFmtId="1" fontId="11" fillId="0" borderId="0" xfId="0" applyNumberFormat="1" applyFont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2" applyFont="1" applyAlignment="1" applyProtection="1">
      <alignment horizontal="center" wrapText="1"/>
    </xf>
    <xf numFmtId="0" fontId="12" fillId="0" borderId="0" xfId="2" applyFont="1" applyProtection="1"/>
    <xf numFmtId="0" fontId="12" fillId="0" borderId="0" xfId="2" applyFont="1" applyFill="1" applyAlignment="1" applyProtection="1">
      <alignment horizontal="center"/>
    </xf>
    <xf numFmtId="44" fontId="12" fillId="0" borderId="0" xfId="1" applyFont="1" applyAlignment="1" applyProtection="1">
      <alignment horizontal="center"/>
    </xf>
    <xf numFmtId="0" fontId="12" fillId="0" borderId="0" xfId="2" applyFont="1" applyFill="1" applyProtection="1"/>
    <xf numFmtId="17" fontId="12" fillId="0" borderId="0" xfId="2" quotePrefix="1" applyNumberFormat="1" applyFont="1" applyFill="1" applyAlignment="1" applyProtection="1">
      <alignment horizontal="center"/>
    </xf>
    <xf numFmtId="0" fontId="7" fillId="0" borderId="0" xfId="2" applyFont="1" applyAlignment="1" applyProtection="1">
      <alignment horizontal="center"/>
    </xf>
    <xf numFmtId="0" fontId="11" fillId="0" borderId="0" xfId="2" applyFont="1" applyFill="1" applyAlignment="1" applyProtection="1">
      <alignment horizontal="center"/>
    </xf>
    <xf numFmtId="1" fontId="12" fillId="0" borderId="0" xfId="2" applyNumberFormat="1" applyFont="1" applyFill="1" applyAlignment="1" applyProtection="1">
      <alignment horizontal="center"/>
    </xf>
    <xf numFmtId="44" fontId="7" fillId="0" borderId="0" xfId="2" applyNumberFormat="1" applyFont="1" applyAlignment="1" applyProtection="1">
      <alignment horizontal="center"/>
    </xf>
    <xf numFmtId="0" fontId="7" fillId="0" borderId="0" xfId="2" applyFont="1" applyFill="1" applyAlignment="1" applyProtection="1">
      <alignment horizontal="center"/>
    </xf>
    <xf numFmtId="0" fontId="12" fillId="0" borderId="0" xfId="2" applyFont="1" applyFill="1" applyAlignment="1" applyProtection="1">
      <alignment horizontal="left"/>
    </xf>
    <xf numFmtId="2" fontId="12" fillId="0" borderId="0" xfId="2" applyNumberFormat="1" applyFont="1" applyFill="1" applyAlignment="1" applyProtection="1">
      <alignment horizontal="center"/>
    </xf>
    <xf numFmtId="0" fontId="11" fillId="0" borderId="0" xfId="2" applyFont="1" applyFill="1" applyAlignment="1" applyProtection="1">
      <alignment horizontal="left"/>
    </xf>
    <xf numFmtId="0" fontId="13" fillId="2" borderId="0" xfId="2" applyFont="1" applyFill="1" applyAlignment="1" applyProtection="1">
      <alignment horizontal="center"/>
    </xf>
    <xf numFmtId="0" fontId="14" fillId="0" borderId="0" xfId="2" applyFont="1" applyAlignment="1" applyProtection="1">
      <alignment horizontal="left" indent="1"/>
    </xf>
    <xf numFmtId="0" fontId="14" fillId="0" borderId="0" xfId="2" applyFont="1" applyProtection="1"/>
    <xf numFmtId="0" fontId="2" fillId="0" borderId="0" xfId="2" applyAlignment="1" applyProtection="1"/>
    <xf numFmtId="0" fontId="5" fillId="0" borderId="0" xfId="2" applyFont="1" applyBorder="1" applyAlignment="1" applyProtection="1">
      <alignment wrapText="1"/>
    </xf>
    <xf numFmtId="3" fontId="14" fillId="5" borderId="2" xfId="2" applyNumberFormat="1" applyFont="1" applyFill="1" applyBorder="1" applyAlignment="1" applyProtection="1">
      <alignment horizontal="center" vertical="center"/>
    </xf>
    <xf numFmtId="9" fontId="14" fillId="5" borderId="2" xfId="2" applyNumberFormat="1" applyFont="1" applyFill="1" applyBorder="1" applyAlignment="1" applyProtection="1">
      <alignment horizontal="center" vertical="center"/>
    </xf>
    <xf numFmtId="3" fontId="14" fillId="5" borderId="1" xfId="2" applyNumberFormat="1" applyFont="1" applyFill="1" applyBorder="1" applyAlignment="1" applyProtection="1">
      <alignment horizontal="center" vertical="center"/>
    </xf>
    <xf numFmtId="9" fontId="14" fillId="5" borderId="1" xfId="2" applyNumberFormat="1" applyFont="1" applyFill="1" applyBorder="1" applyAlignment="1" applyProtection="1">
      <alignment horizontal="center" vertical="center"/>
    </xf>
    <xf numFmtId="0" fontId="14" fillId="0" borderId="9" xfId="2" applyFont="1" applyFill="1" applyBorder="1" applyAlignment="1" applyProtection="1">
      <alignment horizontal="center"/>
    </xf>
    <xf numFmtId="0" fontId="14" fillId="0" borderId="0" xfId="2" applyFont="1" applyFill="1" applyBorder="1" applyProtection="1"/>
    <xf numFmtId="0" fontId="5" fillId="0" borderId="0" xfId="2" applyFont="1" applyAlignment="1" applyProtection="1">
      <alignment horizontal="left"/>
    </xf>
    <xf numFmtId="3" fontId="20" fillId="3" borderId="0" xfId="2" applyNumberFormat="1" applyFont="1" applyFill="1" applyBorder="1" applyAlignment="1" applyProtection="1">
      <alignment horizontal="center"/>
    </xf>
    <xf numFmtId="7" fontId="20" fillId="3" borderId="0" xfId="2" applyNumberFormat="1" applyFont="1" applyFill="1" applyBorder="1" applyAlignment="1" applyProtection="1">
      <alignment horizontal="center"/>
    </xf>
    <xf numFmtId="0" fontId="14" fillId="0" borderId="0" xfId="2" applyFont="1" applyFill="1" applyBorder="1" applyAlignment="1" applyProtection="1">
      <alignment horizontal="center"/>
    </xf>
    <xf numFmtId="0" fontId="14" fillId="0" borderId="0" xfId="2" applyNumberFormat="1" applyFont="1" applyFill="1" applyBorder="1" applyAlignment="1" applyProtection="1">
      <alignment horizontal="center"/>
    </xf>
    <xf numFmtId="17" fontId="14" fillId="0" borderId="0" xfId="2" quotePrefix="1" applyNumberFormat="1" applyFont="1" applyFill="1" applyBorder="1" applyAlignment="1" applyProtection="1">
      <alignment horizontal="center"/>
    </xf>
    <xf numFmtId="3" fontId="14" fillId="0" borderId="0" xfId="2" applyNumberFormat="1" applyFont="1" applyFill="1" applyBorder="1" applyAlignment="1" applyProtection="1">
      <alignment horizontal="center"/>
    </xf>
    <xf numFmtId="44" fontId="14" fillId="0" borderId="0" xfId="1" applyFont="1" applyBorder="1" applyAlignment="1" applyProtection="1">
      <alignment horizontal="center"/>
    </xf>
    <xf numFmtId="164" fontId="14" fillId="0" borderId="10" xfId="1" applyNumberFormat="1" applyFont="1" applyBorder="1" applyAlignment="1" applyProtection="1">
      <alignment horizontal="center"/>
    </xf>
    <xf numFmtId="3" fontId="14" fillId="5" borderId="4" xfId="2" applyNumberFormat="1" applyFont="1" applyFill="1" applyBorder="1" applyAlignment="1" applyProtection="1">
      <alignment horizontal="center"/>
    </xf>
    <xf numFmtId="3" fontId="14" fillId="5" borderId="4" xfId="2" quotePrefix="1" applyNumberFormat="1" applyFont="1" applyFill="1" applyBorder="1" applyAlignment="1" applyProtection="1">
      <alignment horizontal="center"/>
    </xf>
    <xf numFmtId="3" fontId="14" fillId="0" borderId="4" xfId="2" applyNumberFormat="1" applyFont="1" applyFill="1" applyBorder="1" applyAlignment="1" applyProtection="1">
      <alignment horizontal="center"/>
    </xf>
    <xf numFmtId="3" fontId="14" fillId="0" borderId="4" xfId="2" applyNumberFormat="1" applyFont="1" applyBorder="1" applyAlignment="1" applyProtection="1">
      <alignment horizontal="center"/>
    </xf>
    <xf numFmtId="0" fontId="14" fillId="0" borderId="4" xfId="2" applyFont="1" applyBorder="1" applyAlignment="1" applyProtection="1">
      <alignment horizontal="center"/>
    </xf>
    <xf numFmtId="44" fontId="14" fillId="0" borderId="4" xfId="1" applyFont="1" applyBorder="1" applyAlignment="1" applyProtection="1">
      <alignment horizontal="center"/>
    </xf>
    <xf numFmtId="164" fontId="14" fillId="0" borderId="5" xfId="1" applyNumberFormat="1" applyFont="1" applyBorder="1" applyAlignment="1" applyProtection="1">
      <alignment horizontal="center"/>
    </xf>
    <xf numFmtId="0" fontId="14" fillId="0" borderId="0" xfId="2" quotePrefix="1" applyFont="1" applyFill="1" applyBorder="1" applyAlignment="1" applyProtection="1">
      <alignment horizontal="center"/>
    </xf>
    <xf numFmtId="3" fontId="14" fillId="5" borderId="0" xfId="1" applyNumberFormat="1" applyFont="1" applyFill="1" applyBorder="1" applyAlignment="1" applyProtection="1">
      <alignment horizontal="center"/>
      <protection locked="0"/>
    </xf>
    <xf numFmtId="3" fontId="14" fillId="5" borderId="0" xfId="4" applyNumberFormat="1" applyFont="1" applyFill="1" applyBorder="1" applyAlignment="1" applyProtection="1">
      <alignment horizontal="center"/>
      <protection locked="0"/>
    </xf>
    <xf numFmtId="3" fontId="14" fillId="5" borderId="4" xfId="2" applyNumberFormat="1" applyFont="1" applyFill="1" applyBorder="1" applyAlignment="1" applyProtection="1">
      <alignment horizontal="center"/>
      <protection locked="0"/>
    </xf>
    <xf numFmtId="3" fontId="14" fillId="5" borderId="4" xfId="2" quotePrefix="1" applyNumberFormat="1" applyFont="1" applyFill="1" applyBorder="1" applyAlignment="1" applyProtection="1">
      <alignment horizontal="center"/>
      <protection locked="0"/>
    </xf>
    <xf numFmtId="0" fontId="19" fillId="3" borderId="6" xfId="4" applyFont="1" applyFill="1" applyBorder="1" applyAlignment="1" applyProtection="1">
      <alignment horizontal="left" indent="2"/>
    </xf>
    <xf numFmtId="0" fontId="19" fillId="3" borderId="7" xfId="4" applyFont="1" applyFill="1" applyBorder="1" applyAlignment="1" applyProtection="1">
      <alignment horizontal="left" indent="2"/>
    </xf>
    <xf numFmtId="0" fontId="19" fillId="3" borderId="8" xfId="4" applyFont="1" applyFill="1" applyBorder="1" applyAlignment="1" applyProtection="1">
      <alignment horizontal="left" indent="2"/>
    </xf>
    <xf numFmtId="0" fontId="17" fillId="4" borderId="6" xfId="4" applyFont="1" applyFill="1" applyBorder="1" applyAlignment="1" applyProtection="1">
      <alignment horizontal="left" indent="1"/>
    </xf>
    <xf numFmtId="0" fontId="17" fillId="4" borderId="7" xfId="4" applyFont="1" applyFill="1" applyBorder="1" applyAlignment="1" applyProtection="1">
      <alignment horizontal="left" indent="1"/>
    </xf>
    <xf numFmtId="0" fontId="17" fillId="4" borderId="8" xfId="4" applyFont="1" applyFill="1" applyBorder="1" applyAlignment="1" applyProtection="1">
      <alignment horizontal="left" indent="1"/>
    </xf>
    <xf numFmtId="0" fontId="8" fillId="0" borderId="0" xfId="2" applyFont="1" applyProtection="1"/>
    <xf numFmtId="0" fontId="8" fillId="0" borderId="0" xfId="2" applyFont="1" applyBorder="1" applyProtection="1"/>
    <xf numFmtId="0" fontId="21" fillId="5" borderId="3" xfId="4" applyFont="1" applyFill="1" applyBorder="1" applyAlignment="1" applyProtection="1">
      <alignment horizontal="center"/>
    </xf>
    <xf numFmtId="0" fontId="21" fillId="5" borderId="5" xfId="4" applyFont="1" applyFill="1" applyBorder="1" applyAlignment="1" applyProtection="1">
      <alignment horizontal="center"/>
    </xf>
    <xf numFmtId="0" fontId="15" fillId="5" borderId="3" xfId="2" applyFont="1" applyFill="1" applyBorder="1" applyAlignment="1" applyProtection="1">
      <alignment horizontal="center"/>
    </xf>
    <xf numFmtId="0" fontId="15" fillId="5" borderId="4" xfId="2" applyFont="1" applyFill="1" applyBorder="1" applyAlignment="1" applyProtection="1">
      <alignment horizontal="center"/>
    </xf>
    <xf numFmtId="0" fontId="15" fillId="5" borderId="5" xfId="2" applyFont="1" applyFill="1" applyBorder="1" applyAlignment="1" applyProtection="1">
      <alignment horizontal="center"/>
    </xf>
    <xf numFmtId="0" fontId="16" fillId="0" borderId="3" xfId="2" applyFont="1" applyFill="1" applyBorder="1" applyAlignment="1" applyProtection="1">
      <alignment horizontal="right" indent="2"/>
    </xf>
    <xf numFmtId="0" fontId="16" fillId="0" borderId="4" xfId="2" applyFont="1" applyFill="1" applyBorder="1" applyAlignment="1" applyProtection="1">
      <alignment horizontal="right" indent="2"/>
    </xf>
    <xf numFmtId="0" fontId="14" fillId="0" borderId="0" xfId="2" applyFont="1" applyAlignment="1" applyProtection="1">
      <alignment horizontal="right" indent="1"/>
    </xf>
    <xf numFmtId="0" fontId="7" fillId="0" borderId="2" xfId="2" applyFont="1" applyBorder="1" applyAlignment="1" applyProtection="1">
      <alignment horizontal="left"/>
      <protection locked="0"/>
    </xf>
    <xf numFmtId="0" fontId="7" fillId="0" borderId="1" xfId="2" applyFont="1" applyBorder="1" applyAlignment="1" applyProtection="1">
      <alignment horizontal="left"/>
      <protection locked="0"/>
    </xf>
    <xf numFmtId="0" fontId="18" fillId="0" borderId="0" xfId="2" applyFont="1" applyAlignment="1" applyProtection="1">
      <alignment horizontal="center" wrapText="1"/>
    </xf>
    <xf numFmtId="0" fontId="20" fillId="3" borderId="0" xfId="2" applyFont="1" applyFill="1" applyBorder="1" applyAlignment="1" applyProtection="1">
      <alignment horizontal="center"/>
    </xf>
    <xf numFmtId="0" fontId="14" fillId="5" borderId="2" xfId="2" applyFont="1" applyFill="1" applyBorder="1" applyAlignment="1" applyProtection="1">
      <alignment horizontal="center" vertical="center"/>
    </xf>
    <xf numFmtId="0" fontId="14" fillId="5" borderId="1" xfId="2" applyFont="1" applyFill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12" xfId="2" applyFont="1" applyBorder="1" applyAlignment="1" applyProtection="1">
      <alignment horizontal="center" vertical="center" wrapText="1"/>
    </xf>
    <xf numFmtId="0" fontId="5" fillId="0" borderId="13" xfId="2" applyFont="1" applyBorder="1" applyAlignment="1" applyProtection="1">
      <alignment horizontal="center" vertical="center" wrapText="1"/>
    </xf>
    <xf numFmtId="0" fontId="5" fillId="0" borderId="14" xfId="2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vertical="center" wrapText="1"/>
    </xf>
    <xf numFmtId="0" fontId="5" fillId="0" borderId="15" xfId="2" applyFont="1" applyBorder="1" applyAlignment="1" applyProtection="1">
      <alignment horizontal="center" vertical="center" wrapText="1"/>
    </xf>
    <xf numFmtId="0" fontId="5" fillId="0" borderId="16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17" xfId="2" applyFont="1" applyBorder="1" applyAlignment="1" applyProtection="1">
      <alignment horizontal="center" vertical="center" wrapText="1"/>
    </xf>
  </cellXfs>
  <cellStyles count="7">
    <cellStyle name="Comma 3" xfId="5"/>
    <cellStyle name="Currency" xfId="1" builtinId="4"/>
    <cellStyle name="Currency 2" xfId="6"/>
    <cellStyle name="Hyperlink" xfId="3" builtinId="8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colors>
    <mruColors>
      <color rgb="FFFFD93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1</xdr:row>
      <xdr:rowOff>209549</xdr:rowOff>
    </xdr:from>
    <xdr:to>
      <xdr:col>3</xdr:col>
      <xdr:colOff>3505199</xdr:colOff>
      <xdr:row>8</xdr:row>
      <xdr:rowOff>29869</xdr:rowOff>
    </xdr:to>
    <xdr:pic>
      <xdr:nvPicPr>
        <xdr:cNvPr id="3" name="Picture 2" title="Foster Farms Chicken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400049"/>
          <a:ext cx="1809749" cy="173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36"/>
  <sheetViews>
    <sheetView showGridLines="0" tabSelected="1" topLeftCell="D1" zoomScaleNormal="100" zoomScalePageLayoutView="98" workbookViewId="0">
      <selection activeCell="O2" sqref="O2"/>
    </sheetView>
  </sheetViews>
  <sheetFormatPr defaultColWidth="9.140625" defaultRowHeight="15" customHeight="1" x14ac:dyDescent="0.2"/>
  <cols>
    <col min="1" max="1" width="9.140625" style="3"/>
    <col min="2" max="2" width="6.85546875" style="3" customWidth="1"/>
    <col min="3" max="3" width="9.140625" style="3"/>
    <col min="4" max="4" width="61.5703125" style="3" customWidth="1"/>
    <col min="5" max="5" width="15.85546875" style="3" customWidth="1"/>
    <col min="6" max="16" width="12.5703125" style="3" customWidth="1"/>
    <col min="17" max="16384" width="9.140625" style="3"/>
  </cols>
  <sheetData>
    <row r="1" spans="3:17" ht="15" customHeight="1" x14ac:dyDescent="0.4">
      <c r="H1" s="2"/>
    </row>
    <row r="2" spans="3:17" ht="27.75" customHeight="1" x14ac:dyDescent="0.2">
      <c r="E2" s="81" t="s">
        <v>54</v>
      </c>
      <c r="F2" s="81"/>
      <c r="G2" s="81"/>
      <c r="H2" s="81"/>
      <c r="I2" s="81"/>
      <c r="J2" s="34"/>
      <c r="K2" s="34"/>
    </row>
    <row r="3" spans="3:17" ht="30.75" customHeight="1" x14ac:dyDescent="0.4">
      <c r="D3" s="1"/>
      <c r="E3" s="81"/>
      <c r="F3" s="81"/>
      <c r="G3" s="81"/>
      <c r="H3" s="81"/>
      <c r="I3" s="81"/>
      <c r="J3" s="34"/>
      <c r="K3" s="34"/>
    </row>
    <row r="4" spans="3:17" ht="15" customHeight="1" x14ac:dyDescent="0.2">
      <c r="G4" s="4"/>
      <c r="K4" s="85" t="s">
        <v>60</v>
      </c>
      <c r="L4" s="86"/>
      <c r="M4" s="86"/>
      <c r="N4" s="87"/>
      <c r="O4" s="35"/>
    </row>
    <row r="5" spans="3:17" s="6" customFormat="1" ht="20.25" customHeight="1" x14ac:dyDescent="0.2">
      <c r="C5" s="5"/>
      <c r="E5" s="82" t="s">
        <v>28</v>
      </c>
      <c r="F5" s="82"/>
      <c r="G5" s="82"/>
      <c r="H5" s="43">
        <f>O17+O27</f>
        <v>0</v>
      </c>
      <c r="I5" s="44" t="s">
        <v>29</v>
      </c>
      <c r="K5" s="88"/>
      <c r="L5" s="89"/>
      <c r="M5" s="89"/>
      <c r="N5" s="90"/>
      <c r="O5" s="35"/>
    </row>
    <row r="6" spans="3:17" s="6" customFormat="1" ht="20.25" customHeight="1" x14ac:dyDescent="0.2">
      <c r="C6" s="7"/>
      <c r="E6" s="83" t="s">
        <v>35</v>
      </c>
      <c r="F6" s="83"/>
      <c r="G6" s="83"/>
      <c r="H6" s="36">
        <f>H5*0.4</f>
        <v>0</v>
      </c>
      <c r="I6" s="37" t="e">
        <f>O17/H5</f>
        <v>#DIV/0!</v>
      </c>
      <c r="K6" s="88"/>
      <c r="L6" s="89"/>
      <c r="M6" s="89"/>
      <c r="N6" s="90"/>
      <c r="O6" s="35"/>
    </row>
    <row r="7" spans="3:17" s="6" customFormat="1" ht="21.75" customHeight="1" x14ac:dyDescent="0.2">
      <c r="C7" s="69"/>
      <c r="D7" s="70"/>
      <c r="E7" s="84" t="s">
        <v>36</v>
      </c>
      <c r="F7" s="84"/>
      <c r="G7" s="84"/>
      <c r="H7" s="38">
        <f>H5*0.6</f>
        <v>0</v>
      </c>
      <c r="I7" s="39" t="e">
        <f>O27/H5</f>
        <v>#DIV/0!</v>
      </c>
      <c r="K7" s="88"/>
      <c r="L7" s="89"/>
      <c r="M7" s="89"/>
      <c r="N7" s="90"/>
      <c r="O7" s="35"/>
    </row>
    <row r="8" spans="3:17" s="6" customFormat="1" ht="15" customHeight="1" x14ac:dyDescent="0.2">
      <c r="C8" s="33" t="s">
        <v>52</v>
      </c>
      <c r="D8" s="33"/>
      <c r="G8" s="8"/>
      <c r="K8" s="91"/>
      <c r="L8" s="92"/>
      <c r="M8" s="92"/>
      <c r="N8" s="93"/>
      <c r="P8" s="3"/>
      <c r="Q8" s="3"/>
    </row>
    <row r="9" spans="3:17" s="6" customFormat="1" ht="15" customHeight="1" x14ac:dyDescent="0.2">
      <c r="C9" s="42" t="s">
        <v>53</v>
      </c>
      <c r="D9" s="33"/>
      <c r="G9" s="8"/>
    </row>
    <row r="10" spans="3:17" s="6" customFormat="1" ht="15" customHeight="1" x14ac:dyDescent="0.2">
      <c r="C10" s="9"/>
      <c r="D10" s="10"/>
      <c r="G10" s="8"/>
    </row>
    <row r="11" spans="3:17" s="18" customFormat="1" ht="34.5" thickBot="1" x14ac:dyDescent="0.2">
      <c r="C11" s="11" t="s">
        <v>0</v>
      </c>
      <c r="D11" s="11" t="s">
        <v>1</v>
      </c>
      <c r="E11" s="12" t="s">
        <v>9</v>
      </c>
      <c r="F11" s="12" t="s">
        <v>14</v>
      </c>
      <c r="G11" s="12" t="s">
        <v>2</v>
      </c>
      <c r="H11" s="13" t="s">
        <v>56</v>
      </c>
      <c r="I11" s="12" t="s">
        <v>31</v>
      </c>
      <c r="J11" s="13" t="s">
        <v>59</v>
      </c>
      <c r="K11" s="14" t="s">
        <v>58</v>
      </c>
      <c r="L11" s="15" t="s">
        <v>57</v>
      </c>
      <c r="M11" s="16" t="s">
        <v>21</v>
      </c>
      <c r="N11" s="16" t="s">
        <v>22</v>
      </c>
      <c r="O11" s="17" t="s">
        <v>45</v>
      </c>
      <c r="P11" s="17" t="s">
        <v>24</v>
      </c>
    </row>
    <row r="12" spans="3:17" s="6" customFormat="1" ht="22.5" x14ac:dyDescent="0.3">
      <c r="C12" s="63" t="s">
        <v>26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5"/>
    </row>
    <row r="13" spans="3:17" s="6" customFormat="1" ht="24" customHeight="1" x14ac:dyDescent="0.2">
      <c r="C13" s="40">
        <v>96157</v>
      </c>
      <c r="D13" s="41" t="s">
        <v>4</v>
      </c>
      <c r="E13" s="45" t="s">
        <v>10</v>
      </c>
      <c r="F13" s="45">
        <v>72</v>
      </c>
      <c r="G13" s="46">
        <v>18</v>
      </c>
      <c r="H13" s="47" t="s">
        <v>3</v>
      </c>
      <c r="I13" s="59"/>
      <c r="J13" s="60"/>
      <c r="K13" s="48">
        <f t="shared" ref="K13:K16" si="0">(I13*J13)</f>
        <v>0</v>
      </c>
      <c r="L13" s="48">
        <f t="shared" ref="L13:L26" si="1">ROUND(K13/F13,2)</f>
        <v>0</v>
      </c>
      <c r="M13" s="45">
        <v>8.41</v>
      </c>
      <c r="N13" s="49">
        <f>ROUND(M13*0.997,2)</f>
        <v>8.3800000000000008</v>
      </c>
      <c r="O13" s="48">
        <f t="shared" ref="O13:O16" si="2">ROUND(L13*M13,2)</f>
        <v>0</v>
      </c>
      <c r="P13" s="50">
        <f t="shared" ref="P13:P16" si="3">ROUND(L13*N13,2)</f>
        <v>0</v>
      </c>
    </row>
    <row r="14" spans="3:17" s="6" customFormat="1" ht="24" customHeight="1" x14ac:dyDescent="0.2">
      <c r="C14" s="40">
        <v>94123</v>
      </c>
      <c r="D14" s="41" t="s">
        <v>5</v>
      </c>
      <c r="E14" s="45" t="s">
        <v>13</v>
      </c>
      <c r="F14" s="45">
        <v>96</v>
      </c>
      <c r="G14" s="46">
        <v>24</v>
      </c>
      <c r="H14" s="47" t="s">
        <v>3</v>
      </c>
      <c r="I14" s="59"/>
      <c r="J14" s="60"/>
      <c r="K14" s="48">
        <f t="shared" si="0"/>
        <v>0</v>
      </c>
      <c r="L14" s="48">
        <f t="shared" si="1"/>
        <v>0</v>
      </c>
      <c r="M14" s="45">
        <v>11.22</v>
      </c>
      <c r="N14" s="49">
        <f>ROUND(M14*0.997,2)</f>
        <v>11.19</v>
      </c>
      <c r="O14" s="48">
        <f t="shared" si="2"/>
        <v>0</v>
      </c>
      <c r="P14" s="50">
        <f t="shared" si="3"/>
        <v>0</v>
      </c>
    </row>
    <row r="15" spans="3:17" s="6" customFormat="1" ht="24" customHeight="1" x14ac:dyDescent="0.2">
      <c r="C15" s="40">
        <v>96041</v>
      </c>
      <c r="D15" s="41" t="s">
        <v>25</v>
      </c>
      <c r="E15" s="45" t="s">
        <v>6</v>
      </c>
      <c r="F15" s="45">
        <v>40</v>
      </c>
      <c r="G15" s="46">
        <v>10</v>
      </c>
      <c r="H15" s="47" t="s">
        <v>3</v>
      </c>
      <c r="I15" s="59"/>
      <c r="J15" s="60"/>
      <c r="K15" s="48">
        <f t="shared" ref="K15" si="4">(I15*J15)</f>
        <v>0</v>
      </c>
      <c r="L15" s="48">
        <f t="shared" ref="L15" si="5">ROUND(K15/F15,2)</f>
        <v>0</v>
      </c>
      <c r="M15" s="45">
        <v>4.67</v>
      </c>
      <c r="N15" s="49">
        <f>ROUND(M15*0.997,2)</f>
        <v>4.66</v>
      </c>
      <c r="O15" s="48">
        <f t="shared" ref="O15" si="6">ROUND(L15*M15,2)</f>
        <v>0</v>
      </c>
      <c r="P15" s="50">
        <f t="shared" ref="P15" si="7">ROUND(L15*N15,2)</f>
        <v>0</v>
      </c>
    </row>
    <row r="16" spans="3:17" s="6" customFormat="1" ht="24" customHeight="1" thickBot="1" x14ac:dyDescent="0.25">
      <c r="C16" s="40">
        <v>91694</v>
      </c>
      <c r="D16" s="41" t="s">
        <v>55</v>
      </c>
      <c r="E16" s="45" t="s">
        <v>11</v>
      </c>
      <c r="F16" s="45">
        <v>160</v>
      </c>
      <c r="G16" s="46">
        <v>30</v>
      </c>
      <c r="H16" s="47" t="s">
        <v>7</v>
      </c>
      <c r="I16" s="59"/>
      <c r="J16" s="60"/>
      <c r="K16" s="48">
        <f t="shared" si="0"/>
        <v>0</v>
      </c>
      <c r="L16" s="48">
        <f t="shared" si="1"/>
        <v>0</v>
      </c>
      <c r="M16" s="45">
        <v>35.32</v>
      </c>
      <c r="N16" s="49">
        <f>ROUND(M16*0.997,2)</f>
        <v>35.21</v>
      </c>
      <c r="O16" s="48">
        <f t="shared" si="2"/>
        <v>0</v>
      </c>
      <c r="P16" s="50">
        <f t="shared" si="3"/>
        <v>0</v>
      </c>
    </row>
    <row r="17" spans="3:16" s="6" customFormat="1" ht="23.25" customHeight="1" thickBot="1" x14ac:dyDescent="0.25">
      <c r="C17" s="76" t="s">
        <v>23</v>
      </c>
      <c r="D17" s="77"/>
      <c r="E17" s="77"/>
      <c r="F17" s="77"/>
      <c r="G17" s="77"/>
      <c r="H17" s="77"/>
      <c r="I17" s="51">
        <f>SUM(I13:I16)</f>
        <v>0</v>
      </c>
      <c r="J17" s="52"/>
      <c r="K17" s="53">
        <f>SUM(K13:K16)</f>
        <v>0</v>
      </c>
      <c r="L17" s="54">
        <f>SUM(L13:L16)</f>
        <v>0</v>
      </c>
      <c r="M17" s="55"/>
      <c r="N17" s="56"/>
      <c r="O17" s="54">
        <f>SUM(O13:O16)</f>
        <v>0</v>
      </c>
      <c r="P17" s="57">
        <f>SUM(P13:P16)</f>
        <v>0</v>
      </c>
    </row>
    <row r="18" spans="3:16" s="6" customFormat="1" ht="22.5" x14ac:dyDescent="0.3">
      <c r="C18" s="66" t="s">
        <v>27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8"/>
    </row>
    <row r="19" spans="3:16" s="6" customFormat="1" ht="24" customHeight="1" x14ac:dyDescent="0.2">
      <c r="C19" s="40">
        <v>99649</v>
      </c>
      <c r="D19" s="41" t="s">
        <v>15</v>
      </c>
      <c r="E19" s="45" t="s">
        <v>6</v>
      </c>
      <c r="F19" s="45">
        <v>53</v>
      </c>
      <c r="G19" s="46">
        <v>10</v>
      </c>
      <c r="H19" s="58" t="s">
        <v>7</v>
      </c>
      <c r="I19" s="59"/>
      <c r="J19" s="60"/>
      <c r="K19" s="48">
        <f t="shared" ref="K19:K26" si="8">(I19*J19)</f>
        <v>0</v>
      </c>
      <c r="L19" s="48">
        <f t="shared" si="1"/>
        <v>0</v>
      </c>
      <c r="M19" s="45">
        <v>13.49</v>
      </c>
      <c r="N19" s="49">
        <f t="shared" ref="N19:N26" si="9">ROUND(M19*0.997,2)</f>
        <v>13.45</v>
      </c>
      <c r="O19" s="48">
        <f t="shared" ref="O19:O26" si="10">ROUND(L19*M19,2)</f>
        <v>0</v>
      </c>
      <c r="P19" s="50">
        <f t="shared" ref="P19:P26" si="11">ROUND(L19*N19,2)</f>
        <v>0</v>
      </c>
    </row>
    <row r="20" spans="3:16" s="6" customFormat="1" ht="24" customHeight="1" x14ac:dyDescent="0.2">
      <c r="C20" s="40">
        <v>99650</v>
      </c>
      <c r="D20" s="41" t="s">
        <v>16</v>
      </c>
      <c r="E20" s="45" t="s">
        <v>6</v>
      </c>
      <c r="F20" s="45">
        <v>53</v>
      </c>
      <c r="G20" s="46">
        <v>10</v>
      </c>
      <c r="H20" s="58" t="s">
        <v>7</v>
      </c>
      <c r="I20" s="59"/>
      <c r="J20" s="60"/>
      <c r="K20" s="48">
        <f t="shared" si="8"/>
        <v>0</v>
      </c>
      <c r="L20" s="48">
        <f t="shared" si="1"/>
        <v>0</v>
      </c>
      <c r="M20" s="45">
        <v>14.28</v>
      </c>
      <c r="N20" s="49">
        <f t="shared" si="9"/>
        <v>14.24</v>
      </c>
      <c r="O20" s="48">
        <f t="shared" si="10"/>
        <v>0</v>
      </c>
      <c r="P20" s="50">
        <f t="shared" si="11"/>
        <v>0</v>
      </c>
    </row>
    <row r="21" spans="3:16" s="6" customFormat="1" ht="24" customHeight="1" x14ac:dyDescent="0.2">
      <c r="C21" s="40">
        <v>99706</v>
      </c>
      <c r="D21" s="41" t="s">
        <v>17</v>
      </c>
      <c r="E21" s="45" t="s">
        <v>12</v>
      </c>
      <c r="F21" s="45">
        <v>197</v>
      </c>
      <c r="G21" s="46">
        <v>18</v>
      </c>
      <c r="H21" s="58" t="s">
        <v>49</v>
      </c>
      <c r="I21" s="59"/>
      <c r="J21" s="60"/>
      <c r="K21" s="48">
        <f t="shared" si="8"/>
        <v>0</v>
      </c>
      <c r="L21" s="48">
        <f t="shared" si="1"/>
        <v>0</v>
      </c>
      <c r="M21" s="45">
        <v>23.33</v>
      </c>
      <c r="N21" s="49">
        <f t="shared" si="9"/>
        <v>23.26</v>
      </c>
      <c r="O21" s="48">
        <f t="shared" si="10"/>
        <v>0</v>
      </c>
      <c r="P21" s="50">
        <f t="shared" si="11"/>
        <v>0</v>
      </c>
    </row>
    <row r="22" spans="3:16" s="6" customFormat="1" ht="24" customHeight="1" x14ac:dyDescent="0.2">
      <c r="C22" s="40">
        <v>99708</v>
      </c>
      <c r="D22" s="41" t="s">
        <v>18</v>
      </c>
      <c r="E22" s="45" t="s">
        <v>12</v>
      </c>
      <c r="F22" s="45">
        <v>194</v>
      </c>
      <c r="G22" s="46">
        <v>18</v>
      </c>
      <c r="H22" s="47" t="s">
        <v>49</v>
      </c>
      <c r="I22" s="59"/>
      <c r="J22" s="60"/>
      <c r="K22" s="48">
        <f t="shared" si="8"/>
        <v>0</v>
      </c>
      <c r="L22" s="48">
        <f t="shared" si="1"/>
        <v>0</v>
      </c>
      <c r="M22" s="45">
        <v>23.1</v>
      </c>
      <c r="N22" s="49">
        <f t="shared" si="9"/>
        <v>23.03</v>
      </c>
      <c r="O22" s="48">
        <f t="shared" si="10"/>
        <v>0</v>
      </c>
      <c r="P22" s="50">
        <f t="shared" si="11"/>
        <v>0</v>
      </c>
    </row>
    <row r="23" spans="3:16" s="6" customFormat="1" ht="24" customHeight="1" x14ac:dyDescent="0.2">
      <c r="C23" s="40">
        <v>99710</v>
      </c>
      <c r="D23" s="41" t="s">
        <v>19</v>
      </c>
      <c r="E23" s="45" t="s">
        <v>12</v>
      </c>
      <c r="F23" s="45">
        <v>197</v>
      </c>
      <c r="G23" s="46">
        <v>18</v>
      </c>
      <c r="H23" s="47" t="s">
        <v>49</v>
      </c>
      <c r="I23" s="59"/>
      <c r="J23" s="60"/>
      <c r="K23" s="48">
        <f t="shared" si="8"/>
        <v>0</v>
      </c>
      <c r="L23" s="48">
        <f t="shared" si="1"/>
        <v>0</v>
      </c>
      <c r="M23" s="45">
        <v>23.33</v>
      </c>
      <c r="N23" s="49">
        <f t="shared" si="9"/>
        <v>23.26</v>
      </c>
      <c r="O23" s="48">
        <f t="shared" si="10"/>
        <v>0</v>
      </c>
      <c r="P23" s="50">
        <f t="shared" si="11"/>
        <v>0</v>
      </c>
    </row>
    <row r="24" spans="3:16" s="6" customFormat="1" ht="24" customHeight="1" x14ac:dyDescent="0.2">
      <c r="C24" s="40">
        <v>99711</v>
      </c>
      <c r="D24" s="41" t="s">
        <v>20</v>
      </c>
      <c r="E24" s="45" t="s">
        <v>12</v>
      </c>
      <c r="F24" s="45">
        <v>194</v>
      </c>
      <c r="G24" s="46">
        <v>18</v>
      </c>
      <c r="H24" s="47" t="s">
        <v>49</v>
      </c>
      <c r="I24" s="59"/>
      <c r="J24" s="60"/>
      <c r="K24" s="48">
        <f t="shared" si="8"/>
        <v>0</v>
      </c>
      <c r="L24" s="48">
        <f t="shared" si="1"/>
        <v>0</v>
      </c>
      <c r="M24" s="45">
        <v>23.1</v>
      </c>
      <c r="N24" s="49">
        <f t="shared" si="9"/>
        <v>23.03</v>
      </c>
      <c r="O24" s="48">
        <f t="shared" si="10"/>
        <v>0</v>
      </c>
      <c r="P24" s="50">
        <f t="shared" si="11"/>
        <v>0</v>
      </c>
    </row>
    <row r="25" spans="3:16" s="6" customFormat="1" ht="24" customHeight="1" x14ac:dyDescent="0.2">
      <c r="C25" s="40">
        <v>99712</v>
      </c>
      <c r="D25" s="41" t="s">
        <v>17</v>
      </c>
      <c r="E25" s="45" t="s">
        <v>8</v>
      </c>
      <c r="F25" s="45">
        <v>80</v>
      </c>
      <c r="G25" s="46">
        <v>12.5</v>
      </c>
      <c r="H25" s="45" t="s">
        <v>50</v>
      </c>
      <c r="I25" s="59"/>
      <c r="J25" s="60"/>
      <c r="K25" s="48">
        <f t="shared" si="8"/>
        <v>0</v>
      </c>
      <c r="L25" s="48">
        <f t="shared" si="1"/>
        <v>0</v>
      </c>
      <c r="M25" s="45">
        <v>16.2</v>
      </c>
      <c r="N25" s="49">
        <f t="shared" si="9"/>
        <v>16.149999999999999</v>
      </c>
      <c r="O25" s="48">
        <f t="shared" si="10"/>
        <v>0</v>
      </c>
      <c r="P25" s="50">
        <f t="shared" si="11"/>
        <v>0</v>
      </c>
    </row>
    <row r="26" spans="3:16" s="6" customFormat="1" ht="24" customHeight="1" thickBot="1" x14ac:dyDescent="0.25">
      <c r="C26" s="40">
        <v>99714</v>
      </c>
      <c r="D26" s="41" t="s">
        <v>18</v>
      </c>
      <c r="E26" s="45" t="s">
        <v>8</v>
      </c>
      <c r="F26" s="45">
        <v>80</v>
      </c>
      <c r="G26" s="46">
        <v>12.5</v>
      </c>
      <c r="H26" s="45" t="s">
        <v>51</v>
      </c>
      <c r="I26" s="59"/>
      <c r="J26" s="60"/>
      <c r="K26" s="48">
        <f t="shared" si="8"/>
        <v>0</v>
      </c>
      <c r="L26" s="48">
        <f t="shared" si="1"/>
        <v>0</v>
      </c>
      <c r="M26" s="45">
        <v>16.04</v>
      </c>
      <c r="N26" s="49">
        <f t="shared" si="9"/>
        <v>15.99</v>
      </c>
      <c r="O26" s="48">
        <f t="shared" si="10"/>
        <v>0</v>
      </c>
      <c r="P26" s="50">
        <f t="shared" si="11"/>
        <v>0</v>
      </c>
    </row>
    <row r="27" spans="3:16" s="6" customFormat="1" ht="22.5" customHeight="1" thickBot="1" x14ac:dyDescent="0.25">
      <c r="C27" s="76" t="s">
        <v>23</v>
      </c>
      <c r="D27" s="77"/>
      <c r="E27" s="77"/>
      <c r="F27" s="77"/>
      <c r="G27" s="77"/>
      <c r="H27" s="77"/>
      <c r="I27" s="61">
        <f>SUM(I19:I26)</f>
        <v>0</v>
      </c>
      <c r="J27" s="62"/>
      <c r="K27" s="53">
        <f>SUM(K19:K26)</f>
        <v>0</v>
      </c>
      <c r="L27" s="54">
        <f>SUM(L19:L26)</f>
        <v>0</v>
      </c>
      <c r="M27" s="55"/>
      <c r="N27" s="56"/>
      <c r="O27" s="54">
        <f>SUM(O19:O26)</f>
        <v>0</v>
      </c>
      <c r="P27" s="57">
        <f>SUM(P19:P26)</f>
        <v>0</v>
      </c>
    </row>
    <row r="28" spans="3:16" s="6" customFormat="1" ht="15" customHeight="1" x14ac:dyDescent="0.2">
      <c r="C28" s="24"/>
      <c r="D28" s="21"/>
      <c r="E28" s="28"/>
      <c r="F28" s="19"/>
      <c r="G28" s="19"/>
      <c r="H28" s="22"/>
      <c r="I28" s="19"/>
      <c r="J28" s="19"/>
      <c r="K28" s="25"/>
      <c r="L28" s="29"/>
      <c r="M28" s="27"/>
      <c r="N28" s="20"/>
      <c r="O28" s="23"/>
      <c r="P28" s="26"/>
    </row>
    <row r="29" spans="3:16" s="6" customFormat="1" ht="15" customHeight="1" x14ac:dyDescent="0.2">
      <c r="C29" s="24"/>
      <c r="D29" s="21"/>
      <c r="E29" s="28"/>
      <c r="F29" s="19"/>
      <c r="G29" s="19"/>
      <c r="H29" s="22"/>
      <c r="I29" s="19"/>
      <c r="J29" s="19"/>
      <c r="K29" s="25"/>
      <c r="L29" s="29"/>
      <c r="M29" s="27"/>
      <c r="N29" s="20"/>
      <c r="O29" s="23"/>
      <c r="P29" s="26"/>
    </row>
    <row r="30" spans="3:16" s="6" customFormat="1" ht="15" customHeight="1" thickBot="1" x14ac:dyDescent="0.25">
      <c r="C30" s="30"/>
      <c r="D30" s="21"/>
    </row>
    <row r="31" spans="3:16" s="6" customFormat="1" ht="24.75" customHeight="1" thickBot="1" x14ac:dyDescent="0.4">
      <c r="C31" s="71" t="s">
        <v>48</v>
      </c>
      <c r="D31" s="72"/>
      <c r="G31" s="31"/>
      <c r="H31" s="73" t="s">
        <v>46</v>
      </c>
      <c r="I31" s="74"/>
      <c r="J31" s="74"/>
      <c r="K31" s="74"/>
      <c r="L31" s="74"/>
      <c r="M31" s="74"/>
      <c r="N31" s="74"/>
      <c r="O31" s="74"/>
      <c r="P31" s="75"/>
    </row>
    <row r="32" spans="3:16" s="6" customFormat="1" ht="27" customHeight="1" x14ac:dyDescent="0.2">
      <c r="C32" s="32" t="s">
        <v>30</v>
      </c>
      <c r="D32" s="33" t="s">
        <v>32</v>
      </c>
      <c r="G32" s="78" t="s">
        <v>40</v>
      </c>
      <c r="H32" s="78"/>
      <c r="I32" s="79"/>
      <c r="J32" s="79"/>
      <c r="K32" s="79"/>
      <c r="L32" s="79"/>
      <c r="M32" s="79"/>
      <c r="N32" s="79"/>
      <c r="O32" s="79"/>
      <c r="P32" s="79"/>
    </row>
    <row r="33" spans="3:16" s="6" customFormat="1" ht="27.75" customHeight="1" x14ac:dyDescent="0.2">
      <c r="C33" s="32" t="s">
        <v>33</v>
      </c>
      <c r="D33" s="33" t="s">
        <v>34</v>
      </c>
      <c r="G33" s="78" t="s">
        <v>41</v>
      </c>
      <c r="H33" s="78"/>
      <c r="I33" s="80"/>
      <c r="J33" s="80"/>
      <c r="K33" s="80"/>
      <c r="L33" s="80"/>
      <c r="M33" s="80"/>
      <c r="N33" s="80"/>
      <c r="O33" s="80"/>
      <c r="P33" s="80"/>
    </row>
    <row r="34" spans="3:16" s="6" customFormat="1" ht="29.25" customHeight="1" x14ac:dyDescent="0.2">
      <c r="C34" s="32" t="s">
        <v>37</v>
      </c>
      <c r="D34" s="33" t="s">
        <v>38</v>
      </c>
      <c r="G34" s="78" t="s">
        <v>42</v>
      </c>
      <c r="H34" s="78"/>
      <c r="I34" s="80"/>
      <c r="J34" s="80"/>
      <c r="K34" s="80"/>
      <c r="L34" s="80"/>
      <c r="M34" s="80"/>
      <c r="N34" s="80"/>
      <c r="O34" s="80"/>
      <c r="P34" s="80"/>
    </row>
    <row r="35" spans="3:16" s="6" customFormat="1" ht="28.5" customHeight="1" x14ac:dyDescent="0.2">
      <c r="C35" s="32" t="s">
        <v>39</v>
      </c>
      <c r="D35" s="33" t="s">
        <v>47</v>
      </c>
      <c r="G35" s="78" t="s">
        <v>43</v>
      </c>
      <c r="H35" s="78"/>
      <c r="I35" s="80"/>
      <c r="J35" s="80"/>
      <c r="K35" s="80"/>
      <c r="L35" s="80"/>
      <c r="M35" s="80"/>
      <c r="N35" s="80"/>
      <c r="O35" s="80"/>
      <c r="P35" s="80"/>
    </row>
    <row r="36" spans="3:16" s="6" customFormat="1" ht="30.75" customHeight="1" x14ac:dyDescent="0.2">
      <c r="G36" s="78" t="s">
        <v>44</v>
      </c>
      <c r="H36" s="78"/>
      <c r="I36" s="80"/>
      <c r="J36" s="80"/>
      <c r="K36" s="80"/>
      <c r="L36" s="80"/>
      <c r="M36" s="80"/>
      <c r="N36" s="80"/>
      <c r="O36" s="80"/>
      <c r="P36" s="80"/>
    </row>
  </sheetData>
  <sheetProtection selectLockedCells="1"/>
  <protectedRanges>
    <protectedRange sqref="I1:I4 I8:I20 J1:J20 I21:J29" name="Range1"/>
    <protectedRange sqref="I32:P36" name="Range2"/>
  </protectedRanges>
  <mergeCells count="22">
    <mergeCell ref="E2:I3"/>
    <mergeCell ref="E5:G5"/>
    <mergeCell ref="E6:G6"/>
    <mergeCell ref="E7:G7"/>
    <mergeCell ref="K4:N8"/>
    <mergeCell ref="G33:H33"/>
    <mergeCell ref="G34:H34"/>
    <mergeCell ref="G35:H35"/>
    <mergeCell ref="G36:H36"/>
    <mergeCell ref="I32:P32"/>
    <mergeCell ref="I33:P33"/>
    <mergeCell ref="I34:P34"/>
    <mergeCell ref="I35:P35"/>
    <mergeCell ref="I36:P36"/>
    <mergeCell ref="G32:H32"/>
    <mergeCell ref="C12:P12"/>
    <mergeCell ref="C18:P18"/>
    <mergeCell ref="C7:D7"/>
    <mergeCell ref="C31:D31"/>
    <mergeCell ref="H31:P31"/>
    <mergeCell ref="C17:H17"/>
    <mergeCell ref="C27:H27"/>
  </mergeCells>
  <pageMargins left="0.7" right="0.7" top="0.75" bottom="0.75" header="0.3" footer="0.3"/>
  <pageSetup scale="50" orientation="landscape" r:id="rId1"/>
  <headerFooter>
    <oddHeader xml:space="preserve">&amp;R
</oddHeader>
  </headerFooter>
  <ignoredErrors>
    <ignoredError sqref="H19:H20 H16 H21 H22:H25 H26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2022-01-19T22:18:29+00:00</Remediation_x0020_Date>
  </documentManagement>
</p:properties>
</file>

<file path=customXml/itemProps1.xml><?xml version="1.0" encoding="utf-8"?>
<ds:datastoreItem xmlns:ds="http://schemas.openxmlformats.org/officeDocument/2006/customXml" ds:itemID="{8E1F95A9-E668-4B7B-8C31-B3D26B6D5FCF}"/>
</file>

<file path=customXml/itemProps2.xml><?xml version="1.0" encoding="utf-8"?>
<ds:datastoreItem xmlns:ds="http://schemas.openxmlformats.org/officeDocument/2006/customXml" ds:itemID="{BD8B2B0C-0A55-4B2C-988B-D8504F77CED8}"/>
</file>

<file path=customXml/itemProps3.xml><?xml version="1.0" encoding="utf-8"?>
<ds:datastoreItem xmlns:ds="http://schemas.openxmlformats.org/officeDocument/2006/customXml" ds:itemID="{62C50CC6-79F3-49BB-A35A-118B85D5AF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Chicken Calculator</vt:lpstr>
    </vt:vector>
  </TitlesOfParts>
  <Company>Foster Poultry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pombon</dc:creator>
  <cp:lastModifiedBy>"CameronB"</cp:lastModifiedBy>
  <cp:lastPrinted>2021-09-14T21:45:15Z</cp:lastPrinted>
  <dcterms:created xsi:type="dcterms:W3CDTF">2021-08-30T17:21:02Z</dcterms:created>
  <dcterms:modified xsi:type="dcterms:W3CDTF">2022-01-18T20:50:49Z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