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ewUser\OneDrive\Retainer\Fresh Innovations\Reference\SY2223\"/>
    </mc:Choice>
  </mc:AlternateContent>
  <xr:revisionPtr revIDLastSave="0" documentId="13_ncr:1_{9D941F83-E894-40FA-8FA4-0DDEE3AC6B58}" xr6:coauthVersionLast="47" xr6:coauthVersionMax="47" xr10:uidLastSave="{00000000-0000-0000-0000-000000000000}"/>
  <bookViews>
    <workbookView xWindow="150" yWindow="270" windowWidth="9540" windowHeight="1050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10-26-2021'!$A$3:$N$14</definedName>
    <definedName name="_xlnm.Print_Area" localSheetId="0">'REV. 10-26-2021'!$A$1:$N$14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J5" i="1"/>
  <c r="L4" i="1"/>
  <c r="M4" i="1" s="1"/>
  <c r="J4" i="1"/>
  <c r="L14" i="1"/>
  <c r="M14" i="1" s="1"/>
  <c r="J14" i="1"/>
  <c r="L6" i="1"/>
  <c r="M6" i="1" s="1"/>
  <c r="J6" i="1"/>
  <c r="L7" i="1"/>
  <c r="M7" i="1" s="1"/>
  <c r="J7" i="1"/>
  <c r="J8" i="1" l="1"/>
  <c r="L9" i="1"/>
  <c r="M9" i="1" s="1"/>
  <c r="L10" i="1"/>
  <c r="M10" i="1" s="1"/>
  <c r="L11" i="1"/>
  <c r="M11" i="1" s="1"/>
  <c r="L12" i="1"/>
  <c r="L13" i="1"/>
  <c r="M13" i="1" s="1"/>
  <c r="J9" i="1"/>
  <c r="J10" i="1"/>
  <c r="J11" i="1"/>
  <c r="J12" i="1"/>
  <c r="J13" i="1"/>
  <c r="L8" i="1"/>
  <c r="M12" i="1"/>
  <c r="M8" i="1" l="1"/>
</calcChain>
</file>

<file path=xl/sharedStrings.xml><?xml version="1.0" encoding="utf-8"?>
<sst xmlns="http://schemas.openxmlformats.org/spreadsheetml/2006/main" count="61" uniqueCount="32">
  <si>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</si>
  <si>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</si>
  <si>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</si>
  <si>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</si>
  <si>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</si>
  <si>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</si>
  <si>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</si>
  <si>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</si>
  <si>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</si>
  <si>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</si>
  <si>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</si>
  <si>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</si>
  <si>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</si>
  <si>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</si>
  <si>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</si>
  <si>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</si>
  <si>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</si>
  <si>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</si>
  <si>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</si>
  <si>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Sliced Apples 100-2.0oz</t>
  </si>
  <si>
    <t>Sliced Apples 200-2.0 oz</t>
  </si>
  <si>
    <t>Sliced Apples - 4.0 oz</t>
  </si>
  <si>
    <t>Sliced Apples 4-3 lbs. Saddle Pack</t>
  </si>
  <si>
    <t>Sliced Apples 100 Count - 3 oz.</t>
  </si>
  <si>
    <t>Fresh Innovations</t>
  </si>
  <si>
    <t>Sliced Apples 100 Count - 3 oz</t>
  </si>
  <si>
    <t>Sliced Apple 4-3 lbs. Saddle Pack</t>
  </si>
  <si>
    <t>R</t>
  </si>
  <si>
    <t xml:space="preserve">Sliced Apples 200 Count- 2 oz. </t>
  </si>
  <si>
    <t xml:space="preserve">Sliced Apples 100 Count- 4 oz. </t>
  </si>
  <si>
    <t xml:space="preserve">Sliced Apples 100 Count- 2 oz. </t>
  </si>
  <si>
    <t>Sliced Apples 100 Count - 2 oz.-FS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</si>
</sst>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4"/>
  <sheetViews>
    <sheetView tabSelected="1" zoomScale="60" zoomScaleNormal="60" zoomScaleSheetLayoutView="70" workbookViewId="0">
      <selection activeCell="F1" sqref="F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14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.6" customHeight="1" x14ac:dyDescent="0.25">
      <c r="A4" s="7" t="s">
        <v>18</v>
      </c>
      <c r="B4" s="40" t="s">
        <v>24</v>
      </c>
      <c r="C4" s="7" t="s">
        <v>27</v>
      </c>
      <c r="D4" s="29">
        <v>130082</v>
      </c>
      <c r="E4" s="42" t="s">
        <v>28</v>
      </c>
      <c r="F4" s="8">
        <v>25</v>
      </c>
      <c r="G4" s="8">
        <v>200</v>
      </c>
      <c r="H4" s="8">
        <v>2</v>
      </c>
      <c r="I4" s="26">
        <v>110149</v>
      </c>
      <c r="J4" s="4" t="str">
        <f>VLOOKUP(I4,'[1]November 2021'!A:C,2,FALSE)</f>
        <v>APPLES FOR FURTHER PROCESSING – BULK</v>
      </c>
      <c r="K4" s="8">
        <v>38.46</v>
      </c>
      <c r="L4" s="41">
        <f>VLOOKUP(I4,'[1]November 2021'!A:C,3,FALSE)</f>
        <v>0.38840000000000002</v>
      </c>
      <c r="M4" s="43">
        <f t="shared" ref="M4:M14" si="0">ROUND(K4*L4,2)</f>
        <v>14.94</v>
      </c>
      <c r="N4" s="10">
        <v>44566</v>
      </c>
    </row>
    <row r="5" spans="1:14" s="9" customFormat="1" ht="33.6" customHeight="1" x14ac:dyDescent="0.25">
      <c r="A5" s="7" t="s">
        <v>18</v>
      </c>
      <c r="B5" s="40" t="s">
        <v>24</v>
      </c>
      <c r="C5" s="7" t="s">
        <v>12</v>
      </c>
      <c r="D5" s="29">
        <v>130087</v>
      </c>
      <c r="E5" s="42" t="s">
        <v>26</v>
      </c>
      <c r="F5" s="8">
        <v>12</v>
      </c>
      <c r="G5" s="8">
        <v>192</v>
      </c>
      <c r="H5" s="8">
        <v>1</v>
      </c>
      <c r="I5" s="26">
        <v>110149</v>
      </c>
      <c r="J5" s="4" t="str">
        <f>VLOOKUP(I5,'[1]November 2021'!A:C,2,FALSE)</f>
        <v>APPLES FOR FURTHER PROCESSING – BULK</v>
      </c>
      <c r="K5" s="8">
        <v>18.46</v>
      </c>
      <c r="L5" s="41">
        <f>VLOOKUP(I5,'[1]November 2021'!A:C,3,FALSE)</f>
        <v>0.38840000000000002</v>
      </c>
      <c r="M5" s="43">
        <f t="shared" si="0"/>
        <v>7.17</v>
      </c>
      <c r="N5" s="10">
        <v>44547</v>
      </c>
    </row>
    <row r="6" spans="1:14" s="9" customFormat="1" ht="33.6" customHeight="1" x14ac:dyDescent="0.25">
      <c r="A6" s="7" t="s">
        <v>18</v>
      </c>
      <c r="B6" s="40" t="s">
        <v>24</v>
      </c>
      <c r="C6" s="7" t="s">
        <v>27</v>
      </c>
      <c r="D6" s="29">
        <v>130090</v>
      </c>
      <c r="E6" s="42" t="s">
        <v>29</v>
      </c>
      <c r="F6" s="8">
        <v>25</v>
      </c>
      <c r="G6" s="8">
        <v>100</v>
      </c>
      <c r="H6" s="8">
        <v>4</v>
      </c>
      <c r="I6" s="26">
        <v>110149</v>
      </c>
      <c r="J6" s="4" t="str">
        <f>VLOOKUP(I6,'[1]November 2021'!A:C,2,FALSE)</f>
        <v>APPLES FOR FURTHER PROCESSING – BULK</v>
      </c>
      <c r="K6" s="8">
        <v>38.46</v>
      </c>
      <c r="L6" s="41">
        <f>VLOOKUP(I6,'[1]November 2021'!A:C,3,FALSE)</f>
        <v>0.38840000000000002</v>
      </c>
      <c r="M6" s="43">
        <f t="shared" si="0"/>
        <v>14.94</v>
      </c>
      <c r="N6" s="10">
        <v>44566</v>
      </c>
    </row>
    <row r="7" spans="1:14" s="9" customFormat="1" ht="33.6" customHeight="1" x14ac:dyDescent="0.25">
      <c r="A7" s="7" t="s">
        <v>18</v>
      </c>
      <c r="B7" s="40" t="s">
        <v>24</v>
      </c>
      <c r="C7" s="7" t="s">
        <v>27</v>
      </c>
      <c r="D7" s="29">
        <v>130101</v>
      </c>
      <c r="E7" s="42" t="s">
        <v>30</v>
      </c>
      <c r="F7" s="8">
        <v>12.5</v>
      </c>
      <c r="G7" s="8">
        <v>100</v>
      </c>
      <c r="H7" s="8">
        <v>2</v>
      </c>
      <c r="I7" s="26">
        <v>110149</v>
      </c>
      <c r="J7" s="4" t="str">
        <f>VLOOKUP(I7,'[1]November 2021'!A:C,2,FALSE)</f>
        <v>APPLES FOR FURTHER PROCESSING – BULK</v>
      </c>
      <c r="K7" s="8">
        <v>19.23</v>
      </c>
      <c r="L7" s="41">
        <f>VLOOKUP(I7,'[1]November 2021'!A:C,3,FALSE)</f>
        <v>0.38840000000000002</v>
      </c>
      <c r="M7" s="43">
        <f t="shared" si="0"/>
        <v>7.47</v>
      </c>
      <c r="N7" s="10">
        <v>44566</v>
      </c>
    </row>
    <row r="8" spans="1:14" s="9" customFormat="1" ht="33.6" hidden="1" customHeight="1" x14ac:dyDescent="0.25">
      <c r="A8" s="7" t="s">
        <v>18</v>
      </c>
      <c r="B8" s="40" t="s">
        <v>24</v>
      </c>
      <c r="C8" s="7" t="s">
        <v>12</v>
      </c>
      <c r="D8" s="29">
        <v>130220</v>
      </c>
      <c r="E8" s="42" t="s">
        <v>19</v>
      </c>
      <c r="F8" s="8">
        <v>12.5</v>
      </c>
      <c r="G8" s="8">
        <v>100</v>
      </c>
      <c r="H8" s="8">
        <v>2</v>
      </c>
      <c r="I8" s="26">
        <v>110149</v>
      </c>
      <c r="J8" s="4" t="str">
        <f>VLOOKUP(I8,'[1]November 2021'!A:C,2,FALSE)</f>
        <v>APPLES FOR FURTHER PROCESSING – BULK</v>
      </c>
      <c r="K8" s="8">
        <v>19.23</v>
      </c>
      <c r="L8" s="41">
        <f>VLOOKUP(I8,'[1]November 2021'!A:C,3,FALSE)</f>
        <v>0.38840000000000002</v>
      </c>
      <c r="M8" s="43">
        <f t="shared" si="0"/>
        <v>7.47</v>
      </c>
      <c r="N8" s="10">
        <v>44501</v>
      </c>
    </row>
    <row r="9" spans="1:14" s="9" customFormat="1" ht="33.6" hidden="1" customHeight="1" x14ac:dyDescent="0.25">
      <c r="A9" s="7" t="s">
        <v>18</v>
      </c>
      <c r="B9" s="40" t="s">
        <v>24</v>
      </c>
      <c r="C9" s="7" t="s">
        <v>12</v>
      </c>
      <c r="D9" s="29">
        <v>130222</v>
      </c>
      <c r="E9" s="42" t="s">
        <v>20</v>
      </c>
      <c r="F9" s="8">
        <v>25</v>
      </c>
      <c r="G9" s="8">
        <v>200</v>
      </c>
      <c r="H9" s="8">
        <v>2</v>
      </c>
      <c r="I9" s="26">
        <v>110149</v>
      </c>
      <c r="J9" s="4" t="str">
        <f>VLOOKUP(I9,'[1]November 2021'!A:C,2,FALSE)</f>
        <v>APPLES FOR FURTHER PROCESSING – BULK</v>
      </c>
      <c r="K9" s="8">
        <v>38.46</v>
      </c>
      <c r="L9" s="41">
        <f>VLOOKUP(I9,'[1]November 2021'!A:C,3,FALSE)</f>
        <v>0.38840000000000002</v>
      </c>
      <c r="M9" s="43">
        <f t="shared" si="0"/>
        <v>14.94</v>
      </c>
      <c r="N9" s="10">
        <v>44501</v>
      </c>
    </row>
    <row r="10" spans="1:14" s="9" customFormat="1" ht="33.6" hidden="1" customHeight="1" x14ac:dyDescent="0.25">
      <c r="A10" s="7" t="s">
        <v>18</v>
      </c>
      <c r="B10" s="40" t="s">
        <v>24</v>
      </c>
      <c r="C10" s="7" t="s">
        <v>12</v>
      </c>
      <c r="D10" s="29">
        <v>130224</v>
      </c>
      <c r="E10" s="42" t="s">
        <v>21</v>
      </c>
      <c r="F10" s="8">
        <v>25</v>
      </c>
      <c r="G10" s="8">
        <v>100</v>
      </c>
      <c r="H10" s="8">
        <v>4</v>
      </c>
      <c r="I10" s="26">
        <v>110149</v>
      </c>
      <c r="J10" s="4" t="str">
        <f>VLOOKUP(I10,'[1]November 2021'!A:C,2,FALSE)</f>
        <v>APPLES FOR FURTHER PROCESSING – BULK</v>
      </c>
      <c r="K10" s="8">
        <v>38.46</v>
      </c>
      <c r="L10" s="41">
        <f>VLOOKUP(I10,'[1]November 2021'!A:C,3,FALSE)</f>
        <v>0.38840000000000002</v>
      </c>
      <c r="M10" s="43">
        <f t="shared" si="0"/>
        <v>14.94</v>
      </c>
      <c r="N10" s="10">
        <v>44501</v>
      </c>
    </row>
    <row r="11" spans="1:14" s="9" customFormat="1" ht="33.6" hidden="1" customHeight="1" x14ac:dyDescent="0.25">
      <c r="A11" s="7" t="s">
        <v>18</v>
      </c>
      <c r="B11" s="40" t="s">
        <v>24</v>
      </c>
      <c r="C11" s="7" t="s">
        <v>12</v>
      </c>
      <c r="D11" s="29">
        <v>130227</v>
      </c>
      <c r="E11" s="42" t="s">
        <v>22</v>
      </c>
      <c r="F11" s="8">
        <v>12</v>
      </c>
      <c r="G11" s="8">
        <v>192</v>
      </c>
      <c r="H11" s="8">
        <v>1</v>
      </c>
      <c r="I11" s="26">
        <v>110149</v>
      </c>
      <c r="J11" s="4" t="str">
        <f>VLOOKUP(I11,'[1]November 2021'!A:C,2,FALSE)</f>
        <v>APPLES FOR FURTHER PROCESSING – BULK</v>
      </c>
      <c r="K11" s="8">
        <v>18.46</v>
      </c>
      <c r="L11" s="41">
        <f>VLOOKUP(I11,'[1]November 2021'!A:C,3,FALSE)</f>
        <v>0.38840000000000002</v>
      </c>
      <c r="M11" s="43">
        <f t="shared" si="0"/>
        <v>7.17</v>
      </c>
      <c r="N11" s="10">
        <v>44501</v>
      </c>
    </row>
    <row r="12" spans="1:14" s="9" customFormat="1" ht="33.6" hidden="1" customHeight="1" x14ac:dyDescent="0.25">
      <c r="A12" s="7" t="s">
        <v>18</v>
      </c>
      <c r="B12" s="40" t="s">
        <v>24</v>
      </c>
      <c r="C12" s="7" t="s">
        <v>12</v>
      </c>
      <c r="D12" s="29">
        <v>130228</v>
      </c>
      <c r="E12" s="42" t="s">
        <v>23</v>
      </c>
      <c r="F12" s="8">
        <v>18.75</v>
      </c>
      <c r="G12" s="8">
        <v>100</v>
      </c>
      <c r="H12" s="8">
        <v>3</v>
      </c>
      <c r="I12" s="26">
        <v>110149</v>
      </c>
      <c r="J12" s="4" t="str">
        <f>VLOOKUP(I12,'[1]November 2021'!A:C,2,FALSE)</f>
        <v>APPLES FOR FURTHER PROCESSING – BULK</v>
      </c>
      <c r="K12" s="8">
        <v>28.85</v>
      </c>
      <c r="L12" s="41">
        <f>VLOOKUP(I12,'[1]November 2021'!A:C,3,FALSE)</f>
        <v>0.38840000000000002</v>
      </c>
      <c r="M12" s="43">
        <f t="shared" si="0"/>
        <v>11.21</v>
      </c>
      <c r="N12" s="10">
        <v>44501</v>
      </c>
    </row>
    <row r="13" spans="1:14" s="9" customFormat="1" ht="33.6" customHeight="1" x14ac:dyDescent="0.25">
      <c r="A13" s="7" t="s">
        <v>18</v>
      </c>
      <c r="B13" s="40" t="s">
        <v>24</v>
      </c>
      <c r="C13" s="7" t="s">
        <v>27</v>
      </c>
      <c r="D13" s="29">
        <v>130229</v>
      </c>
      <c r="E13" s="42" t="s">
        <v>31</v>
      </c>
      <c r="F13" s="8">
        <v>12.5</v>
      </c>
      <c r="G13" s="8">
        <v>100</v>
      </c>
      <c r="H13" s="8">
        <v>2</v>
      </c>
      <c r="I13" s="26">
        <v>110149</v>
      </c>
      <c r="J13" s="4" t="str">
        <f>VLOOKUP(I13,'[1]November 2021'!A:C,2,FALSE)</f>
        <v>APPLES FOR FURTHER PROCESSING – BULK</v>
      </c>
      <c r="K13" s="8">
        <v>19.230799999999999</v>
      </c>
      <c r="L13" s="41">
        <f>VLOOKUP(I13,'[1]November 2021'!A:C,3,FALSE)</f>
        <v>0.38840000000000002</v>
      </c>
      <c r="M13" s="43">
        <f t="shared" si="0"/>
        <v>7.47</v>
      </c>
      <c r="N13" s="10">
        <v>44566</v>
      </c>
    </row>
    <row r="14" spans="1:14" s="9" customFormat="1" ht="33.6" customHeight="1" x14ac:dyDescent="0.25">
      <c r="A14" s="7" t="s">
        <v>18</v>
      </c>
      <c r="B14" s="40" t="s">
        <v>24</v>
      </c>
      <c r="C14" s="7" t="s">
        <v>12</v>
      </c>
      <c r="D14" s="29">
        <v>130300</v>
      </c>
      <c r="E14" s="42" t="s">
        <v>25</v>
      </c>
      <c r="F14" s="8">
        <v>18.75</v>
      </c>
      <c r="G14" s="8">
        <v>100</v>
      </c>
      <c r="H14" s="8">
        <v>3</v>
      </c>
      <c r="I14" s="26">
        <v>110149</v>
      </c>
      <c r="J14" s="4" t="str">
        <f>VLOOKUP(I14,'[1]November 2021'!A:C,2,FALSE)</f>
        <v>APPLES FOR FURTHER PROCESSING – BULK</v>
      </c>
      <c r="K14" s="8">
        <v>28.85</v>
      </c>
      <c r="L14" s="41">
        <f>VLOOKUP(I14,'[1]November 2021'!A:C,3,FALSE)</f>
        <v>0.38840000000000002</v>
      </c>
      <c r="M14" s="43">
        <f t="shared" si="0"/>
        <v>11.21</v>
      </c>
      <c r="N14" s="10">
        <v>44547</v>
      </c>
    </row>
  </sheetData>
  <sheetProtection algorithmName="SHA-512" hashValue="raeEW2gwpTxc7xDJ2Cifw04EG2GtNORWZTDfmPMJSo/0b1dt2DC0ovOPFUIte77dv+Q6LBc9UNpU7PzI1leumg==" saltValue="ld2W3KJ2uiuMGRuKYHy55w==" spinCount="100000" sheet="1" selectLockedCells="1" autoFilter="0" selectUnlockedCells="1"/>
  <autoFilter ref="A3:N14" xr:uid="{00000000-0009-0000-0000-000000000000}">
    <filterColumn colId="3">
      <filters>
        <filter val="130082"/>
        <filter val="130087"/>
        <filter val="130090"/>
        <filter val="130101"/>
        <filter val="130229"/>
        <filter val="130300"/>
      </filters>
    </filterColumn>
    <sortState xmlns:xlrd2="http://schemas.microsoft.com/office/spreadsheetml/2017/richdata2" ref="A4:N14">
      <sortCondition ref="D3:D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42D6B-E829-406A-82B1-5242D2CE4900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493D6A1-47C6-4359-B55A-B0385755D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1151F-E88A-4CAB-97B9-A42808F5D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Windows User</cp:lastModifiedBy>
  <cp:lastPrinted>2019-09-26T16:13:28Z</cp:lastPrinted>
  <dcterms:created xsi:type="dcterms:W3CDTF">2019-09-13T10:37:59Z</dcterms:created>
  <dcterms:modified xsi:type="dcterms:W3CDTF">2022-01-07T18:46:29Z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