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2A1AF11D-7993-4D1F-9B55-3B1F6734D41A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'09.10.24'!$A$3:$N$21</definedName>
    <definedName name="_xlnm.Print_Area" localSheetId="0">'09.10.24'!$A$1:$N$21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L10" i="1"/>
  <c r="L11" i="1"/>
  <c r="L12" i="1"/>
  <c r="L13" i="1"/>
  <c r="M13" i="1" s="1"/>
  <c r="L14" i="1"/>
  <c r="M14" i="1" s="1"/>
  <c r="L15" i="1"/>
  <c r="L16" i="1"/>
  <c r="L17" i="1"/>
  <c r="L18" i="1"/>
  <c r="L19" i="1"/>
  <c r="L20" i="1"/>
  <c r="M20" i="1" s="1"/>
  <c r="L21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L4" i="1"/>
  <c r="J4" i="1"/>
  <c r="M21" i="1"/>
  <c r="M19" i="1"/>
  <c r="M18" i="1"/>
  <c r="M17" i="1"/>
  <c r="M16" i="1"/>
  <c r="M15" i="1"/>
  <c r="M12" i="1"/>
  <c r="M11" i="1"/>
  <c r="M10" i="1"/>
  <c r="M9" i="1"/>
  <c r="M4" i="1" l="1"/>
</calcChain>
</file>

<file path=xl/sharedStrings.xml><?xml version="1.0" encoding="utf-8"?>
<sst xmlns="http://schemas.openxmlformats.org/spreadsheetml/2006/main" count="107" uniqueCount="56">
  <si>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</si>
  <si>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</si>
  <si>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</si>
  <si>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</si>
  <si>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</si>
  <si>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</si>
  <si>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</si>
  <si>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</si>
  <si>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</si>
  <si>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</si>
  <si>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</si>
  <si>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</si>
  <si>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</si>
  <si>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</si>
  <si>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</si>
  <si>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</si>
  <si>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</si>
  <si>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</si>
  <si>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</si>
  <si>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29700 00301</t>
  </si>
  <si>
    <t>Idahoan FLAKES INSTAMASH Mashed Potatoes Mix 12/28 oz bags</t>
  </si>
  <si>
    <t>29700 00311</t>
  </si>
  <si>
    <t>Idahoan Creamy Classic Mashed Potatoes 24/13 oz. bags</t>
  </si>
  <si>
    <t>29700 00313</t>
  </si>
  <si>
    <t>Idahoan Creamy Classic Mashed Potatoes 12/26oz bags</t>
  </si>
  <si>
    <t>29700 00316</t>
  </si>
  <si>
    <t>Idahoan Smartmash Very Low Sodium Dairy-Free Mashed Potatoes 6/4.69 lb Cartons</t>
  </si>
  <si>
    <t>29700 00344</t>
  </si>
  <si>
    <t>Idahoan Rustic Baby Reds  Mashed Potatoes (Lumps and Peels) 8/32.85 oz bags</t>
  </si>
  <si>
    <t>29700 00348</t>
  </si>
  <si>
    <t>Idahoan Smartmash Reduced Sodium Loaded Baked Mashed Potatoes with  Vit C 12/31 oz bags</t>
  </si>
  <si>
    <t>29700 00365</t>
  </si>
  <si>
    <t>Idahoan Rustic Homestyle Mashed 12/28 oz Bags</t>
  </si>
  <si>
    <t>29700 00381</t>
  </si>
  <si>
    <t>Idahoan Creamy Classic Mashed Potatoes 1/39 lb Bag</t>
  </si>
  <si>
    <t>29700 00713</t>
  </si>
  <si>
    <t>Honest Earth Creamy Mash Potatoes 8/26 oz Bags</t>
  </si>
  <si>
    <t>29700 00718</t>
  </si>
  <si>
    <t xml:space="preserve">Honest Earth Hash Browns </t>
  </si>
  <si>
    <t>29700 00766</t>
  </si>
  <si>
    <t>Honest Earth Rustic Mashed Potatoes</t>
  </si>
  <si>
    <t>29700 00808</t>
  </si>
  <si>
    <t>Idahoan Shreds Fresh Cut Hash Browns 6/2.125 lb Cartons</t>
  </si>
  <si>
    <t>29700 00882</t>
  </si>
  <si>
    <t>Idahoan Slices Unseasoned Potatoes 4/5 lb Bags</t>
  </si>
  <si>
    <t>29700 00888</t>
  </si>
  <si>
    <t>Idahoan Slices AuGratin Potatoes 12/20.35 oz Bags</t>
  </si>
  <si>
    <t>29700 00889</t>
  </si>
  <si>
    <t>Idahoan Slices Scalloped Potatoes 12/20.35 oz Bags</t>
  </si>
  <si>
    <t>29700 20405</t>
  </si>
  <si>
    <t>Idahoan Creamy Classic Mashed Potatoes 6/3.24 lb ctns.</t>
  </si>
  <si>
    <t>29700 22313</t>
  </si>
  <si>
    <t>Idahoan Smartmash Classic Mashed Potatoes with Vit C 12/26 oz Bags</t>
  </si>
  <si>
    <t>29700 25313</t>
  </si>
  <si>
    <t>Idahoan Smartmash Low Sodium Mashed Potatoes with Vit C 12/25.2 oz bags</t>
  </si>
  <si>
    <t>Idahoan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</si>
</sst>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zoomScaleNormal="100" zoomScaleSheetLayoutView="70" workbookViewId="0">
      <pane ySplit="3" topLeftCell="A9" activePane="bottomLeft" state="frozen"/>
      <selection pane="bottomLeft" activeCell="E13" sqref="E13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45597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5" customHeight="1" x14ac:dyDescent="0.35">
      <c r="A4" s="7" t="s">
        <v>18</v>
      </c>
      <c r="B4" s="40" t="s">
        <v>55</v>
      </c>
      <c r="C4" s="7" t="s">
        <v>12</v>
      </c>
      <c r="D4" s="29" t="s">
        <v>19</v>
      </c>
      <c r="E4" s="42" t="s">
        <v>20</v>
      </c>
      <c r="F4" s="8">
        <v>21</v>
      </c>
      <c r="G4" s="8">
        <v>454</v>
      </c>
      <c r="H4" s="8">
        <v>4.2</v>
      </c>
      <c r="I4" s="26">
        <v>110227</v>
      </c>
      <c r="J4" s="4" t="str">
        <f>VLOOKUP(I4,'[1]October 2024'!$A:$C,2,FALSE)</f>
        <v>POTATO FOR PROCESS INTO DEHY PRD-BULK</v>
      </c>
      <c r="K4" s="8">
        <v>105</v>
      </c>
      <c r="L4" s="41">
        <f>VLOOKUP(I4,'[1]October 2024'!$A:$C,3,FALSE)</f>
        <v>0.14729999999999999</v>
      </c>
      <c r="M4" s="43">
        <f>ROUND(K4*L4,2)</f>
        <v>15.47</v>
      </c>
      <c r="N4" s="10">
        <v>45597</v>
      </c>
    </row>
    <row r="5" spans="1:14" s="9" customFormat="1" ht="45" customHeight="1" x14ac:dyDescent="0.35">
      <c r="A5" s="7" t="s">
        <v>18</v>
      </c>
      <c r="B5" s="40" t="s">
        <v>55</v>
      </c>
      <c r="C5" s="7" t="s">
        <v>12</v>
      </c>
      <c r="D5" s="29" t="s">
        <v>21</v>
      </c>
      <c r="E5" s="42" t="s">
        <v>22</v>
      </c>
      <c r="F5" s="8">
        <v>19.510000000000002</v>
      </c>
      <c r="G5" s="8">
        <v>480</v>
      </c>
      <c r="H5" s="8">
        <v>4.2</v>
      </c>
      <c r="I5" s="26">
        <v>110227</v>
      </c>
      <c r="J5" s="4" t="str">
        <f>VLOOKUP(I5,'[1]October 2024'!$A:$C,2,FALSE)</f>
        <v>POTATO FOR PROCESS INTO DEHY PRD-BULK</v>
      </c>
      <c r="K5" s="8">
        <v>97.5</v>
      </c>
      <c r="L5" s="41">
        <f>VLOOKUP(I5,'[1]October 2024'!$A:$C,3,FALSE)</f>
        <v>0.14729999999999999</v>
      </c>
      <c r="M5" s="43">
        <f t="shared" ref="M5:M21" si="0">ROUND(K5*L5,2)</f>
        <v>14.36</v>
      </c>
      <c r="N5" s="10">
        <v>45597</v>
      </c>
    </row>
    <row r="6" spans="1:14" s="9" customFormat="1" ht="45" customHeight="1" x14ac:dyDescent="0.35">
      <c r="A6" s="7" t="s">
        <v>18</v>
      </c>
      <c r="B6" s="40" t="s">
        <v>55</v>
      </c>
      <c r="C6" s="7" t="s">
        <v>12</v>
      </c>
      <c r="D6" s="29" t="s">
        <v>23</v>
      </c>
      <c r="E6" s="42" t="s">
        <v>24</v>
      </c>
      <c r="F6" s="8">
        <v>19.5</v>
      </c>
      <c r="G6" s="8">
        <v>457</v>
      </c>
      <c r="H6" s="8">
        <v>4.2</v>
      </c>
      <c r="I6" s="26">
        <v>110227</v>
      </c>
      <c r="J6" s="4" t="str">
        <f>VLOOKUP(I6,'[1]October 2024'!$A:$C,2,FALSE)</f>
        <v>POTATO FOR PROCESS INTO DEHY PRD-BULK</v>
      </c>
      <c r="K6" s="8">
        <v>97.5</v>
      </c>
      <c r="L6" s="41">
        <f>VLOOKUP(I6,'[1]October 2024'!$A:$C,3,FALSE)</f>
        <v>0.14729999999999999</v>
      </c>
      <c r="M6" s="43">
        <f t="shared" si="0"/>
        <v>14.36</v>
      </c>
      <c r="N6" s="10">
        <v>45597</v>
      </c>
    </row>
    <row r="7" spans="1:14" s="9" customFormat="1" ht="45" customHeight="1" x14ac:dyDescent="0.35">
      <c r="A7" s="7" t="s">
        <v>18</v>
      </c>
      <c r="B7" s="40" t="s">
        <v>55</v>
      </c>
      <c r="C7" s="7" t="s">
        <v>12</v>
      </c>
      <c r="D7" s="29" t="s">
        <v>25</v>
      </c>
      <c r="E7" s="42" t="s">
        <v>26</v>
      </c>
      <c r="F7" s="8">
        <v>28.14</v>
      </c>
      <c r="G7" s="8">
        <v>694</v>
      </c>
      <c r="H7" s="8">
        <v>4.0999999999999996</v>
      </c>
      <c r="I7" s="26">
        <v>110227</v>
      </c>
      <c r="J7" s="4" t="str">
        <f>VLOOKUP(I7,'[1]October 2024'!$A:$C,2,FALSE)</f>
        <v>POTATO FOR PROCESS INTO DEHY PRD-BULK</v>
      </c>
      <c r="K7" s="8">
        <v>140.69999999999999</v>
      </c>
      <c r="L7" s="41">
        <f>VLOOKUP(I7,'[1]October 2024'!$A:$C,3,FALSE)</f>
        <v>0.14729999999999999</v>
      </c>
      <c r="M7" s="43">
        <f t="shared" si="0"/>
        <v>20.73</v>
      </c>
      <c r="N7" s="10">
        <v>45597</v>
      </c>
    </row>
    <row r="8" spans="1:14" s="9" customFormat="1" ht="45" customHeight="1" x14ac:dyDescent="0.35">
      <c r="A8" s="7" t="s">
        <v>18</v>
      </c>
      <c r="B8" s="40" t="s">
        <v>55</v>
      </c>
      <c r="C8" s="7" t="s">
        <v>12</v>
      </c>
      <c r="D8" s="29" t="s">
        <v>27</v>
      </c>
      <c r="E8" s="42" t="s">
        <v>28</v>
      </c>
      <c r="F8" s="8">
        <v>16.420000000000002</v>
      </c>
      <c r="G8" s="8">
        <v>317</v>
      </c>
      <c r="H8" s="8">
        <v>4.2</v>
      </c>
      <c r="I8" s="26">
        <v>110227</v>
      </c>
      <c r="J8" s="4" t="str">
        <f>VLOOKUP(I8,'[1]October 2024'!$A:$C,2,FALSE)</f>
        <v>POTATO FOR PROCESS INTO DEHY PRD-BULK</v>
      </c>
      <c r="K8" s="8">
        <v>56.95</v>
      </c>
      <c r="L8" s="41">
        <f>VLOOKUP(I8,'[1]October 2024'!$A:$C,3,FALSE)</f>
        <v>0.14729999999999999</v>
      </c>
      <c r="M8" s="43">
        <f t="shared" si="0"/>
        <v>8.39</v>
      </c>
      <c r="N8" s="10">
        <v>45597</v>
      </c>
    </row>
    <row r="9" spans="1:14" s="9" customFormat="1" ht="45" customHeight="1" x14ac:dyDescent="0.35">
      <c r="A9" s="7" t="s">
        <v>18</v>
      </c>
      <c r="B9" s="40" t="s">
        <v>55</v>
      </c>
      <c r="C9" s="7" t="s">
        <v>12</v>
      </c>
      <c r="D9" s="29" t="s">
        <v>29</v>
      </c>
      <c r="E9" s="42" t="s">
        <v>30</v>
      </c>
      <c r="F9" s="8">
        <v>23.25</v>
      </c>
      <c r="G9" s="8">
        <v>452</v>
      </c>
      <c r="H9" s="8">
        <v>4.2</v>
      </c>
      <c r="I9" s="26">
        <v>110227</v>
      </c>
      <c r="J9" s="4" t="str">
        <f>VLOOKUP(I9,'[1]October 2024'!$A:$C,2,FALSE)</f>
        <v>POTATO FOR PROCESS INTO DEHY PRD-BULK</v>
      </c>
      <c r="K9" s="8">
        <v>81.349999999999994</v>
      </c>
      <c r="L9" s="41">
        <f>VLOOKUP(I9,'[1]October 2024'!$A:$C,3,FALSE)</f>
        <v>0.14729999999999999</v>
      </c>
      <c r="M9" s="43">
        <f t="shared" si="0"/>
        <v>11.98</v>
      </c>
      <c r="N9" s="10">
        <v>45597</v>
      </c>
    </row>
    <row r="10" spans="1:14" s="9" customFormat="1" ht="45" customHeight="1" x14ac:dyDescent="0.35">
      <c r="A10" s="7" t="s">
        <v>18</v>
      </c>
      <c r="B10" s="40" t="s">
        <v>55</v>
      </c>
      <c r="C10" s="7" t="s">
        <v>12</v>
      </c>
      <c r="D10" s="29" t="s">
        <v>31</v>
      </c>
      <c r="E10" s="42" t="s">
        <v>32</v>
      </c>
      <c r="F10" s="8">
        <v>21</v>
      </c>
      <c r="G10" s="8">
        <v>485</v>
      </c>
      <c r="H10" s="8">
        <v>4.03</v>
      </c>
      <c r="I10" s="26">
        <v>110227</v>
      </c>
      <c r="J10" s="4" t="str">
        <f>VLOOKUP(I10,'[1]October 2024'!$A:$C,2,FALSE)</f>
        <v>POTATO FOR PROCESS INTO DEHY PRD-BULK</v>
      </c>
      <c r="K10" s="8">
        <v>105</v>
      </c>
      <c r="L10" s="41">
        <f>VLOOKUP(I10,'[1]October 2024'!$A:$C,3,FALSE)</f>
        <v>0.14729999999999999</v>
      </c>
      <c r="M10" s="43">
        <f t="shared" si="0"/>
        <v>15.47</v>
      </c>
      <c r="N10" s="10">
        <v>45597</v>
      </c>
    </row>
    <row r="11" spans="1:14" s="9" customFormat="1" ht="45" customHeight="1" x14ac:dyDescent="0.35">
      <c r="A11" s="7" t="s">
        <v>18</v>
      </c>
      <c r="B11" s="40" t="s">
        <v>55</v>
      </c>
      <c r="C11" s="7" t="s">
        <v>12</v>
      </c>
      <c r="D11" s="29" t="s">
        <v>33</v>
      </c>
      <c r="E11" s="42" t="s">
        <v>34</v>
      </c>
      <c r="F11" s="8">
        <v>39</v>
      </c>
      <c r="G11" s="8">
        <v>916</v>
      </c>
      <c r="H11" s="8">
        <v>4.2</v>
      </c>
      <c r="I11" s="26">
        <v>110227</v>
      </c>
      <c r="J11" s="4" t="str">
        <f>VLOOKUP(I11,'[1]October 2024'!$A:$C,2,FALSE)</f>
        <v>POTATO FOR PROCESS INTO DEHY PRD-BULK</v>
      </c>
      <c r="K11" s="8">
        <v>195</v>
      </c>
      <c r="L11" s="41">
        <f>VLOOKUP(I11,'[1]October 2024'!$A:$C,3,FALSE)</f>
        <v>0.14729999999999999</v>
      </c>
      <c r="M11" s="43">
        <f t="shared" si="0"/>
        <v>28.72</v>
      </c>
      <c r="N11" s="10">
        <v>45597</v>
      </c>
    </row>
    <row r="12" spans="1:14" s="9" customFormat="1" ht="45" customHeight="1" x14ac:dyDescent="0.35">
      <c r="A12" s="7" t="s">
        <v>18</v>
      </c>
      <c r="B12" s="40" t="s">
        <v>55</v>
      </c>
      <c r="C12" s="7" t="s">
        <v>12</v>
      </c>
      <c r="D12" s="29" t="s">
        <v>35</v>
      </c>
      <c r="E12" s="42" t="s">
        <v>36</v>
      </c>
      <c r="F12" s="8">
        <v>13</v>
      </c>
      <c r="G12" s="8">
        <v>308</v>
      </c>
      <c r="H12" s="8">
        <v>4.2</v>
      </c>
      <c r="I12" s="26">
        <v>110227</v>
      </c>
      <c r="J12" s="4" t="str">
        <f>VLOOKUP(I12,'[1]October 2024'!$A:$C,2,FALSE)</f>
        <v>POTATO FOR PROCESS INTO DEHY PRD-BULK</v>
      </c>
      <c r="K12" s="8">
        <v>65</v>
      </c>
      <c r="L12" s="41">
        <f>VLOOKUP(I12,'[1]October 2024'!$A:$C,3,FALSE)</f>
        <v>0.14729999999999999</v>
      </c>
      <c r="M12" s="43">
        <f t="shared" si="0"/>
        <v>9.57</v>
      </c>
      <c r="N12" s="10">
        <v>45597</v>
      </c>
    </row>
    <row r="13" spans="1:14" s="9" customFormat="1" ht="45" customHeight="1" x14ac:dyDescent="0.35">
      <c r="A13" s="7" t="s">
        <v>18</v>
      </c>
      <c r="B13" s="40" t="s">
        <v>55</v>
      </c>
      <c r="C13" s="7" t="s">
        <v>12</v>
      </c>
      <c r="D13" s="29" t="s">
        <v>37</v>
      </c>
      <c r="E13" s="42" t="s">
        <v>38</v>
      </c>
      <c r="F13" s="8">
        <v>10</v>
      </c>
      <c r="G13" s="8">
        <v>296</v>
      </c>
      <c r="H13" s="8">
        <v>2.4700000000000002</v>
      </c>
      <c r="I13" s="26">
        <v>110227</v>
      </c>
      <c r="J13" s="4" t="str">
        <f>VLOOKUP(I13,'[1]October 2024'!$A:$C,2,FALSE)</f>
        <v>POTATO FOR PROCESS INTO DEHY PRD-BULK</v>
      </c>
      <c r="K13" s="8">
        <v>50</v>
      </c>
      <c r="L13" s="41">
        <f>VLOOKUP(I13,'[1]October 2024'!$A:$C,3,FALSE)</f>
        <v>0.14729999999999999</v>
      </c>
      <c r="M13" s="43">
        <f t="shared" si="0"/>
        <v>7.37</v>
      </c>
      <c r="N13" s="10">
        <v>45597</v>
      </c>
    </row>
    <row r="14" spans="1:14" s="9" customFormat="1" ht="45" customHeight="1" x14ac:dyDescent="0.35">
      <c r="A14" s="7" t="s">
        <v>18</v>
      </c>
      <c r="B14" s="40" t="s">
        <v>55</v>
      </c>
      <c r="C14" s="7" t="s">
        <v>12</v>
      </c>
      <c r="D14" s="29" t="s">
        <v>39</v>
      </c>
      <c r="E14" s="42" t="s">
        <v>40</v>
      </c>
      <c r="F14" s="8">
        <v>13</v>
      </c>
      <c r="G14" s="8">
        <v>296</v>
      </c>
      <c r="H14" s="8">
        <v>4.9400000000000004</v>
      </c>
      <c r="I14" s="26">
        <v>110227</v>
      </c>
      <c r="J14" s="4" t="str">
        <f>VLOOKUP(I14,'[1]October 2024'!$A:$C,2,FALSE)</f>
        <v>POTATO FOR PROCESS INTO DEHY PRD-BULK</v>
      </c>
      <c r="K14" s="8">
        <v>65</v>
      </c>
      <c r="L14" s="41">
        <f>VLOOKUP(I14,'[1]October 2024'!$A:$C,3,FALSE)</f>
        <v>0.14729999999999999</v>
      </c>
      <c r="M14" s="43">
        <f t="shared" si="0"/>
        <v>9.57</v>
      </c>
      <c r="N14" s="10">
        <v>45597</v>
      </c>
    </row>
    <row r="15" spans="1:14" s="9" customFormat="1" ht="45" customHeight="1" x14ac:dyDescent="0.35">
      <c r="A15" s="7" t="s">
        <v>18</v>
      </c>
      <c r="B15" s="40" t="s">
        <v>55</v>
      </c>
      <c r="C15" s="7" t="s">
        <v>12</v>
      </c>
      <c r="D15" s="29" t="s">
        <v>41</v>
      </c>
      <c r="E15" s="42" t="s">
        <v>42</v>
      </c>
      <c r="F15" s="8">
        <v>12.75</v>
      </c>
      <c r="G15" s="8">
        <v>154</v>
      </c>
      <c r="H15" s="8">
        <v>4</v>
      </c>
      <c r="I15" s="26">
        <v>110227</v>
      </c>
      <c r="J15" s="4" t="str">
        <f>VLOOKUP(I15,'[1]October 2024'!$A:$C,2,FALSE)</f>
        <v>POTATO FOR PROCESS INTO DEHY PRD-BULK</v>
      </c>
      <c r="K15" s="8">
        <v>63.75</v>
      </c>
      <c r="L15" s="41">
        <f>VLOOKUP(I15,'[1]October 2024'!$A:$C,3,FALSE)</f>
        <v>0.14729999999999999</v>
      </c>
      <c r="M15" s="43">
        <f t="shared" si="0"/>
        <v>9.39</v>
      </c>
      <c r="N15" s="10">
        <v>45597</v>
      </c>
    </row>
    <row r="16" spans="1:14" s="9" customFormat="1" ht="45" customHeight="1" x14ac:dyDescent="0.35">
      <c r="A16" s="7" t="s">
        <v>18</v>
      </c>
      <c r="B16" s="40" t="s">
        <v>55</v>
      </c>
      <c r="C16" s="7" t="s">
        <v>12</v>
      </c>
      <c r="D16" s="29" t="s">
        <v>43</v>
      </c>
      <c r="E16" s="42" t="s">
        <v>44</v>
      </c>
      <c r="F16" s="8">
        <v>20</v>
      </c>
      <c r="G16" s="8">
        <v>435</v>
      </c>
      <c r="H16" s="8">
        <v>4</v>
      </c>
      <c r="I16" s="26">
        <v>110227</v>
      </c>
      <c r="J16" s="4" t="str">
        <f>VLOOKUP(I16,'[1]October 2024'!$A:$C,2,FALSE)</f>
        <v>POTATO FOR PROCESS INTO DEHY PRD-BULK</v>
      </c>
      <c r="K16" s="8">
        <v>100</v>
      </c>
      <c r="L16" s="41">
        <f>VLOOKUP(I16,'[1]October 2024'!$A:$C,3,FALSE)</f>
        <v>0.14729999999999999</v>
      </c>
      <c r="M16" s="43">
        <f t="shared" si="0"/>
        <v>14.73</v>
      </c>
      <c r="N16" s="10">
        <v>45597</v>
      </c>
    </row>
    <row r="17" spans="1:14" s="9" customFormat="1" ht="45" customHeight="1" x14ac:dyDescent="0.35">
      <c r="A17" s="7" t="s">
        <v>18</v>
      </c>
      <c r="B17" s="40" t="s">
        <v>55</v>
      </c>
      <c r="C17" s="7" t="s">
        <v>12</v>
      </c>
      <c r="D17" s="29" t="s">
        <v>45</v>
      </c>
      <c r="E17" s="42" t="s">
        <v>46</v>
      </c>
      <c r="F17" s="8">
        <v>15.26</v>
      </c>
      <c r="G17" s="8">
        <v>203</v>
      </c>
      <c r="H17" s="8">
        <v>4.95</v>
      </c>
      <c r="I17" s="26">
        <v>110227</v>
      </c>
      <c r="J17" s="4" t="str">
        <f>VLOOKUP(I17,'[1]October 2024'!$A:$C,2,FALSE)</f>
        <v>POTATO FOR PROCESS INTO DEHY PRD-BULK</v>
      </c>
      <c r="K17" s="8">
        <v>46.7</v>
      </c>
      <c r="L17" s="41">
        <f>VLOOKUP(I17,'[1]October 2024'!$A:$C,3,FALSE)</f>
        <v>0.14729999999999999</v>
      </c>
      <c r="M17" s="43">
        <f t="shared" si="0"/>
        <v>6.88</v>
      </c>
      <c r="N17" s="10">
        <v>45597</v>
      </c>
    </row>
    <row r="18" spans="1:14" s="9" customFormat="1" ht="45" customHeight="1" x14ac:dyDescent="0.35">
      <c r="A18" s="7" t="s">
        <v>18</v>
      </c>
      <c r="B18" s="40" t="s">
        <v>55</v>
      </c>
      <c r="C18" s="7" t="s">
        <v>12</v>
      </c>
      <c r="D18" s="29" t="s">
        <v>47</v>
      </c>
      <c r="E18" s="42" t="s">
        <v>48</v>
      </c>
      <c r="F18" s="8">
        <v>15.26</v>
      </c>
      <c r="G18" s="8">
        <v>203</v>
      </c>
      <c r="H18" s="8">
        <v>4.95</v>
      </c>
      <c r="I18" s="26">
        <v>110227</v>
      </c>
      <c r="J18" s="4" t="str">
        <f>VLOOKUP(I18,'[1]October 2024'!$A:$C,2,FALSE)</f>
        <v>POTATO FOR PROCESS INTO DEHY PRD-BULK</v>
      </c>
      <c r="K18" s="8">
        <v>46.7</v>
      </c>
      <c r="L18" s="41">
        <f>VLOOKUP(I18,'[1]October 2024'!$A:$C,3,FALSE)</f>
        <v>0.14729999999999999</v>
      </c>
      <c r="M18" s="43">
        <f t="shared" si="0"/>
        <v>6.88</v>
      </c>
      <c r="N18" s="10">
        <v>45597</v>
      </c>
    </row>
    <row r="19" spans="1:14" s="9" customFormat="1" ht="45" customHeight="1" x14ac:dyDescent="0.35">
      <c r="A19" s="7" t="s">
        <v>18</v>
      </c>
      <c r="B19" s="40" t="s">
        <v>55</v>
      </c>
      <c r="C19" s="7" t="s">
        <v>12</v>
      </c>
      <c r="D19" s="29" t="s">
        <v>49</v>
      </c>
      <c r="E19" s="42" t="s">
        <v>50</v>
      </c>
      <c r="F19" s="8">
        <v>19.440000000000001</v>
      </c>
      <c r="G19" s="8">
        <v>456</v>
      </c>
      <c r="H19" s="8">
        <v>4.2</v>
      </c>
      <c r="I19" s="26">
        <v>110227</v>
      </c>
      <c r="J19" s="4" t="str">
        <f>VLOOKUP(I19,'[1]October 2024'!$A:$C,2,FALSE)</f>
        <v>POTATO FOR PROCESS INTO DEHY PRD-BULK</v>
      </c>
      <c r="K19" s="8">
        <v>97.2</v>
      </c>
      <c r="L19" s="41">
        <f>VLOOKUP(I19,'[1]October 2024'!$A:$C,3,FALSE)</f>
        <v>0.14729999999999999</v>
      </c>
      <c r="M19" s="43">
        <f t="shared" si="0"/>
        <v>14.32</v>
      </c>
      <c r="N19" s="10">
        <v>45597</v>
      </c>
    </row>
    <row r="20" spans="1:14" s="9" customFormat="1" ht="45" customHeight="1" x14ac:dyDescent="0.35">
      <c r="A20" s="7" t="s">
        <v>18</v>
      </c>
      <c r="B20" s="40" t="s">
        <v>55</v>
      </c>
      <c r="C20" s="7" t="s">
        <v>12</v>
      </c>
      <c r="D20" s="29" t="s">
        <v>51</v>
      </c>
      <c r="E20" s="42" t="s">
        <v>52</v>
      </c>
      <c r="F20" s="8">
        <v>19.5</v>
      </c>
      <c r="G20" s="8">
        <v>455</v>
      </c>
      <c r="H20" s="8">
        <v>4.2</v>
      </c>
      <c r="I20" s="26">
        <v>110227</v>
      </c>
      <c r="J20" s="4" t="str">
        <f>VLOOKUP(I20,'[1]October 2024'!$A:$C,2,FALSE)</f>
        <v>POTATO FOR PROCESS INTO DEHY PRD-BULK</v>
      </c>
      <c r="K20" s="8">
        <v>97.5</v>
      </c>
      <c r="L20" s="41">
        <f>VLOOKUP(I20,'[1]October 2024'!$A:$C,3,FALSE)</f>
        <v>0.14729999999999999</v>
      </c>
      <c r="M20" s="43">
        <f t="shared" si="0"/>
        <v>14.36</v>
      </c>
      <c r="N20" s="10">
        <v>45597</v>
      </c>
    </row>
    <row r="21" spans="1:14" s="9" customFormat="1" ht="45" customHeight="1" x14ac:dyDescent="0.35">
      <c r="A21" s="7" t="s">
        <v>18</v>
      </c>
      <c r="B21" s="40" t="s">
        <v>55</v>
      </c>
      <c r="C21" s="7" t="s">
        <v>12</v>
      </c>
      <c r="D21" s="29" t="s">
        <v>53</v>
      </c>
      <c r="E21" s="42" t="s">
        <v>54</v>
      </c>
      <c r="F21" s="8">
        <v>18.899999999999999</v>
      </c>
      <c r="G21" s="8">
        <v>453</v>
      </c>
      <c r="H21" s="8">
        <v>4.2</v>
      </c>
      <c r="I21" s="26">
        <v>110227</v>
      </c>
      <c r="J21" s="4" t="str">
        <f>VLOOKUP(I21,'[1]October 2024'!$A:$C,2,FALSE)</f>
        <v>POTATO FOR PROCESS INTO DEHY PRD-BULK</v>
      </c>
      <c r="K21" s="8">
        <v>94.5</v>
      </c>
      <c r="L21" s="41">
        <f>VLOOKUP(I21,'[1]October 2024'!$A:$C,3,FALSE)</f>
        <v>0.14729999999999999</v>
      </c>
      <c r="M21" s="43">
        <f t="shared" si="0"/>
        <v>13.92</v>
      </c>
      <c r="N21" s="10">
        <v>45597</v>
      </c>
    </row>
  </sheetData>
  <sheetProtection algorithmName="SHA-512" hashValue="s6iyjNjXaTYq0EnnMeGSWhe56+Q21oLZ5dxZSOZ5bXt94Su3dtnvUiKswIv5JFR13VlBiEhmnROIv4FRu4pnxw==" saltValue="N2RoxFu3NPoAv2sYHaTOWA==" spinCount="100000" sheet="1" formatCells="0" formatColumns="0" formatRows="0" deleteColumns="0" deleteRows="0" sort="0" autoFilter="0"/>
  <autoFilter ref="A3:N21" xr:uid="{00000000-0009-0000-0000-000000000000}"/>
  <mergeCells count="1">
    <mergeCell ref="K1:N1"/>
  </mergeCells>
  <pageMargins left="0.25" right="0.25" top="0.27" bottom="0.28000000000000003" header="0.15" footer="0.12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2025-01-31T21:38:07+00:00</Remediation_x0020_Date>
  </documentManagement>
</p:properties>
</file>

<file path=customXml/itemProps1.xml><?xml version="1.0" encoding="utf-8"?>
<ds:datastoreItem xmlns:ds="http://schemas.openxmlformats.org/officeDocument/2006/customXml" ds:itemID="{E9DFADFA-90B5-4C78-A79F-410298A1A379}"/>
</file>

<file path=customXml/itemProps2.xml><?xml version="1.0" encoding="utf-8"?>
<ds:datastoreItem xmlns:ds="http://schemas.openxmlformats.org/officeDocument/2006/customXml" ds:itemID="{D9629634-0298-42EE-81C2-3C0E3E2C4B30}"/>
</file>

<file path=customXml/itemProps3.xml><?xml version="1.0" encoding="utf-8"?>
<ds:datastoreItem xmlns:ds="http://schemas.openxmlformats.org/officeDocument/2006/customXml" ds:itemID="{F5AD4696-6372-4875-ADCF-44DDD1654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2024-10-25T15:42:50Z</cp:lastPrinted>
  <dcterms:created xsi:type="dcterms:W3CDTF">2019-09-13T10:37:59Z</dcterms:created>
  <dcterms:modified xsi:type="dcterms:W3CDTF">2024-12-19T19:18:40Z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2024-12-19T19:18:04Z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9d0b9bc4-70af-4dc7-9f0a-c4984568552f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