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A20D2AF8-ED70-400C-8C67-CBB57413685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SEPDS!$A$3:$N$45</definedName>
    <definedName name="_xlnm.Print_Area" localSheetId="0">SEPDS!$A$1:$N$45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3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M21" i="1" s="1"/>
  <c r="L22" i="1"/>
  <c r="M22" i="1" s="1"/>
  <c r="L23" i="1"/>
  <c r="L24" i="1"/>
  <c r="M24" i="1" s="1"/>
  <c r="L25" i="1"/>
  <c r="M25" i="1" s="1"/>
  <c r="L26" i="1"/>
  <c r="M26" i="1" s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M42" i="1" s="1"/>
  <c r="L43" i="1"/>
  <c r="M43" i="1" s="1"/>
  <c r="L44" i="1"/>
  <c r="M44" i="1" s="1"/>
  <c r="L45" i="1"/>
  <c r="M4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" i="1"/>
  <c r="M4" i="1" l="1"/>
</calcChain>
</file>

<file path=xl/sharedStrings.xml><?xml version="1.0" encoding="utf-8"?>
<sst xmlns="http://schemas.openxmlformats.org/spreadsheetml/2006/main" count="185" uniqueCount="59">
  <si>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</si>
  <si>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</si>
  <si>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</si>
  <si>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</si>
  <si>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</si>
  <si>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</si>
  <si>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</si>
  <si>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</si>
  <si>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</si>
  <si>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</si>
  <si>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</si>
  <si>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</si>
  <si>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</si>
  <si>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</si>
  <si>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</si>
  <si>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</si>
  <si>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</si>
  <si>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</si>
  <si>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BAKED FROZEN PRETZEL</t>
  </si>
  <si>
    <t>WG-PUMPKIN PRETZEL-2.2OZ/100CT</t>
  </si>
  <si>
    <t>WG-SNOWMAN PRETZEL-2.2OZ/100CT</t>
  </si>
  <si>
    <t>WG-HEART PRETZEL-2.2OZ/100CT</t>
  </si>
  <si>
    <t>WG-SHAMROCK PRETZEL-2.2OZ/100</t>
  </si>
  <si>
    <t>WG-STAR PRETZEL-2.2OZ/100CT</t>
  </si>
  <si>
    <t>WG-TURKEY SHPAPED PRETZ-100CT</t>
  </si>
  <si>
    <t>BeneFIT Chocolate Chip cookie dough</t>
  </si>
  <si>
    <t>BeneFIT M&amp;M cookie dough</t>
  </si>
  <si>
    <t>Benefit Double Chocolate Chip Cookie Dough</t>
  </si>
  <si>
    <t>BeneFIT  Sugar cookie dough</t>
  </si>
  <si>
    <t>BeneFIT Chocolate Chip Cookie Dough</t>
  </si>
  <si>
    <t>BeneFIT M&amp;M Cookie Dough</t>
  </si>
  <si>
    <t>BeneFIT Double Chocolate chip cookie dough</t>
  </si>
  <si>
    <t>BeneFIT Golden Sugar Cookie Dough</t>
  </si>
  <si>
    <t>GRMT PRTZ ROLL MED WG 120CT</t>
  </si>
  <si>
    <t>51% WG Bava Hot Dog - 2.6 oz</t>
  </si>
  <si>
    <t>51% WG Bava Dinner Roll - 2.2oz</t>
  </si>
  <si>
    <t>51% Whole Grain Bavarian Soft Pretzel Bun Bulk</t>
  </si>
  <si>
    <t>BeneFIT WG Red Velvet Cookie Dough 1 oz</t>
  </si>
  <si>
    <t>BeneFIT WG Red Velvet Cookie Dough  1.33 oz</t>
  </si>
  <si>
    <t>BeneFIT WG Red Velvet Cookie Dough 1.85 oz</t>
  </si>
  <si>
    <t>BeneFIT Cookie Dough W/ Mini Chocolate Candies</t>
  </si>
  <si>
    <t>BeneFIT Sugar Cookie Dough</t>
  </si>
  <si>
    <t>SP 51% WG BAKED PRTZ-2.2OZ/100</t>
  </si>
  <si>
    <t>SP 51% WG PRTZ N/S 1OZ/200CT</t>
  </si>
  <si>
    <t>SP-51% WW Baked Soft Pretzels 5 oz</t>
  </si>
  <si>
    <t>SP-51% WG PRT Mini - IW - 1oz/200</t>
  </si>
  <si>
    <t>SP-WHOLE GRAIN NUGGET-.5OZ/8LB</t>
  </si>
  <si>
    <t>SP 51% WG BAKED-I/W-2.2OZ/100</t>
  </si>
  <si>
    <t>SP-51% WW Soft Pretzel Rods 1 oz</t>
  </si>
  <si>
    <t>SP 51% WG JR CHS I/W 3.3OZ/50</t>
  </si>
  <si>
    <t>WG-SPRSTX-CINNBUN-IW 2.1 oz</t>
  </si>
  <si>
    <t>Harvest Theme cookie dough</t>
  </si>
  <si>
    <t>Spring Theme cookie dough</t>
  </si>
  <si>
    <t>Holiday Theme cookie dough</t>
  </si>
  <si>
    <t>Valentine Theme cookie dough</t>
  </si>
  <si>
    <t>St. Patrick Theme cookie dough</t>
  </si>
  <si>
    <t>J &amp; J Snack Foods</t>
  </si>
  <si>
    <t>SP WG PRETZEL TURKEY DOG 4OZ/100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</si>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</sst>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zoomScaleSheetLayoutView="7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4.15" customHeight="1" x14ac:dyDescent="0.35">
      <c r="A4" s="7" t="s">
        <v>58</v>
      </c>
      <c r="B4" s="40" t="s">
        <v>56</v>
      </c>
      <c r="C4" s="7" t="s">
        <v>12</v>
      </c>
      <c r="D4" s="29">
        <v>3010</v>
      </c>
      <c r="E4" s="42" t="s">
        <v>18</v>
      </c>
      <c r="F4" s="8">
        <v>15.625</v>
      </c>
      <c r="G4" s="8">
        <v>100</v>
      </c>
      <c r="H4" s="8">
        <v>2.5</v>
      </c>
      <c r="I4" s="26">
        <v>100420</v>
      </c>
      <c r="J4" s="4" t="str">
        <f>VLOOKUP(I4,'[1]October 2025'!$A:$C,2,FALSE)</f>
        <v>FLOUR BAKER HEARTH UNBLCH-BULK</v>
      </c>
      <c r="K4" s="8">
        <v>10.96</v>
      </c>
      <c r="L4" s="41">
        <f>VLOOKUP(I4,'[1]October 2025'!$A:$C,3,FALSE)</f>
        <v>0.28320000000000001</v>
      </c>
      <c r="M4" s="43">
        <f t="shared" ref="M4:M45" si="0">ROUND(K4*L4,2)</f>
        <v>3.1</v>
      </c>
      <c r="N4" s="10">
        <v>45996</v>
      </c>
    </row>
    <row r="5" spans="1:14" s="9" customFormat="1" ht="34.15" customHeight="1" x14ac:dyDescent="0.35">
      <c r="A5" s="7" t="s">
        <v>58</v>
      </c>
      <c r="B5" s="40" t="s">
        <v>56</v>
      </c>
      <c r="C5" s="7" t="s">
        <v>12</v>
      </c>
      <c r="D5" s="29">
        <v>3014</v>
      </c>
      <c r="E5" s="42" t="s">
        <v>18</v>
      </c>
      <c r="F5" s="8">
        <v>15.625</v>
      </c>
      <c r="G5" s="8">
        <v>50</v>
      </c>
      <c r="H5" s="8">
        <v>5</v>
      </c>
      <c r="I5" s="26">
        <v>100420</v>
      </c>
      <c r="J5" s="4" t="str">
        <f>VLOOKUP(I5,'[1]October 2025'!$A:$C,2,FALSE)</f>
        <v>FLOUR BAKER HEARTH UNBLCH-BULK</v>
      </c>
      <c r="K5" s="8">
        <v>11.72</v>
      </c>
      <c r="L5" s="41">
        <f>VLOOKUP(I5,'[1]October 2025'!$A:$C,3,FALSE)</f>
        <v>0.28320000000000001</v>
      </c>
      <c r="M5" s="43">
        <f t="shared" si="0"/>
        <v>3.32</v>
      </c>
      <c r="N5" s="10">
        <v>45996</v>
      </c>
    </row>
    <row r="6" spans="1:14" s="9" customFormat="1" ht="34.15" customHeight="1" x14ac:dyDescent="0.35">
      <c r="A6" s="7" t="s">
        <v>58</v>
      </c>
      <c r="B6" s="40" t="s">
        <v>56</v>
      </c>
      <c r="C6" s="7" t="s">
        <v>12</v>
      </c>
      <c r="D6" s="29">
        <v>3678</v>
      </c>
      <c r="E6" s="42" t="s">
        <v>19</v>
      </c>
      <c r="F6" s="8">
        <v>13.75</v>
      </c>
      <c r="G6" s="8">
        <v>100</v>
      </c>
      <c r="H6" s="8">
        <v>2.2000000000000002</v>
      </c>
      <c r="I6" s="26">
        <v>100420</v>
      </c>
      <c r="J6" s="4" t="str">
        <f>VLOOKUP(I6,'[1]October 2025'!$A:$C,2,FALSE)</f>
        <v>FLOUR BAKER HEARTH UNBLCH-BULK</v>
      </c>
      <c r="K6" s="8">
        <v>9.24</v>
      </c>
      <c r="L6" s="41">
        <f>VLOOKUP(I6,'[1]October 2025'!$A:$C,3,FALSE)</f>
        <v>0.28320000000000001</v>
      </c>
      <c r="M6" s="43">
        <f t="shared" si="0"/>
        <v>2.62</v>
      </c>
      <c r="N6" s="10">
        <v>45996</v>
      </c>
    </row>
    <row r="7" spans="1:14" s="9" customFormat="1" ht="34.15" customHeight="1" x14ac:dyDescent="0.35">
      <c r="A7" s="7" t="s">
        <v>58</v>
      </c>
      <c r="B7" s="40" t="s">
        <v>56</v>
      </c>
      <c r="C7" s="7" t="s">
        <v>12</v>
      </c>
      <c r="D7" s="29">
        <v>3679</v>
      </c>
      <c r="E7" s="42" t="s">
        <v>20</v>
      </c>
      <c r="F7" s="8">
        <v>13.75</v>
      </c>
      <c r="G7" s="8">
        <v>100</v>
      </c>
      <c r="H7" s="8">
        <v>2.2000000000000002</v>
      </c>
      <c r="I7" s="26">
        <v>100420</v>
      </c>
      <c r="J7" s="4" t="str">
        <f>VLOOKUP(I7,'[1]October 2025'!$A:$C,2,FALSE)</f>
        <v>FLOUR BAKER HEARTH UNBLCH-BULK</v>
      </c>
      <c r="K7" s="8">
        <v>9.24</v>
      </c>
      <c r="L7" s="41">
        <f>VLOOKUP(I7,'[1]October 2025'!$A:$C,3,FALSE)</f>
        <v>0.28320000000000001</v>
      </c>
      <c r="M7" s="43">
        <f t="shared" si="0"/>
        <v>2.62</v>
      </c>
      <c r="N7" s="10">
        <v>45996</v>
      </c>
    </row>
    <row r="8" spans="1:14" s="9" customFormat="1" ht="34.15" customHeight="1" x14ac:dyDescent="0.35">
      <c r="A8" s="7" t="s">
        <v>58</v>
      </c>
      <c r="B8" s="40" t="s">
        <v>56</v>
      </c>
      <c r="C8" s="7" t="s">
        <v>12</v>
      </c>
      <c r="D8" s="29">
        <v>3702</v>
      </c>
      <c r="E8" s="42" t="s">
        <v>21</v>
      </c>
      <c r="F8" s="8">
        <v>13.75</v>
      </c>
      <c r="G8" s="8">
        <v>100</v>
      </c>
      <c r="H8" s="8">
        <v>2.2000000000000002</v>
      </c>
      <c r="I8" s="26">
        <v>100420</v>
      </c>
      <c r="J8" s="4" t="str">
        <f>VLOOKUP(I8,'[1]October 2025'!$A:$C,2,FALSE)</f>
        <v>FLOUR BAKER HEARTH UNBLCH-BULK</v>
      </c>
      <c r="K8" s="8">
        <v>9.24</v>
      </c>
      <c r="L8" s="41">
        <f>VLOOKUP(I8,'[1]October 2025'!$A:$C,3,FALSE)</f>
        <v>0.28320000000000001</v>
      </c>
      <c r="M8" s="43">
        <f t="shared" si="0"/>
        <v>2.62</v>
      </c>
      <c r="N8" s="10">
        <v>45996</v>
      </c>
    </row>
    <row r="9" spans="1:14" s="9" customFormat="1" ht="34.15" customHeight="1" x14ac:dyDescent="0.35">
      <c r="A9" s="7" t="s">
        <v>58</v>
      </c>
      <c r="B9" s="40" t="s">
        <v>56</v>
      </c>
      <c r="C9" s="7" t="s">
        <v>12</v>
      </c>
      <c r="D9" s="29">
        <v>3703</v>
      </c>
      <c r="E9" s="42" t="s">
        <v>22</v>
      </c>
      <c r="F9" s="8">
        <v>13.75</v>
      </c>
      <c r="G9" s="8">
        <v>100</v>
      </c>
      <c r="H9" s="8">
        <v>2.2000000000000002</v>
      </c>
      <c r="I9" s="26">
        <v>100420</v>
      </c>
      <c r="J9" s="4" t="str">
        <f>VLOOKUP(I9,'[1]October 2025'!$A:$C,2,FALSE)</f>
        <v>FLOUR BAKER HEARTH UNBLCH-BULK</v>
      </c>
      <c r="K9" s="8">
        <v>9.24</v>
      </c>
      <c r="L9" s="41">
        <f>VLOOKUP(I9,'[1]October 2025'!$A:$C,3,FALSE)</f>
        <v>0.28320000000000001</v>
      </c>
      <c r="M9" s="43">
        <f t="shared" si="0"/>
        <v>2.62</v>
      </c>
      <c r="N9" s="10">
        <v>45996</v>
      </c>
    </row>
    <row r="10" spans="1:14" s="9" customFormat="1" ht="34.15" customHeight="1" x14ac:dyDescent="0.35">
      <c r="A10" s="7" t="s">
        <v>58</v>
      </c>
      <c r="B10" s="40" t="s">
        <v>56</v>
      </c>
      <c r="C10" s="7" t="s">
        <v>12</v>
      </c>
      <c r="D10" s="29">
        <v>3704</v>
      </c>
      <c r="E10" s="42" t="s">
        <v>23</v>
      </c>
      <c r="F10" s="8">
        <v>13.75</v>
      </c>
      <c r="G10" s="8">
        <v>100</v>
      </c>
      <c r="H10" s="8">
        <v>2.2000000000000002</v>
      </c>
      <c r="I10" s="26">
        <v>100420</v>
      </c>
      <c r="J10" s="4" t="str">
        <f>VLOOKUP(I10,'[1]October 2025'!$A:$C,2,FALSE)</f>
        <v>FLOUR BAKER HEARTH UNBLCH-BULK</v>
      </c>
      <c r="K10" s="8">
        <v>9.24</v>
      </c>
      <c r="L10" s="41">
        <f>VLOOKUP(I10,'[1]October 2025'!$A:$C,3,FALSE)</f>
        <v>0.28320000000000001</v>
      </c>
      <c r="M10" s="43">
        <f t="shared" si="0"/>
        <v>2.62</v>
      </c>
      <c r="N10" s="10">
        <v>45996</v>
      </c>
    </row>
    <row r="11" spans="1:14" s="9" customFormat="1" ht="34.15" customHeight="1" x14ac:dyDescent="0.35">
      <c r="A11" s="7" t="s">
        <v>58</v>
      </c>
      <c r="B11" s="40" t="s">
        <v>56</v>
      </c>
      <c r="C11" s="7" t="s">
        <v>12</v>
      </c>
      <c r="D11" s="29">
        <v>3749</v>
      </c>
      <c r="E11" s="42" t="s">
        <v>24</v>
      </c>
      <c r="F11" s="8">
        <v>13.75</v>
      </c>
      <c r="G11" s="8">
        <v>100</v>
      </c>
      <c r="H11" s="8">
        <v>2.2000000000000002</v>
      </c>
      <c r="I11" s="26">
        <v>100420</v>
      </c>
      <c r="J11" s="4" t="str">
        <f>VLOOKUP(I11,'[1]October 2025'!$A:$C,2,FALSE)</f>
        <v>FLOUR BAKER HEARTH UNBLCH-BULK</v>
      </c>
      <c r="K11" s="8">
        <v>9.24</v>
      </c>
      <c r="L11" s="41">
        <f>VLOOKUP(I11,'[1]October 2025'!$A:$C,3,FALSE)</f>
        <v>0.28320000000000001</v>
      </c>
      <c r="M11" s="43">
        <f t="shared" si="0"/>
        <v>2.62</v>
      </c>
      <c r="N11" s="10">
        <v>45996</v>
      </c>
    </row>
    <row r="12" spans="1:14" s="9" customFormat="1" ht="34.15" customHeight="1" x14ac:dyDescent="0.35">
      <c r="A12" s="7" t="s">
        <v>58</v>
      </c>
      <c r="B12" s="40" t="s">
        <v>56</v>
      </c>
      <c r="C12" s="7" t="s">
        <v>12</v>
      </c>
      <c r="D12" s="29">
        <v>4911</v>
      </c>
      <c r="E12" s="42" t="s">
        <v>25</v>
      </c>
      <c r="F12" s="8">
        <v>24</v>
      </c>
      <c r="G12" s="8">
        <v>384</v>
      </c>
      <c r="H12" s="8">
        <v>1</v>
      </c>
      <c r="I12" s="26">
        <v>100420</v>
      </c>
      <c r="J12" s="4" t="str">
        <f>VLOOKUP(I12,'[1]October 2025'!$A:$C,2,FALSE)</f>
        <v>FLOUR BAKER HEARTH UNBLCH-BULK</v>
      </c>
      <c r="K12" s="8">
        <v>8.42</v>
      </c>
      <c r="L12" s="41">
        <f>VLOOKUP(I12,'[1]October 2025'!$A:$C,3,FALSE)</f>
        <v>0.28320000000000001</v>
      </c>
      <c r="M12" s="43">
        <f t="shared" si="0"/>
        <v>2.38</v>
      </c>
      <c r="N12" s="10">
        <v>45996</v>
      </c>
    </row>
    <row r="13" spans="1:14" s="9" customFormat="1" ht="34.15" customHeight="1" x14ac:dyDescent="0.35">
      <c r="A13" s="7" t="s">
        <v>58</v>
      </c>
      <c r="B13" s="40" t="s">
        <v>56</v>
      </c>
      <c r="C13" s="7" t="s">
        <v>12</v>
      </c>
      <c r="D13" s="29">
        <v>4912</v>
      </c>
      <c r="E13" s="42" t="s">
        <v>26</v>
      </c>
      <c r="F13" s="8">
        <v>24</v>
      </c>
      <c r="G13" s="8">
        <v>384</v>
      </c>
      <c r="H13" s="8">
        <v>1</v>
      </c>
      <c r="I13" s="26">
        <v>100420</v>
      </c>
      <c r="J13" s="4" t="str">
        <f>VLOOKUP(I13,'[1]October 2025'!$A:$C,2,FALSE)</f>
        <v>FLOUR BAKER HEARTH UNBLCH-BULK</v>
      </c>
      <c r="K13" s="8">
        <v>8.5</v>
      </c>
      <c r="L13" s="41">
        <f>VLOOKUP(I13,'[1]October 2025'!$A:$C,3,FALSE)</f>
        <v>0.28320000000000001</v>
      </c>
      <c r="M13" s="43">
        <f t="shared" si="0"/>
        <v>2.41</v>
      </c>
      <c r="N13" s="10">
        <v>45996</v>
      </c>
    </row>
    <row r="14" spans="1:14" s="9" customFormat="1" ht="34.15" customHeight="1" x14ac:dyDescent="0.35">
      <c r="A14" s="7" t="s">
        <v>58</v>
      </c>
      <c r="B14" s="40" t="s">
        <v>56</v>
      </c>
      <c r="C14" s="7" t="s">
        <v>12</v>
      </c>
      <c r="D14" s="29">
        <v>4914</v>
      </c>
      <c r="E14" s="42" t="s">
        <v>27</v>
      </c>
      <c r="F14" s="8">
        <v>24</v>
      </c>
      <c r="G14" s="8">
        <v>384</v>
      </c>
      <c r="H14" s="8">
        <v>1</v>
      </c>
      <c r="I14" s="26">
        <v>100420</v>
      </c>
      <c r="J14" s="4" t="str">
        <f>VLOOKUP(I14,'[1]October 2025'!$A:$C,2,FALSE)</f>
        <v>FLOUR BAKER HEARTH UNBLCH-BULK</v>
      </c>
      <c r="K14" s="8">
        <v>8.23</v>
      </c>
      <c r="L14" s="41">
        <f>VLOOKUP(I14,'[1]October 2025'!$A:$C,3,FALSE)</f>
        <v>0.28320000000000001</v>
      </c>
      <c r="M14" s="43">
        <f t="shared" si="0"/>
        <v>2.33</v>
      </c>
      <c r="N14" s="10">
        <v>45996</v>
      </c>
    </row>
    <row r="15" spans="1:14" s="9" customFormat="1" ht="34.15" customHeight="1" x14ac:dyDescent="0.35">
      <c r="A15" s="7" t="s">
        <v>58</v>
      </c>
      <c r="B15" s="40" t="s">
        <v>56</v>
      </c>
      <c r="C15" s="7" t="s">
        <v>12</v>
      </c>
      <c r="D15" s="29">
        <v>4915</v>
      </c>
      <c r="E15" s="42" t="s">
        <v>28</v>
      </c>
      <c r="F15" s="8">
        <v>24</v>
      </c>
      <c r="G15" s="8">
        <v>384</v>
      </c>
      <c r="H15" s="8">
        <v>1</v>
      </c>
      <c r="I15" s="26">
        <v>100420</v>
      </c>
      <c r="J15" s="4" t="str">
        <f>VLOOKUP(I15,'[1]October 2025'!$A:$C,2,FALSE)</f>
        <v>FLOUR BAKER HEARTH UNBLCH-BULK</v>
      </c>
      <c r="K15" s="8">
        <v>9.42</v>
      </c>
      <c r="L15" s="41">
        <f>VLOOKUP(I15,'[1]October 2025'!$A:$C,3,FALSE)</f>
        <v>0.28320000000000001</v>
      </c>
      <c r="M15" s="43">
        <f t="shared" si="0"/>
        <v>2.67</v>
      </c>
      <c r="N15" s="10">
        <v>45996</v>
      </c>
    </row>
    <row r="16" spans="1:14" s="9" customFormat="1" ht="34.15" customHeight="1" x14ac:dyDescent="0.35">
      <c r="A16" s="7" t="s">
        <v>58</v>
      </c>
      <c r="B16" s="40" t="s">
        <v>56</v>
      </c>
      <c r="C16" s="7" t="s">
        <v>12</v>
      </c>
      <c r="D16" s="29">
        <v>4931</v>
      </c>
      <c r="E16" s="42" t="s">
        <v>29</v>
      </c>
      <c r="F16" s="8">
        <v>15</v>
      </c>
      <c r="G16" s="8">
        <v>180</v>
      </c>
      <c r="H16" s="8">
        <v>1.33</v>
      </c>
      <c r="I16" s="26">
        <v>100420</v>
      </c>
      <c r="J16" s="4" t="str">
        <f>VLOOKUP(I16,'[1]October 2025'!$A:$C,2,FALSE)</f>
        <v>FLOUR BAKER HEARTH UNBLCH-BULK</v>
      </c>
      <c r="K16" s="8">
        <v>5.24</v>
      </c>
      <c r="L16" s="41">
        <f>VLOOKUP(I16,'[1]October 2025'!$A:$C,3,FALSE)</f>
        <v>0.28320000000000001</v>
      </c>
      <c r="M16" s="43">
        <f t="shared" si="0"/>
        <v>1.48</v>
      </c>
      <c r="N16" s="10">
        <v>45996</v>
      </c>
    </row>
    <row r="17" spans="1:14" s="9" customFormat="1" ht="34.15" customHeight="1" x14ac:dyDescent="0.35">
      <c r="A17" s="7" t="s">
        <v>58</v>
      </c>
      <c r="B17" s="40" t="s">
        <v>56</v>
      </c>
      <c r="C17" s="7" t="s">
        <v>12</v>
      </c>
      <c r="D17" s="29">
        <v>4932</v>
      </c>
      <c r="E17" s="42" t="s">
        <v>30</v>
      </c>
      <c r="F17" s="8">
        <v>15</v>
      </c>
      <c r="G17" s="8">
        <v>180</v>
      </c>
      <c r="H17" s="8">
        <v>1.33</v>
      </c>
      <c r="I17" s="26">
        <v>100420</v>
      </c>
      <c r="J17" s="4" t="str">
        <f>VLOOKUP(I17,'[1]October 2025'!$A:$C,2,FALSE)</f>
        <v>FLOUR BAKER HEARTH UNBLCH-BULK</v>
      </c>
      <c r="K17" s="8">
        <v>5.24</v>
      </c>
      <c r="L17" s="41">
        <f>VLOOKUP(I17,'[1]October 2025'!$A:$C,3,FALSE)</f>
        <v>0.28320000000000001</v>
      </c>
      <c r="M17" s="43">
        <f t="shared" si="0"/>
        <v>1.48</v>
      </c>
      <c r="N17" s="10">
        <v>45996</v>
      </c>
    </row>
    <row r="18" spans="1:14" s="9" customFormat="1" ht="34.15" customHeight="1" x14ac:dyDescent="0.35">
      <c r="A18" s="7" t="s">
        <v>58</v>
      </c>
      <c r="B18" s="40" t="s">
        <v>56</v>
      </c>
      <c r="C18" s="7" t="s">
        <v>12</v>
      </c>
      <c r="D18" s="29">
        <v>4934</v>
      </c>
      <c r="E18" s="42" t="s">
        <v>31</v>
      </c>
      <c r="F18" s="8">
        <v>14.96</v>
      </c>
      <c r="G18" s="8">
        <v>180</v>
      </c>
      <c r="H18" s="8">
        <v>1.33</v>
      </c>
      <c r="I18" s="26">
        <v>100420</v>
      </c>
      <c r="J18" s="4" t="str">
        <f>VLOOKUP(I18,'[1]October 2025'!$A:$C,2,FALSE)</f>
        <v>FLOUR BAKER HEARTH UNBLCH-BULK</v>
      </c>
      <c r="K18" s="8">
        <v>5.05</v>
      </c>
      <c r="L18" s="41">
        <f>VLOOKUP(I18,'[1]October 2025'!$A:$C,3,FALSE)</f>
        <v>0.28320000000000001</v>
      </c>
      <c r="M18" s="43">
        <f t="shared" si="0"/>
        <v>1.43</v>
      </c>
      <c r="N18" s="10">
        <v>45996</v>
      </c>
    </row>
    <row r="19" spans="1:14" s="9" customFormat="1" ht="34.15" customHeight="1" x14ac:dyDescent="0.35">
      <c r="A19" s="7" t="s">
        <v>58</v>
      </c>
      <c r="B19" s="40" t="s">
        <v>56</v>
      </c>
      <c r="C19" s="7" t="s">
        <v>12</v>
      </c>
      <c r="D19" s="29">
        <v>4935</v>
      </c>
      <c r="E19" s="42" t="s">
        <v>32</v>
      </c>
      <c r="F19" s="8">
        <v>15</v>
      </c>
      <c r="G19" s="8">
        <v>180</v>
      </c>
      <c r="H19" s="8">
        <v>1.33</v>
      </c>
      <c r="I19" s="26">
        <v>100420</v>
      </c>
      <c r="J19" s="4" t="str">
        <f>VLOOKUP(I19,'[1]October 2025'!$A:$C,2,FALSE)</f>
        <v>FLOUR BAKER HEARTH UNBLCH-BULK</v>
      </c>
      <c r="K19" s="8">
        <v>5.66</v>
      </c>
      <c r="L19" s="41">
        <f>VLOOKUP(I19,'[1]October 2025'!$A:$C,3,FALSE)</f>
        <v>0.28320000000000001</v>
      </c>
      <c r="M19" s="43">
        <f t="shared" si="0"/>
        <v>1.6</v>
      </c>
      <c r="N19" s="10">
        <v>45996</v>
      </c>
    </row>
    <row r="20" spans="1:14" s="9" customFormat="1" ht="34.15" customHeight="1" x14ac:dyDescent="0.35">
      <c r="A20" s="7" t="s">
        <v>58</v>
      </c>
      <c r="B20" s="40" t="s">
        <v>56</v>
      </c>
      <c r="C20" s="7" t="s">
        <v>12</v>
      </c>
      <c r="D20" s="29">
        <v>7051</v>
      </c>
      <c r="E20" s="42" t="s">
        <v>33</v>
      </c>
      <c r="F20" s="8">
        <v>16.5</v>
      </c>
      <c r="G20" s="8">
        <v>120</v>
      </c>
      <c r="H20" s="8">
        <v>2.2000000000000002</v>
      </c>
      <c r="I20" s="26">
        <v>100420</v>
      </c>
      <c r="J20" s="4" t="str">
        <f>VLOOKUP(I20,'[1]October 2025'!$A:$C,2,FALSE)</f>
        <v>FLOUR BAKER HEARTH UNBLCH-BULK</v>
      </c>
      <c r="K20" s="8">
        <v>11.46</v>
      </c>
      <c r="L20" s="41">
        <f>VLOOKUP(I20,'[1]October 2025'!$A:$C,3,FALSE)</f>
        <v>0.28320000000000001</v>
      </c>
      <c r="M20" s="43">
        <f t="shared" si="0"/>
        <v>3.25</v>
      </c>
      <c r="N20" s="10">
        <v>45996</v>
      </c>
    </row>
    <row r="21" spans="1:14" s="9" customFormat="1" ht="34.15" hidden="1" customHeight="1" x14ac:dyDescent="0.35">
      <c r="A21" s="7" t="s">
        <v>58</v>
      </c>
      <c r="B21" s="40" t="s">
        <v>56</v>
      </c>
      <c r="C21" s="7" t="s">
        <v>12</v>
      </c>
      <c r="D21" s="29">
        <v>9546</v>
      </c>
      <c r="E21" s="42" t="s">
        <v>34</v>
      </c>
      <c r="F21" s="8">
        <v>11.7</v>
      </c>
      <c r="G21" s="8">
        <v>72</v>
      </c>
      <c r="H21" s="8">
        <v>2.6</v>
      </c>
      <c r="I21" s="26">
        <v>100420</v>
      </c>
      <c r="J21" s="4" t="str">
        <f>VLOOKUP(I21,'[1]October 2025'!$A:$C,2,FALSE)</f>
        <v>FLOUR BAKER HEARTH UNBLCH-BULK</v>
      </c>
      <c r="K21" s="8">
        <v>7.3</v>
      </c>
      <c r="L21" s="41">
        <f>VLOOKUP(I21,'[1]October 2025'!$A:$C,3,FALSE)</f>
        <v>0.28320000000000001</v>
      </c>
      <c r="M21" s="43">
        <f t="shared" si="0"/>
        <v>2.0699999999999998</v>
      </c>
      <c r="N21" s="10">
        <v>45996</v>
      </c>
    </row>
    <row r="22" spans="1:14" ht="34.15" hidden="1" customHeight="1" x14ac:dyDescent="0.35">
      <c r="A22" s="7" t="s">
        <v>58</v>
      </c>
      <c r="B22" s="40" t="s">
        <v>56</v>
      </c>
      <c r="C22" s="7" t="s">
        <v>12</v>
      </c>
      <c r="D22" s="29">
        <v>9549</v>
      </c>
      <c r="E22" s="42" t="s">
        <v>35</v>
      </c>
      <c r="F22" s="8">
        <v>13.72</v>
      </c>
      <c r="G22" s="8">
        <v>100</v>
      </c>
      <c r="H22" s="8">
        <v>2.2000000000000002</v>
      </c>
      <c r="I22" s="26">
        <v>100420</v>
      </c>
      <c r="J22" s="4" t="str">
        <f>VLOOKUP(I22,'[1]October 2025'!$A:$C,2,FALSE)</f>
        <v>FLOUR BAKER HEARTH UNBLCH-BULK</v>
      </c>
      <c r="K22" s="8">
        <v>8.94</v>
      </c>
      <c r="L22" s="41">
        <f>VLOOKUP(I22,'[1]October 2025'!$A:$C,3,FALSE)</f>
        <v>0.28320000000000001</v>
      </c>
      <c r="M22" s="43">
        <f t="shared" si="0"/>
        <v>2.5299999999999998</v>
      </c>
      <c r="N22" s="10">
        <v>45996</v>
      </c>
    </row>
    <row r="23" spans="1:14" ht="34.15" customHeight="1" x14ac:dyDescent="0.35">
      <c r="A23" s="7" t="s">
        <v>58</v>
      </c>
      <c r="B23" s="40" t="s">
        <v>56</v>
      </c>
      <c r="C23" s="7" t="s">
        <v>12</v>
      </c>
      <c r="D23" s="29">
        <v>9556</v>
      </c>
      <c r="E23" s="42" t="s">
        <v>36</v>
      </c>
      <c r="F23" s="8">
        <v>16.5</v>
      </c>
      <c r="G23" s="8">
        <v>120</v>
      </c>
      <c r="H23" s="8">
        <v>2.2000000000000002</v>
      </c>
      <c r="I23" s="26">
        <v>100420</v>
      </c>
      <c r="J23" s="4" t="str">
        <f>VLOOKUP(I23,'[1]October 2025'!$A:$C,2,FALSE)</f>
        <v>FLOUR BAKER HEARTH UNBLCH-BULK</v>
      </c>
      <c r="K23" s="8">
        <v>16.23</v>
      </c>
      <c r="L23" s="41">
        <f>VLOOKUP(I23,'[1]October 2025'!$A:$C,3,FALSE)</f>
        <v>0.28320000000000001</v>
      </c>
      <c r="M23" s="43">
        <f t="shared" si="0"/>
        <v>4.5999999999999996</v>
      </c>
      <c r="N23" s="10">
        <v>45996</v>
      </c>
    </row>
    <row r="24" spans="1:14" ht="34.15" hidden="1" customHeight="1" x14ac:dyDescent="0.35">
      <c r="A24" s="7" t="s">
        <v>58</v>
      </c>
      <c r="B24" s="40" t="s">
        <v>56</v>
      </c>
      <c r="C24" s="7" t="s">
        <v>12</v>
      </c>
      <c r="D24" s="29">
        <v>14404</v>
      </c>
      <c r="E24" s="42" t="s">
        <v>37</v>
      </c>
      <c r="F24" s="8">
        <v>24</v>
      </c>
      <c r="G24" s="8">
        <v>384</v>
      </c>
      <c r="H24" s="8">
        <v>1</v>
      </c>
      <c r="I24" s="26">
        <v>100420</v>
      </c>
      <c r="J24" s="4" t="str">
        <f>VLOOKUP(I24,'[1]October 2025'!$A:$C,2,FALSE)</f>
        <v>FLOUR BAKER HEARTH UNBLCH-BULK</v>
      </c>
      <c r="K24" s="8">
        <v>8.65</v>
      </c>
      <c r="L24" s="41">
        <f>VLOOKUP(I24,'[1]October 2025'!$A:$C,3,FALSE)</f>
        <v>0.28320000000000001</v>
      </c>
      <c r="M24" s="43">
        <f t="shared" si="0"/>
        <v>2.4500000000000002</v>
      </c>
      <c r="N24" s="10">
        <v>45996</v>
      </c>
    </row>
    <row r="25" spans="1:14" ht="34.15" hidden="1" customHeight="1" x14ac:dyDescent="0.35">
      <c r="A25" s="7" t="s">
        <v>58</v>
      </c>
      <c r="B25" s="40" t="s">
        <v>56</v>
      </c>
      <c r="C25" s="7" t="s">
        <v>12</v>
      </c>
      <c r="D25" s="29">
        <v>14405</v>
      </c>
      <c r="E25" s="42" t="s">
        <v>38</v>
      </c>
      <c r="F25" s="8">
        <v>14.96</v>
      </c>
      <c r="G25" s="8">
        <v>180</v>
      </c>
      <c r="H25" s="8">
        <v>1.33</v>
      </c>
      <c r="I25" s="26">
        <v>100420</v>
      </c>
      <c r="J25" s="4" t="str">
        <f>VLOOKUP(I25,'[1]October 2025'!$A:$C,2,FALSE)</f>
        <v>FLOUR BAKER HEARTH UNBLCH-BULK</v>
      </c>
      <c r="K25" s="8">
        <v>5.48</v>
      </c>
      <c r="L25" s="41">
        <f>VLOOKUP(I25,'[1]October 2025'!$A:$C,3,FALSE)</f>
        <v>0.28320000000000001</v>
      </c>
      <c r="M25" s="43">
        <f t="shared" si="0"/>
        <v>1.55</v>
      </c>
      <c r="N25" s="10">
        <v>45996</v>
      </c>
    </row>
    <row r="26" spans="1:14" ht="34.15" hidden="1" customHeight="1" x14ac:dyDescent="0.35">
      <c r="A26" s="7" t="s">
        <v>58</v>
      </c>
      <c r="B26" s="40" t="s">
        <v>56</v>
      </c>
      <c r="C26" s="7" t="s">
        <v>12</v>
      </c>
      <c r="D26" s="29">
        <v>14406</v>
      </c>
      <c r="E26" s="42" t="s">
        <v>39</v>
      </c>
      <c r="F26" s="8">
        <v>22.2</v>
      </c>
      <c r="G26" s="8">
        <v>192</v>
      </c>
      <c r="H26" s="8">
        <v>1.85</v>
      </c>
      <c r="I26" s="26">
        <v>100420</v>
      </c>
      <c r="J26" s="4" t="str">
        <f>VLOOKUP(I26,'[1]October 2025'!$A:$C,2,FALSE)</f>
        <v>FLOUR BAKER HEARTH UNBLCH-BULK</v>
      </c>
      <c r="K26" s="8">
        <v>8.08</v>
      </c>
      <c r="L26" s="41">
        <f>VLOOKUP(I26,'[1]October 2025'!$A:$C,3,FALSE)</f>
        <v>0.28320000000000001</v>
      </c>
      <c r="M26" s="43">
        <f t="shared" si="0"/>
        <v>2.29</v>
      </c>
      <c r="N26" s="10">
        <v>45996</v>
      </c>
    </row>
    <row r="27" spans="1:14" ht="34.15" customHeight="1" x14ac:dyDescent="0.35">
      <c r="A27" s="7" t="s">
        <v>58</v>
      </c>
      <c r="B27" s="40" t="s">
        <v>56</v>
      </c>
      <c r="C27" s="7" t="s">
        <v>12</v>
      </c>
      <c r="D27" s="29">
        <v>14921</v>
      </c>
      <c r="E27" s="42" t="s">
        <v>29</v>
      </c>
      <c r="F27" s="8">
        <v>22.2</v>
      </c>
      <c r="G27" s="8">
        <v>192</v>
      </c>
      <c r="H27" s="8">
        <v>1.85</v>
      </c>
      <c r="I27" s="26">
        <v>100420</v>
      </c>
      <c r="J27" s="4" t="str">
        <f>VLOOKUP(I27,'[1]October 2025'!$A:$C,2,FALSE)</f>
        <v>FLOUR BAKER HEARTH UNBLCH-BULK</v>
      </c>
      <c r="K27" s="8">
        <v>7.19</v>
      </c>
      <c r="L27" s="41">
        <f>VLOOKUP(I27,'[1]October 2025'!$A:$C,3,FALSE)</f>
        <v>0.28320000000000001</v>
      </c>
      <c r="M27" s="43">
        <f t="shared" si="0"/>
        <v>2.04</v>
      </c>
      <c r="N27" s="10">
        <v>45996</v>
      </c>
    </row>
    <row r="28" spans="1:14" ht="34.15" customHeight="1" x14ac:dyDescent="0.35">
      <c r="A28" s="7" t="s">
        <v>58</v>
      </c>
      <c r="B28" s="40" t="s">
        <v>56</v>
      </c>
      <c r="C28" s="7" t="s">
        <v>12</v>
      </c>
      <c r="D28" s="29">
        <v>14922</v>
      </c>
      <c r="E28" s="42" t="s">
        <v>40</v>
      </c>
      <c r="F28" s="8">
        <v>22.2</v>
      </c>
      <c r="G28" s="8">
        <v>192</v>
      </c>
      <c r="H28" s="8">
        <v>1.85</v>
      </c>
      <c r="I28" s="26">
        <v>100420</v>
      </c>
      <c r="J28" s="4" t="str">
        <f>VLOOKUP(I28,'[1]October 2025'!$A:$C,2,FALSE)</f>
        <v>FLOUR BAKER HEARTH UNBLCH-BULK</v>
      </c>
      <c r="K28" s="8">
        <v>7.22</v>
      </c>
      <c r="L28" s="41">
        <f>VLOOKUP(I28,'[1]October 2025'!$A:$C,3,FALSE)</f>
        <v>0.28320000000000001</v>
      </c>
      <c r="M28" s="43">
        <f t="shared" si="0"/>
        <v>2.04</v>
      </c>
      <c r="N28" s="10">
        <v>45996</v>
      </c>
    </row>
    <row r="29" spans="1:14" ht="34.15" customHeight="1" x14ac:dyDescent="0.35">
      <c r="A29" s="7" t="s">
        <v>58</v>
      </c>
      <c r="B29" s="40" t="s">
        <v>56</v>
      </c>
      <c r="C29" s="7" t="s">
        <v>12</v>
      </c>
      <c r="D29" s="29">
        <v>14924</v>
      </c>
      <c r="E29" s="42" t="s">
        <v>27</v>
      </c>
      <c r="F29" s="8">
        <v>22.2</v>
      </c>
      <c r="G29" s="8">
        <v>192</v>
      </c>
      <c r="H29" s="8">
        <v>1.85</v>
      </c>
      <c r="I29" s="26">
        <v>100420</v>
      </c>
      <c r="J29" s="4" t="str">
        <f>VLOOKUP(I29,'[1]October 2025'!$A:$C,2,FALSE)</f>
        <v>FLOUR BAKER HEARTH UNBLCH-BULK</v>
      </c>
      <c r="K29" s="8">
        <v>7.62</v>
      </c>
      <c r="L29" s="41">
        <f>VLOOKUP(I29,'[1]October 2025'!$A:$C,3,FALSE)</f>
        <v>0.28320000000000001</v>
      </c>
      <c r="M29" s="43">
        <f t="shared" si="0"/>
        <v>2.16</v>
      </c>
      <c r="N29" s="10">
        <v>45996</v>
      </c>
    </row>
    <row r="30" spans="1:14" ht="34.15" customHeight="1" x14ac:dyDescent="0.35">
      <c r="A30" s="7" t="s">
        <v>58</v>
      </c>
      <c r="B30" s="40" t="s">
        <v>56</v>
      </c>
      <c r="C30" s="7" t="s">
        <v>12</v>
      </c>
      <c r="D30" s="29">
        <v>14925</v>
      </c>
      <c r="E30" s="42" t="s">
        <v>41</v>
      </c>
      <c r="F30" s="8">
        <v>22.2</v>
      </c>
      <c r="G30" s="8">
        <v>192</v>
      </c>
      <c r="H30" s="8">
        <v>1.85</v>
      </c>
      <c r="I30" s="26">
        <v>100420</v>
      </c>
      <c r="J30" s="4" t="str">
        <f>VLOOKUP(I30,'[1]October 2025'!$A:$C,2,FALSE)</f>
        <v>FLOUR BAKER HEARTH UNBLCH-BULK</v>
      </c>
      <c r="K30" s="8">
        <v>7.47</v>
      </c>
      <c r="L30" s="41">
        <f>VLOOKUP(I30,'[1]October 2025'!$A:$C,3,FALSE)</f>
        <v>0.28320000000000001</v>
      </c>
      <c r="M30" s="43">
        <f t="shared" si="0"/>
        <v>2.12</v>
      </c>
      <c r="N30" s="10">
        <v>45996</v>
      </c>
    </row>
    <row r="31" spans="1:14" ht="34.15" customHeight="1" x14ac:dyDescent="0.35">
      <c r="A31" s="7" t="s">
        <v>58</v>
      </c>
      <c r="B31" s="40" t="s">
        <v>56</v>
      </c>
      <c r="C31" s="7" t="s">
        <v>12</v>
      </c>
      <c r="D31" s="29">
        <v>30110</v>
      </c>
      <c r="E31" s="42" t="s">
        <v>42</v>
      </c>
      <c r="F31" s="8">
        <v>13.75</v>
      </c>
      <c r="G31" s="8">
        <v>100</v>
      </c>
      <c r="H31" s="8">
        <v>2.2000000000000002</v>
      </c>
      <c r="I31" s="26">
        <v>100420</v>
      </c>
      <c r="J31" s="4" t="str">
        <f>VLOOKUP(I31,'[1]October 2025'!$A:$C,2,FALSE)</f>
        <v>FLOUR BAKER HEARTH UNBLCH-BULK</v>
      </c>
      <c r="K31" s="8">
        <v>9.24</v>
      </c>
      <c r="L31" s="41">
        <f>VLOOKUP(I31,'[1]October 2025'!$A:$C,3,FALSE)</f>
        <v>0.28320000000000001</v>
      </c>
      <c r="M31" s="43">
        <f t="shared" si="0"/>
        <v>2.62</v>
      </c>
      <c r="N31" s="10">
        <v>45996</v>
      </c>
    </row>
    <row r="32" spans="1:14" ht="34.15" customHeight="1" x14ac:dyDescent="0.35">
      <c r="A32" s="7" t="s">
        <v>58</v>
      </c>
      <c r="B32" s="40" t="s">
        <v>56</v>
      </c>
      <c r="C32" s="7" t="s">
        <v>12</v>
      </c>
      <c r="D32" s="29">
        <v>30113</v>
      </c>
      <c r="E32" s="42" t="s">
        <v>43</v>
      </c>
      <c r="F32" s="8">
        <v>12.5</v>
      </c>
      <c r="G32" s="8">
        <v>200</v>
      </c>
      <c r="H32" s="8">
        <v>1</v>
      </c>
      <c r="I32" s="26">
        <v>100420</v>
      </c>
      <c r="J32" s="4" t="str">
        <f>VLOOKUP(I32,'[1]October 2025'!$A:$C,2,FALSE)</f>
        <v>FLOUR BAKER HEARTH UNBLCH-BULK</v>
      </c>
      <c r="K32" s="8">
        <v>8.5299999999999994</v>
      </c>
      <c r="L32" s="41">
        <f>VLOOKUP(I32,'[1]October 2025'!$A:$C,3,FALSE)</f>
        <v>0.28320000000000001</v>
      </c>
      <c r="M32" s="43">
        <f t="shared" si="0"/>
        <v>2.42</v>
      </c>
      <c r="N32" s="10">
        <v>45996</v>
      </c>
    </row>
    <row r="33" spans="1:14" ht="34.15" customHeight="1" x14ac:dyDescent="0.35">
      <c r="A33" s="7" t="s">
        <v>58</v>
      </c>
      <c r="B33" s="40" t="s">
        <v>56</v>
      </c>
      <c r="C33" s="7" t="s">
        <v>12</v>
      </c>
      <c r="D33" s="29">
        <v>30114</v>
      </c>
      <c r="E33" s="42" t="s">
        <v>44</v>
      </c>
      <c r="F33" s="8">
        <v>15.63</v>
      </c>
      <c r="G33" s="8">
        <v>50</v>
      </c>
      <c r="H33" s="8">
        <v>5</v>
      </c>
      <c r="I33" s="26">
        <v>100420</v>
      </c>
      <c r="J33" s="4" t="str">
        <f>VLOOKUP(I33,'[1]October 2025'!$A:$C,2,FALSE)</f>
        <v>FLOUR BAKER HEARTH UNBLCH-BULK</v>
      </c>
      <c r="K33" s="8">
        <v>10.77</v>
      </c>
      <c r="L33" s="41">
        <f>VLOOKUP(I33,'[1]October 2025'!$A:$C,3,FALSE)</f>
        <v>0.28320000000000001</v>
      </c>
      <c r="M33" s="43">
        <f t="shared" si="0"/>
        <v>3.05</v>
      </c>
      <c r="N33" s="10">
        <v>45996</v>
      </c>
    </row>
    <row r="34" spans="1:14" ht="34.15" customHeight="1" x14ac:dyDescent="0.35">
      <c r="A34" s="7" t="s">
        <v>58</v>
      </c>
      <c r="B34" s="40" t="s">
        <v>56</v>
      </c>
      <c r="C34" s="7" t="s">
        <v>12</v>
      </c>
      <c r="D34" s="29">
        <v>30131</v>
      </c>
      <c r="E34" s="42" t="s">
        <v>45</v>
      </c>
      <c r="F34" s="8">
        <v>12.5</v>
      </c>
      <c r="G34" s="8">
        <v>200</v>
      </c>
      <c r="H34" s="8">
        <v>1</v>
      </c>
      <c r="I34" s="26">
        <v>100420</v>
      </c>
      <c r="J34" s="4" t="str">
        <f>VLOOKUP(I34,'[1]October 2025'!$A:$C,2,FALSE)</f>
        <v>FLOUR BAKER HEARTH UNBLCH-BULK</v>
      </c>
      <c r="K34" s="8">
        <v>8.26</v>
      </c>
      <c r="L34" s="41">
        <f>VLOOKUP(I34,'[1]October 2025'!$A:$C,3,FALSE)</f>
        <v>0.28320000000000001</v>
      </c>
      <c r="M34" s="43">
        <f t="shared" si="0"/>
        <v>2.34</v>
      </c>
      <c r="N34" s="10">
        <v>45996</v>
      </c>
    </row>
    <row r="35" spans="1:14" ht="34.15" customHeight="1" x14ac:dyDescent="0.35">
      <c r="A35" s="7" t="s">
        <v>58</v>
      </c>
      <c r="B35" s="40" t="s">
        <v>56</v>
      </c>
      <c r="C35" s="7" t="s">
        <v>12</v>
      </c>
      <c r="D35" s="29">
        <v>30185</v>
      </c>
      <c r="E35" s="42" t="s">
        <v>46</v>
      </c>
      <c r="F35" s="8">
        <v>10.31</v>
      </c>
      <c r="G35" s="8">
        <v>332</v>
      </c>
      <c r="H35" s="8">
        <v>0.5</v>
      </c>
      <c r="I35" s="26">
        <v>100420</v>
      </c>
      <c r="J35" s="4" t="str">
        <f>VLOOKUP(I35,'[1]October 2025'!$A:$C,2,FALSE)</f>
        <v>FLOUR BAKER HEARTH UNBLCH-BULK</v>
      </c>
      <c r="K35" s="8">
        <v>9.24</v>
      </c>
      <c r="L35" s="41">
        <f>VLOOKUP(I35,'[1]October 2025'!$A:$C,3,FALSE)</f>
        <v>0.28320000000000001</v>
      </c>
      <c r="M35" s="43">
        <f t="shared" si="0"/>
        <v>2.62</v>
      </c>
      <c r="N35" s="10">
        <v>45996</v>
      </c>
    </row>
    <row r="36" spans="1:14" ht="34.15" customHeight="1" x14ac:dyDescent="0.35">
      <c r="A36" s="7" t="s">
        <v>58</v>
      </c>
      <c r="B36" s="40" t="s">
        <v>56</v>
      </c>
      <c r="C36" s="7" t="s">
        <v>12</v>
      </c>
      <c r="D36" s="29">
        <v>30410</v>
      </c>
      <c r="E36" s="42" t="s">
        <v>47</v>
      </c>
      <c r="F36" s="8">
        <v>13.75</v>
      </c>
      <c r="G36" s="8">
        <v>100</v>
      </c>
      <c r="H36" s="8">
        <v>2.2000000000000002</v>
      </c>
      <c r="I36" s="26">
        <v>100420</v>
      </c>
      <c r="J36" s="4" t="str">
        <f>VLOOKUP(I36,'[1]October 2025'!$A:$C,2,FALSE)</f>
        <v>FLOUR BAKER HEARTH UNBLCH-BULK</v>
      </c>
      <c r="K36" s="8">
        <v>9.24</v>
      </c>
      <c r="L36" s="41">
        <f>VLOOKUP(I36,'[1]October 2025'!$A:$C,3,FALSE)</f>
        <v>0.28320000000000001</v>
      </c>
      <c r="M36" s="43">
        <f t="shared" si="0"/>
        <v>2.62</v>
      </c>
      <c r="N36" s="10">
        <v>45996</v>
      </c>
    </row>
    <row r="37" spans="1:14" ht="34.15" customHeight="1" x14ac:dyDescent="0.35">
      <c r="A37" s="7" t="s">
        <v>58</v>
      </c>
      <c r="B37" s="40" t="s">
        <v>56</v>
      </c>
      <c r="C37" s="7" t="s">
        <v>12</v>
      </c>
      <c r="D37" s="29">
        <v>31012</v>
      </c>
      <c r="E37" s="42" t="s">
        <v>48</v>
      </c>
      <c r="F37" s="8">
        <v>11.25</v>
      </c>
      <c r="G37" s="8">
        <v>180</v>
      </c>
      <c r="H37" s="8">
        <v>1</v>
      </c>
      <c r="I37" s="26">
        <v>100420</v>
      </c>
      <c r="J37" s="4" t="str">
        <f>VLOOKUP(I37,'[1]October 2025'!$A:$C,2,FALSE)</f>
        <v>FLOUR BAKER HEARTH UNBLCH-BULK</v>
      </c>
      <c r="K37" s="8">
        <v>8.6300000000000008</v>
      </c>
      <c r="L37" s="41">
        <f>VLOOKUP(I37,'[1]October 2025'!$A:$C,3,FALSE)</f>
        <v>0.28320000000000001</v>
      </c>
      <c r="M37" s="43">
        <f t="shared" si="0"/>
        <v>2.44</v>
      </c>
      <c r="N37" s="10">
        <v>45996</v>
      </c>
    </row>
    <row r="38" spans="1:14" ht="34.15" customHeight="1" x14ac:dyDescent="0.35">
      <c r="A38" s="7" t="s">
        <v>58</v>
      </c>
      <c r="B38" s="40" t="s">
        <v>56</v>
      </c>
      <c r="C38" s="7" t="s">
        <v>12</v>
      </c>
      <c r="D38" s="29">
        <v>31190</v>
      </c>
      <c r="E38" s="42" t="s">
        <v>49</v>
      </c>
      <c r="F38" s="8">
        <v>10.31</v>
      </c>
      <c r="G38" s="8">
        <v>50</v>
      </c>
      <c r="H38" s="8">
        <v>3.3</v>
      </c>
      <c r="I38" s="26">
        <v>100420</v>
      </c>
      <c r="J38" s="4" t="str">
        <f>VLOOKUP(I38,'[1]October 2025'!$A:$C,2,FALSE)</f>
        <v>FLOUR BAKER HEARTH UNBLCH-BULK</v>
      </c>
      <c r="K38" s="8">
        <v>5.52</v>
      </c>
      <c r="L38" s="41">
        <f>VLOOKUP(I38,'[1]October 2025'!$A:$C,3,FALSE)</f>
        <v>0.28320000000000001</v>
      </c>
      <c r="M38" s="43">
        <f t="shared" si="0"/>
        <v>1.56</v>
      </c>
      <c r="N38" s="10">
        <v>45996</v>
      </c>
    </row>
    <row r="39" spans="1:14" ht="34.15" customHeight="1" x14ac:dyDescent="0.35">
      <c r="A39" s="7" t="s">
        <v>58</v>
      </c>
      <c r="B39" s="40" t="s">
        <v>56</v>
      </c>
      <c r="C39" s="7" t="s">
        <v>12</v>
      </c>
      <c r="D39" s="29">
        <v>31191</v>
      </c>
      <c r="E39" s="42" t="s">
        <v>57</v>
      </c>
      <c r="F39" s="8">
        <v>25</v>
      </c>
      <c r="G39" s="8">
        <v>100</v>
      </c>
      <c r="H39" s="8">
        <v>4</v>
      </c>
      <c r="I39" s="26">
        <v>100420</v>
      </c>
      <c r="J39" s="4" t="str">
        <f>VLOOKUP(I39,'[1]October 2025'!$A:$C,2,FALSE)</f>
        <v>FLOUR BAKER HEARTH UNBLCH-BULK</v>
      </c>
      <c r="K39" s="8">
        <v>3.53</v>
      </c>
      <c r="L39" s="41">
        <f>VLOOKUP(I39,'[1]October 2025'!$A:$C,3,FALSE)</f>
        <v>0.28320000000000001</v>
      </c>
      <c r="M39" s="43">
        <f t="shared" si="0"/>
        <v>1</v>
      </c>
      <c r="N39" s="10">
        <v>45996</v>
      </c>
    </row>
    <row r="40" spans="1:14" ht="34.15" customHeight="1" x14ac:dyDescent="0.35">
      <c r="A40" s="7" t="s">
        <v>58</v>
      </c>
      <c r="B40" s="40" t="s">
        <v>56</v>
      </c>
      <c r="C40" s="7" t="s">
        <v>12</v>
      </c>
      <c r="D40" s="29">
        <v>34153</v>
      </c>
      <c r="E40" s="42" t="s">
        <v>50</v>
      </c>
      <c r="F40" s="8">
        <v>7.88</v>
      </c>
      <c r="G40" s="8">
        <v>60</v>
      </c>
      <c r="H40" s="8">
        <v>2.1</v>
      </c>
      <c r="I40" s="26">
        <v>100420</v>
      </c>
      <c r="J40" s="4" t="str">
        <f>VLOOKUP(I40,'[1]October 2025'!$A:$C,2,FALSE)</f>
        <v>FLOUR BAKER HEARTH UNBLCH-BULK</v>
      </c>
      <c r="K40" s="8">
        <v>4.2985083185840711</v>
      </c>
      <c r="L40" s="41">
        <f>VLOOKUP(I40,'[1]October 2025'!$A:$C,3,FALSE)</f>
        <v>0.28320000000000001</v>
      </c>
      <c r="M40" s="43">
        <f t="shared" si="0"/>
        <v>1.22</v>
      </c>
      <c r="N40" s="10">
        <v>45996</v>
      </c>
    </row>
    <row r="41" spans="1:14" ht="34.15" hidden="1" customHeight="1" x14ac:dyDescent="0.35">
      <c r="A41" s="7" t="s">
        <v>58</v>
      </c>
      <c r="B41" s="40" t="s">
        <v>56</v>
      </c>
      <c r="C41" s="7" t="s">
        <v>12</v>
      </c>
      <c r="D41" s="29">
        <v>74221</v>
      </c>
      <c r="E41" s="42" t="s">
        <v>51</v>
      </c>
      <c r="F41" s="8">
        <v>10.8</v>
      </c>
      <c r="G41" s="8">
        <v>144</v>
      </c>
      <c r="H41" s="8">
        <v>1.2</v>
      </c>
      <c r="I41" s="26">
        <v>100420</v>
      </c>
      <c r="J41" s="4" t="str">
        <f>VLOOKUP(I41,'[1]October 2025'!$A:$C,2,FALSE)</f>
        <v>FLOUR BAKER HEARTH UNBLCH-BULK</v>
      </c>
      <c r="K41" s="8">
        <v>4.92</v>
      </c>
      <c r="L41" s="41">
        <f>VLOOKUP(I41,'[1]October 2025'!$A:$C,3,FALSE)</f>
        <v>0.28320000000000001</v>
      </c>
      <c r="M41" s="43">
        <f t="shared" si="0"/>
        <v>1.39</v>
      </c>
      <c r="N41" s="10">
        <v>45996</v>
      </c>
    </row>
    <row r="42" spans="1:14" ht="34.15" hidden="1" customHeight="1" x14ac:dyDescent="0.35">
      <c r="A42" s="7" t="s">
        <v>58</v>
      </c>
      <c r="B42" s="40" t="s">
        <v>56</v>
      </c>
      <c r="C42" s="7" t="s">
        <v>12</v>
      </c>
      <c r="D42" s="29">
        <v>74224</v>
      </c>
      <c r="E42" s="42" t="s">
        <v>52</v>
      </c>
      <c r="F42" s="8">
        <v>10.8</v>
      </c>
      <c r="G42" s="8">
        <v>144</v>
      </c>
      <c r="H42" s="8">
        <v>1.2</v>
      </c>
      <c r="I42" s="26">
        <v>100420</v>
      </c>
      <c r="J42" s="4" t="str">
        <f>VLOOKUP(I42,'[1]October 2025'!$A:$C,2,FALSE)</f>
        <v>FLOUR BAKER HEARTH UNBLCH-BULK</v>
      </c>
      <c r="K42" s="8">
        <v>4.92</v>
      </c>
      <c r="L42" s="41">
        <f>VLOOKUP(I42,'[1]October 2025'!$A:$C,3,FALSE)</f>
        <v>0.28320000000000001</v>
      </c>
      <c r="M42" s="43">
        <f t="shared" si="0"/>
        <v>1.39</v>
      </c>
      <c r="N42" s="10">
        <v>45996</v>
      </c>
    </row>
    <row r="43" spans="1:14" ht="34.15" hidden="1" customHeight="1" x14ac:dyDescent="0.35">
      <c r="A43" s="7" t="s">
        <v>58</v>
      </c>
      <c r="B43" s="40" t="s">
        <v>56</v>
      </c>
      <c r="C43" s="7" t="s">
        <v>12</v>
      </c>
      <c r="D43" s="29">
        <v>74225</v>
      </c>
      <c r="E43" s="42" t="s">
        <v>53</v>
      </c>
      <c r="F43" s="8">
        <v>10.8</v>
      </c>
      <c r="G43" s="8">
        <v>144</v>
      </c>
      <c r="H43" s="8">
        <v>1.2</v>
      </c>
      <c r="I43" s="26">
        <v>100420</v>
      </c>
      <c r="J43" s="4" t="str">
        <f>VLOOKUP(I43,'[1]October 2025'!$A:$C,2,FALSE)</f>
        <v>FLOUR BAKER HEARTH UNBLCH-BULK</v>
      </c>
      <c r="K43" s="8">
        <v>4.92</v>
      </c>
      <c r="L43" s="41">
        <f>VLOOKUP(I43,'[1]October 2025'!$A:$C,3,FALSE)</f>
        <v>0.28320000000000001</v>
      </c>
      <c r="M43" s="43">
        <f t="shared" si="0"/>
        <v>1.39</v>
      </c>
      <c r="N43" s="10">
        <v>45996</v>
      </c>
    </row>
    <row r="44" spans="1:14" ht="34.15" hidden="1" customHeight="1" x14ac:dyDescent="0.35">
      <c r="A44" s="7" t="s">
        <v>58</v>
      </c>
      <c r="B44" s="40" t="s">
        <v>56</v>
      </c>
      <c r="C44" s="7" t="s">
        <v>12</v>
      </c>
      <c r="D44" s="29">
        <v>74230</v>
      </c>
      <c r="E44" s="42" t="s">
        <v>54</v>
      </c>
      <c r="F44" s="8">
        <v>10.8</v>
      </c>
      <c r="G44" s="8">
        <v>144</v>
      </c>
      <c r="H44" s="8">
        <v>1.2</v>
      </c>
      <c r="I44" s="26">
        <v>100420</v>
      </c>
      <c r="J44" s="4" t="str">
        <f>VLOOKUP(I44,'[1]October 2025'!$A:$C,2,FALSE)</f>
        <v>FLOUR BAKER HEARTH UNBLCH-BULK</v>
      </c>
      <c r="K44" s="8">
        <v>4.92</v>
      </c>
      <c r="L44" s="41">
        <f>VLOOKUP(I44,'[1]October 2025'!$A:$C,3,FALSE)</f>
        <v>0.28320000000000001</v>
      </c>
      <c r="M44" s="43">
        <f t="shared" si="0"/>
        <v>1.39</v>
      </c>
      <c r="N44" s="10">
        <v>45996</v>
      </c>
    </row>
    <row r="45" spans="1:14" ht="34.15" hidden="1" customHeight="1" x14ac:dyDescent="0.35">
      <c r="A45" s="7" t="s">
        <v>58</v>
      </c>
      <c r="B45" s="40" t="s">
        <v>56</v>
      </c>
      <c r="C45" s="7" t="s">
        <v>12</v>
      </c>
      <c r="D45" s="29">
        <v>74231</v>
      </c>
      <c r="E45" s="42" t="s">
        <v>55</v>
      </c>
      <c r="F45" s="8">
        <v>10.8</v>
      </c>
      <c r="G45" s="8">
        <v>144</v>
      </c>
      <c r="H45" s="8">
        <v>1.2</v>
      </c>
      <c r="I45" s="26">
        <v>100420</v>
      </c>
      <c r="J45" s="4" t="str">
        <f>VLOOKUP(I45,'[1]October 2025'!$A:$C,2,FALSE)</f>
        <v>FLOUR BAKER HEARTH UNBLCH-BULK</v>
      </c>
      <c r="K45" s="8">
        <v>4.92</v>
      </c>
      <c r="L45" s="41">
        <f>VLOOKUP(I45,'[1]October 2025'!$A:$C,3,FALSE)</f>
        <v>0.28320000000000001</v>
      </c>
      <c r="M45" s="43">
        <f t="shared" si="0"/>
        <v>1.39</v>
      </c>
      <c r="N45" s="10">
        <v>45996</v>
      </c>
    </row>
  </sheetData>
  <sheetProtection algorithmName="SHA-512" hashValue="TD0X6Nm98P9Stft1SApKggVUq8tEBa7z/sUpQ5OMNtkvT2ilrZvT3uzuQTop9ewu4fA6MFDIu6tF6iTLKTgm7g==" saltValue="A3a+WM85EeHIAVQHswHYtw==" spinCount="100000" sheet="1" formatCells="0" formatColumns="0" formatRows="0" deleteColumns="0" deleteRows="0" sort="0" autoFilter="0"/>
  <autoFilter ref="A3:N45" xr:uid="{00000000-0009-0000-0000-000000000000}">
    <sortState xmlns:xlrd2="http://schemas.microsoft.com/office/spreadsheetml/2017/richdata2" ref="A4:N45">
      <sortCondition ref="D3:D45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3E161A-6248-40CA-B82C-1C36005D9F5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0a9e379-130e-4cdb-a0ac-9bd7aff7a797"/>
    <ds:schemaRef ds:uri="04631362-3490-4693-8228-3547ae335008"/>
    <ds:schemaRef ds:uri="http://schemas.microsoft.com/office/2006/metadata/properties"/>
    <ds:schemaRef ds:uri="http://www.w3.org/XML/1998/namespace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C55ECEB2-9B68-410F-89E4-CAB60FCCD1C1}"/>
</file>

<file path=customXml/itemProps3.xml><?xml version="1.0" encoding="utf-8"?>
<ds:datastoreItem xmlns:ds="http://schemas.openxmlformats.org/officeDocument/2006/customXml" ds:itemID="{C157C2F2-821A-40BE-BD4A-AAF613B0C3A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138B48-6B1F-45B1-955C-CAA07311085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2026-01-14T20:07:04Z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e476fec7-e04b-4083-8fbf-15605641ce21</vt:lpwstr>
  </property>
  <property fmtid="{D5CDD505-2E9C-101B-9397-08002B2CF9AE}" pid="4" name="MSIP_Label_754fde7e-b275-4c2b-99ee-73c7f2b7199c_Enabled">
    <vt:lpwstr>true</vt:lpwstr>
  </property>
  <property fmtid="{D5CDD505-2E9C-101B-9397-08002B2CF9AE}" pid="5" name="MSIP_Label_754fde7e-b275-4c2b-99ee-73c7f2b7199c_SetDate">
    <vt:lpwstr>2025-12-04T15:37:00Z</vt:lpwstr>
  </property>
  <property fmtid="{D5CDD505-2E9C-101B-9397-08002B2CF9AE}" pid="6" name="MSIP_Label_754fde7e-b275-4c2b-99ee-73c7f2b7199c_Method">
    <vt:lpwstr>Standard</vt:lpwstr>
  </property>
  <property fmtid="{D5CDD505-2E9C-101B-9397-08002B2CF9AE}" pid="7" name="MSIP_Label_754fde7e-b275-4c2b-99ee-73c7f2b7199c_Name">
    <vt:lpwstr>defa4170-0d19-0005-0004-bc88714345d2</vt:lpwstr>
  </property>
  <property fmtid="{D5CDD505-2E9C-101B-9397-08002B2CF9AE}" pid="8" name="MSIP_Label_754fde7e-b275-4c2b-99ee-73c7f2b7199c_SiteId">
    <vt:lpwstr>b90b1fe4-11bc-4dab-ac88-d1e3c5d71d27</vt:lpwstr>
  </property>
  <property fmtid="{D5CDD505-2E9C-101B-9397-08002B2CF9AE}" pid="9" name="MSIP_Label_754fde7e-b275-4c2b-99ee-73c7f2b7199c_ActionId">
    <vt:lpwstr>0503f29c-5db5-42e9-9097-f6285c8cc446</vt:lpwstr>
  </property>
  <property fmtid="{D5CDD505-2E9C-101B-9397-08002B2CF9AE}" pid="10" name="MSIP_Label_754fde7e-b275-4c2b-99ee-73c7f2b7199c_ContentBits">
    <vt:lpwstr>0</vt:lpwstr>
  </property>
  <property fmtid="{D5CDD505-2E9C-101B-9397-08002B2CF9AE}" pid="11" name="MSIP_Label_754fde7e-b275-4c2b-99ee-73c7f2b7199c_Tag">
    <vt:lpwstr>10, 3, 0, 1</vt:lpwstr>
  </property>
</Properties>
</file>