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J&amp;J Snack\"/>
    </mc:Choice>
  </mc:AlternateContent>
  <bookViews>
    <workbookView xWindow="0" yWindow="0" windowWidth="23040" windowHeight="7968"/>
  </bookViews>
  <sheets>
    <sheet name="Sheet1" sheetId="1" r:id="rId1"/>
  </sheets>
  <definedNames>
    <definedName name="_xlnm.Print_Area" localSheetId="0">Sheet1!$A$1:$K$94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7" i="1" l="1"/>
  <c r="K86" i="1"/>
  <c r="K81" i="1"/>
  <c r="K80" i="1"/>
  <c r="K79" i="1"/>
  <c r="K76" i="1"/>
  <c r="K72" i="1"/>
  <c r="K68" i="1"/>
  <c r="K60" i="1"/>
  <c r="K56" i="1"/>
  <c r="K54" i="1"/>
  <c r="K48" i="1"/>
  <c r="K47" i="1"/>
  <c r="K46" i="1"/>
  <c r="K44" i="1"/>
  <c r="K40" i="1"/>
  <c r="K31" i="1"/>
  <c r="K30" i="1"/>
  <c r="K26" i="1"/>
  <c r="K25" i="1"/>
  <c r="K22" i="1"/>
  <c r="K21" i="1"/>
  <c r="K18" i="1"/>
  <c r="K15" i="1"/>
  <c r="H54" i="1"/>
  <c r="J54" i="1"/>
  <c r="H48" i="1"/>
  <c r="H47" i="1"/>
  <c r="H46" i="1"/>
  <c r="J87" i="1"/>
  <c r="H87" i="1"/>
  <c r="J85" i="1"/>
  <c r="K85" i="1"/>
  <c r="H85" i="1"/>
  <c r="J83" i="1"/>
  <c r="K83" i="1"/>
  <c r="H83" i="1"/>
  <c r="H56" i="1"/>
  <c r="J33" i="1"/>
  <c r="K33" i="1"/>
  <c r="H33" i="1"/>
  <c r="J31" i="1"/>
  <c r="H31" i="1"/>
  <c r="J30" i="1"/>
  <c r="H30" i="1"/>
  <c r="J29" i="1"/>
  <c r="K29" i="1"/>
  <c r="H29" i="1"/>
  <c r="J35" i="1"/>
  <c r="K35" i="1"/>
  <c r="J34" i="1"/>
  <c r="K34" i="1"/>
  <c r="J32" i="1"/>
  <c r="K32" i="1"/>
  <c r="J45" i="1"/>
  <c r="K45" i="1"/>
  <c r="J44" i="1"/>
  <c r="J43" i="1"/>
  <c r="K43" i="1"/>
  <c r="J42" i="1"/>
  <c r="K42" i="1"/>
  <c r="J41" i="1"/>
  <c r="K41" i="1"/>
  <c r="J40" i="1"/>
  <c r="J38" i="1"/>
  <c r="K38" i="1"/>
  <c r="J37" i="1"/>
  <c r="K37" i="1"/>
  <c r="J27" i="1"/>
  <c r="K27" i="1"/>
  <c r="J26" i="1"/>
  <c r="J25" i="1"/>
  <c r="J24" i="1"/>
  <c r="K24" i="1"/>
  <c r="J23" i="1"/>
  <c r="K23" i="1"/>
  <c r="J22" i="1"/>
  <c r="J21" i="1"/>
  <c r="J20" i="1"/>
  <c r="K20" i="1"/>
  <c r="J19" i="1"/>
  <c r="K19" i="1"/>
  <c r="J18" i="1"/>
  <c r="H35" i="1"/>
  <c r="H34" i="1"/>
  <c r="H32" i="1"/>
  <c r="H45" i="1"/>
  <c r="H44" i="1"/>
  <c r="H43" i="1"/>
  <c r="H42" i="1"/>
  <c r="H41" i="1"/>
  <c r="H40" i="1"/>
  <c r="H38" i="1"/>
  <c r="H37" i="1"/>
  <c r="H27" i="1"/>
  <c r="H26" i="1"/>
  <c r="H25" i="1"/>
  <c r="H24" i="1"/>
  <c r="H23" i="1"/>
  <c r="H22" i="1"/>
  <c r="H21" i="1"/>
  <c r="H20" i="1"/>
  <c r="H19" i="1"/>
  <c r="H18" i="1"/>
  <c r="H16" i="1"/>
  <c r="H15" i="1"/>
  <c r="H86" i="1"/>
  <c r="H79" i="1"/>
  <c r="H71" i="1"/>
  <c r="H62" i="1"/>
  <c r="H59" i="1"/>
  <c r="J15" i="1"/>
  <c r="J16" i="1"/>
  <c r="K16" i="1"/>
  <c r="H53" i="1"/>
  <c r="J53" i="1"/>
  <c r="K53" i="1"/>
  <c r="H80" i="1"/>
  <c r="H81" i="1"/>
  <c r="J77" i="1"/>
  <c r="K77" i="1"/>
  <c r="J76" i="1"/>
  <c r="J71" i="1"/>
  <c r="K71" i="1"/>
  <c r="J70" i="1"/>
  <c r="K70" i="1"/>
  <c r="J64" i="1"/>
  <c r="K64" i="1"/>
  <c r="J63" i="1"/>
  <c r="K63" i="1"/>
  <c r="H88" i="1"/>
  <c r="H84" i="1"/>
  <c r="H77" i="1"/>
  <c r="H76" i="1"/>
  <c r="H70" i="1"/>
  <c r="H64" i="1"/>
  <c r="H63" i="1"/>
  <c r="J88" i="1"/>
  <c r="K88" i="1"/>
  <c r="J86" i="1"/>
  <c r="J84" i="1"/>
  <c r="K84" i="1"/>
  <c r="J75" i="1"/>
  <c r="K75" i="1"/>
  <c r="J74" i="1"/>
  <c r="K74" i="1"/>
  <c r="J73" i="1"/>
  <c r="K73" i="1"/>
  <c r="J72" i="1"/>
  <c r="J69" i="1"/>
  <c r="K69" i="1"/>
  <c r="J68" i="1"/>
  <c r="J67" i="1"/>
  <c r="K67" i="1"/>
  <c r="J66" i="1"/>
  <c r="K66" i="1"/>
  <c r="J65" i="1"/>
  <c r="K65" i="1"/>
  <c r="J62" i="1"/>
  <c r="K62" i="1"/>
  <c r="J61" i="1"/>
  <c r="K61" i="1"/>
  <c r="J60" i="1"/>
  <c r="J59" i="1"/>
  <c r="K59" i="1"/>
  <c r="J58" i="1"/>
  <c r="K58" i="1"/>
  <c r="J51" i="1"/>
  <c r="K51" i="1"/>
  <c r="J50" i="1"/>
  <c r="K50" i="1"/>
  <c r="H75" i="1"/>
  <c r="H74" i="1"/>
  <c r="H73" i="1"/>
  <c r="H72" i="1"/>
  <c r="H69" i="1"/>
  <c r="H68" i="1"/>
  <c r="H67" i="1"/>
  <c r="H66" i="1"/>
  <c r="H65" i="1"/>
  <c r="H61" i="1"/>
  <c r="H60" i="1"/>
  <c r="H58" i="1"/>
  <c r="H51" i="1"/>
  <c r="H50" i="1"/>
  <c r="H89" i="1"/>
  <c r="K57" i="1"/>
  <c r="K89" i="1"/>
</calcChain>
</file>

<file path=xl/sharedStrings.xml><?xml version="1.0" encoding="utf-8"?>
<sst xmlns="http://schemas.openxmlformats.org/spreadsheetml/2006/main" count="215" uniqueCount="150">
  <si>
    <t>Product</t>
  </si>
  <si>
    <t>Portion</t>
  </si>
  <si>
    <t>Pack</t>
  </si>
  <si>
    <t>Code #</t>
  </si>
  <si>
    <t>E-mail:</t>
  </si>
  <si>
    <t>1 oz</t>
  </si>
  <si>
    <t>1.33 oz</t>
  </si>
  <si>
    <t xml:space="preserve">     A division of J &amp; J Snack Foods Corp.</t>
  </si>
  <si>
    <t xml:space="preserve">Total Pounds </t>
  </si>
  <si>
    <t>Total $</t>
  </si>
  <si>
    <t>RA Name:</t>
  </si>
  <si>
    <t>Grains</t>
  </si>
  <si>
    <t>01509</t>
  </si>
  <si>
    <t>01519</t>
  </si>
  <si>
    <t>04911</t>
  </si>
  <si>
    <t>04912</t>
  </si>
  <si>
    <t>04914</t>
  </si>
  <si>
    <t>04915</t>
  </si>
  <si>
    <t>04917</t>
  </si>
  <si>
    <t>04931</t>
  </si>
  <si>
    <t>04932</t>
  </si>
  <si>
    <t>04934</t>
  </si>
  <si>
    <t>04935</t>
  </si>
  <si>
    <t>04939</t>
  </si>
  <si>
    <t>2.2oz</t>
  </si>
  <si>
    <t>1.1oz</t>
  </si>
  <si>
    <t>14921</t>
  </si>
  <si>
    <t>14922</t>
  </si>
  <si>
    <t>1.85oz</t>
  </si>
  <si>
    <t>14925</t>
  </si>
  <si>
    <t>Contact:</t>
  </si>
  <si>
    <t>14924</t>
  </si>
  <si>
    <t>Entitlement Dollars</t>
  </si>
  <si>
    <t>ALL ITEMS ARE COMMERCIAL PRODUCTS</t>
  </si>
  <si>
    <t>14401</t>
  </si>
  <si>
    <t>14404</t>
  </si>
  <si>
    <t>14402</t>
  </si>
  <si>
    <t>14405</t>
  </si>
  <si>
    <t>14403</t>
  </si>
  <si>
    <t>14406</t>
  </si>
  <si>
    <t>TBD</t>
  </si>
  <si>
    <t>14409</t>
  </si>
  <si>
    <t>14410</t>
  </si>
  <si>
    <t>14411</t>
  </si>
  <si>
    <t xml:space="preserve"> $ Value Per case</t>
  </si>
  <si>
    <t>$ Value per LB</t>
  </si>
  <si>
    <t>Total LBS  diverted</t>
  </si>
  <si>
    <t>INSERT YEARLY Est. Total cases</t>
  </si>
  <si>
    <t>Lbs of Flour per case</t>
  </si>
  <si>
    <t>01508</t>
  </si>
  <si>
    <t>01510</t>
  </si>
  <si>
    <t>1 non WGR</t>
  </si>
  <si>
    <t xml:space="preserve">1.25 non WGR </t>
  </si>
  <si>
    <t>RA #:</t>
  </si>
  <si>
    <t>Phone#:</t>
  </si>
  <si>
    <t>WWW.JJSNACKFOODSERVICE.COM</t>
  </si>
  <si>
    <t>WBSCM CODE:  100420  FLOUR  BAKER HEARTH UNBLCH - BULK</t>
  </si>
  <si>
    <t>2.5 oz</t>
  </si>
  <si>
    <t>5 oz</t>
  </si>
  <si>
    <t>2.2 oz</t>
  </si>
  <si>
    <t>1.0 oz</t>
  </si>
  <si>
    <t>5.0 oz</t>
  </si>
  <si>
    <t>0.5 oz</t>
  </si>
  <si>
    <t>3.3 oz</t>
  </si>
  <si>
    <t>3 oz</t>
  </si>
  <si>
    <t>2.1 oz</t>
  </si>
  <si>
    <t>0.7 oz</t>
  </si>
  <si>
    <t>2.7 oz</t>
  </si>
  <si>
    <t>2 oz</t>
  </si>
  <si>
    <t>2.6 oz</t>
  </si>
  <si>
    <t>Once 100420 flour has been diverted, any product listed on this page can be used to draw down your flour bank.</t>
  </si>
  <si>
    <t>SUPERPRETZEL® TRADITIONAL SOFT PRETZELS</t>
  </si>
  <si>
    <t>SUPERPRETZEL® 51% WHOLE GRAIN SOFT PRETZELS</t>
  </si>
  <si>
    <t>SUPERPRETZEL® 51% WG King Size Soft Pretzels</t>
  </si>
  <si>
    <t>SUPERPRETZEL® 51% WG Mini Soft Pretzels</t>
  </si>
  <si>
    <t>SUPERPRETZEL® 51% WG Regular Size Soft Pretzels</t>
  </si>
  <si>
    <t>SUPERPRETZEL® 51% WG Regular Size Soft Pretzels (I/W)</t>
  </si>
  <si>
    <t>SUPERPRETZEL® 51% WG Regular Size Soft Pretzels (Sleeve Pack 10/12's)</t>
  </si>
  <si>
    <r>
      <t xml:space="preserve">SUPERPRETZEL® 51% WG Mini Soft Pretzels (IW)    </t>
    </r>
    <r>
      <rPr>
        <u/>
        <sz val="16"/>
        <rFont val="Arial"/>
        <family val="2"/>
      </rPr>
      <t xml:space="preserve"> </t>
    </r>
  </si>
  <si>
    <t>SUPERPRETZEL® 51% WG Soft Pretzel Rods</t>
  </si>
  <si>
    <t>SUPERPRETZEL® 51% WG Soft Pretzel Nuggets</t>
  </si>
  <si>
    <t>SUPERPRETZEL® 51% WG Junior Cheese (I/W)</t>
  </si>
  <si>
    <t>SUPERPRETZEL® 51% WG Philadelphia-Style Soft Pretzels</t>
  </si>
  <si>
    <t>SUPERPRETZEL® Soft Pretzels</t>
  </si>
  <si>
    <t>SUPERPRETZEL® King Size Soft Pretzels</t>
  </si>
  <si>
    <t>SUPERPRETZEL® FUNSHAPES 51% WHOLE GRAIN (With White Salt-Optional Topping)</t>
  </si>
  <si>
    <t>SUPERPRETZEL® Soft Pretzel FUN SHAPES WG Star</t>
  </si>
  <si>
    <t>SUPERPRETZEL® Soft Pretzel FUN SHAPES WG Turkey</t>
  </si>
  <si>
    <t>SUPERPRETZEL® Soft Pretzel FUN SHAPES WG Heart</t>
  </si>
  <si>
    <t>SUPERPRETZEL® Soft Pretzel FUN SHAPES WG Snowman</t>
  </si>
  <si>
    <t>SUPERPRETZEL® Soft Pretzel FUN SHAPES WG Shamrock</t>
  </si>
  <si>
    <t>SUPERPRETZEL® Soft Pretzel FUN SHAPES WG Pumpkin</t>
  </si>
  <si>
    <t xml:space="preserve">SUPERPRETZEL® Soft Pretzel FUN SHAPES WG Apple </t>
  </si>
  <si>
    <t>BAVARIAN BAKERY® SOFT PRETZEL ROLLS (All Low Sodium)</t>
  </si>
  <si>
    <t>SUPERPRETZEL® SUPERSTIX®</t>
  </si>
  <si>
    <t xml:space="preserve">SUPERPRETZEL® SuperStix® WG Cinnamon Bun Sticks (IW </t>
  </si>
  <si>
    <r>
      <t xml:space="preserve">SUPERPRETZEL® SuperStix® Bites WG Cinnamon  </t>
    </r>
    <r>
      <rPr>
        <u/>
        <sz val="16"/>
        <rFont val="Arial"/>
        <family val="2"/>
      </rPr>
      <t xml:space="preserve"> </t>
    </r>
  </si>
  <si>
    <t>Bavarian Bakery® WG Gourmet Low Sodium Roll</t>
  </si>
  <si>
    <t>Bavarian Bakery® 51% WG Bavarian Stick</t>
  </si>
  <si>
    <t>Bavarian Bakery® 51% WG Bavarian Pretzel Dinner Roll</t>
  </si>
  <si>
    <t xml:space="preserve">Bavarian Bakery® 51% WG Bavarian Hot Dog Roll  </t>
  </si>
  <si>
    <t>Bavarian Bakery® 51% WG Gourmet Low Sodium Roll - Bulk Pack</t>
  </si>
  <si>
    <t>READI-BAKE® BENEFIT ROLLS 51% WHOLE GRAIN</t>
  </si>
  <si>
    <t>READI-BAKE® BeneFIT 51% WG White Wheat Roll Dough</t>
  </si>
  <si>
    <t>READI-BAKE® ROLLS</t>
  </si>
  <si>
    <t>READI-BAKE® Soft Dinner Roll Dough</t>
  </si>
  <si>
    <t>083004</t>
  </si>
  <si>
    <t>MARY B PROOF AND BAKE BUTTERMILK BISCUITS</t>
  </si>
  <si>
    <t>READI-BAKE® BENEFIT REDUCED FAT - MADE WITH 51% WHOLE GRAINS FROZEN COOKIE DOUGH</t>
  </si>
  <si>
    <r>
      <t xml:space="preserve">READI-BAKE® BENEFIT MADE WITH 51% WHOLE GRAINS FROZEN THEMED COOKIE DOUGH - </t>
    </r>
    <r>
      <rPr>
        <b/>
        <i/>
        <sz val="16"/>
        <rFont val="Arial"/>
        <family val="2"/>
      </rPr>
      <t>Sugar Toppings Included for Optional Use</t>
    </r>
  </si>
  <si>
    <t>74221</t>
  </si>
  <si>
    <t>74224</t>
  </si>
  <si>
    <t>74225</t>
  </si>
  <si>
    <t>74226</t>
  </si>
  <si>
    <t>74230</t>
  </si>
  <si>
    <t>74231</t>
  </si>
  <si>
    <r>
      <rPr>
        <b/>
        <sz val="24"/>
        <rFont val="Arial"/>
        <family val="2"/>
      </rPr>
      <t>SCHOOL YEAR 2022</t>
    </r>
    <r>
      <rPr>
        <b/>
        <sz val="22"/>
        <rFont val="Arial"/>
        <family val="2"/>
      </rPr>
      <t xml:space="preserve">  COMMODITY WORKSHEET</t>
    </r>
  </si>
  <si>
    <t>Bavarian Bakery® 51% WG Bavarian Nuggets</t>
  </si>
  <si>
    <t>Bavarian Bakery® 51% WG Pretzel Twist</t>
  </si>
  <si>
    <t>Bavarian Bakery® 51% WG Bavarian Twist I/W</t>
  </si>
  <si>
    <t>2</t>
  </si>
  <si>
    <t>READI-BAKE® BENEFIT REDUCED FAT - MADE WITH 51% WHOLE GRAINS SPICED COOKIE DOUGH</t>
  </si>
  <si>
    <t>READI-BAKE® BeneFIT 51% WG Chocolate Chip Dough</t>
  </si>
  <si>
    <t>READI-BAKE® BeneFIT 51% WG Candy Dough</t>
  </si>
  <si>
    <t>READI-BAKE® BeneFIT 51% WG Double Chocolate Dough</t>
  </si>
  <si>
    <t>READI-BAKE® BeneFIT 51% WG Sugar Dough</t>
  </si>
  <si>
    <t>READI-BAKE® BeneFIT 51% WG Oatmeal Raisin Dough</t>
  </si>
  <si>
    <t xml:space="preserve">READI-BAKE® BeneFIT 51% WG Red, White &amp; Blue Dough  </t>
  </si>
  <si>
    <t xml:space="preserve">READI-BAKE® BeneFIT 51% WG Red Velvet Dough               </t>
  </si>
  <si>
    <t>READI-BAKE® BeneFIT 51% WG Oatmeal Chocolate Chip Dough</t>
  </si>
  <si>
    <t xml:space="preserve">READI-BAKE® BeneFIT 51% WG Red, White &amp; Blue Dough       </t>
  </si>
  <si>
    <t xml:space="preserve">READI-BAKE® BeneFIT 51% WG Red Velvet Dough                   </t>
  </si>
  <si>
    <t xml:space="preserve">READI-BAKE® BeneFIT 51% WG Red, White &amp; Blue Dough      </t>
  </si>
  <si>
    <t xml:space="preserve">READI-BAKE® BeneFIT 51% WG Red Velvet Dough                                                </t>
  </si>
  <si>
    <t>READI-BAKE® BeneFIT 51% WG Harvest Dough</t>
  </si>
  <si>
    <t>READI-BAKE® BeneFIT 51% WG Spring Dough</t>
  </si>
  <si>
    <t>READI-BAKE® BeneFIT 51% WG Holiday Dough</t>
  </si>
  <si>
    <t>READI-BAKE® BeneFIT 51% WG Football Dough</t>
  </si>
  <si>
    <t>READI-BAKE® BeneFIT 51% WG Heart Dough</t>
  </si>
  <si>
    <t>READI-BAKE® BeneFIT 51% WG Shamrock Dough</t>
  </si>
  <si>
    <t>READI-BAKE® BeneFIT 51% WG Gourmet Key Lime Spice Dough</t>
  </si>
  <si>
    <t>READI-BAKE® BeneFIT 51% Gourmet Sweet Heat Cranberry Dough</t>
  </si>
  <si>
    <t>READI-BAKE® BeneFIT 51% WG Gourmet Mayan Hot Choc.Caramel Dough</t>
  </si>
  <si>
    <r>
      <t>READI-BAKE® RB Flaked Wheat Roll</t>
    </r>
    <r>
      <rPr>
        <sz val="16"/>
        <color indexed="10"/>
        <rFont val="Arial"/>
        <family val="2"/>
      </rPr>
      <t xml:space="preserve">   </t>
    </r>
  </si>
  <si>
    <t xml:space="preserve">Mary B's Buttermilk Bulk   </t>
  </si>
  <si>
    <t xml:space="preserve">1.3 oz </t>
  </si>
  <si>
    <t>1.00</t>
  </si>
  <si>
    <t>1.25</t>
  </si>
  <si>
    <t xml:space="preserve">100420 value 22-23 = 0.23 per lb </t>
  </si>
  <si>
    <t>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</si>
</sst>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"/>
    <numFmt numFmtId="166" formatCode="#,##0.0000"/>
  </numFmts>
  <fonts count="25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@Arial Unicode MS"/>
      <family val="2"/>
    </font>
    <font>
      <b/>
      <sz val="12"/>
      <name val="@Arial Unicode MS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6"/>
      <name val="Arial"/>
      <family val="2"/>
    </font>
    <font>
      <sz val="11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22"/>
      <name val="@Arial Unicode MS"/>
    </font>
    <font>
      <sz val="12"/>
      <color indexed="8"/>
      <name val="Arial"/>
      <family val="2"/>
    </font>
    <font>
      <b/>
      <sz val="22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6"/>
      <color indexed="10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7" fillId="0" borderId="0" xfId="0" applyFont="1" applyFill="1"/>
    <xf numFmtId="0" fontId="3" fillId="0" borderId="0" xfId="0" applyFont="1" applyFill="1" applyAlignment="1"/>
    <xf numFmtId="2" fontId="3" fillId="0" borderId="0" xfId="0" applyNumberFormat="1" applyFont="1" applyFill="1" applyAlignment="1"/>
    <xf numFmtId="44" fontId="4" fillId="0" borderId="0" xfId="0" applyNumberFormat="1" applyFont="1" applyFill="1" applyAlignment="1"/>
    <xf numFmtId="0" fontId="7" fillId="0" borderId="0" xfId="0" applyFont="1" applyFill="1" applyAlignment="1"/>
    <xf numFmtId="2" fontId="7" fillId="0" borderId="0" xfId="0" applyNumberFormat="1" applyFont="1" applyFill="1" applyAlignment="1"/>
    <xf numFmtId="44" fontId="8" fillId="0" borderId="0" xfId="0" applyNumberFormat="1" applyFont="1" applyFill="1" applyAlignment="1"/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/>
    <xf numFmtId="0" fontId="11" fillId="0" borderId="0" xfId="0" applyFont="1" applyFill="1" applyAlignment="1"/>
    <xf numFmtId="165" fontId="3" fillId="0" borderId="0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center"/>
    </xf>
    <xf numFmtId="2" fontId="3" fillId="0" borderId="0" xfId="0" applyNumberFormat="1" applyFont="1" applyFill="1" applyBorder="1" applyAlignment="1" applyProtection="1">
      <alignment horizontal="center" wrapText="1"/>
      <protection locked="0"/>
    </xf>
    <xf numFmtId="0" fontId="13" fillId="0" borderId="1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/>
    <xf numFmtId="0" fontId="13" fillId="0" borderId="1" xfId="0" applyFont="1" applyFill="1" applyBorder="1" applyAlignment="1" applyProtection="1">
      <alignment horizontal="left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vertical="center"/>
    </xf>
    <xf numFmtId="43" fontId="4" fillId="0" borderId="3" xfId="0" applyNumberFormat="1" applyFont="1" applyFill="1" applyBorder="1" applyAlignment="1">
      <alignment horizontal="center" vertical="center"/>
    </xf>
    <xf numFmtId="44" fontId="4" fillId="0" borderId="3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wrapText="1"/>
      <protection locked="0"/>
    </xf>
    <xf numFmtId="49" fontId="13" fillId="0" borderId="1" xfId="0" applyNumberFormat="1" applyFont="1" applyFill="1" applyBorder="1" applyAlignment="1" applyProtection="1">
      <alignment horizontal="center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2" fontId="13" fillId="0" borderId="1" xfId="0" applyNumberFormat="1" applyFont="1" applyFill="1" applyBorder="1" applyAlignment="1" applyProtection="1">
      <alignment horizontal="center"/>
      <protection locked="0"/>
    </xf>
    <xf numFmtId="43" fontId="13" fillId="0" borderId="1" xfId="0" applyNumberFormat="1" applyFont="1" applyFill="1" applyBorder="1" applyAlignment="1" applyProtection="1">
      <alignment horizontal="center"/>
      <protection locked="0"/>
    </xf>
    <xf numFmtId="44" fontId="13" fillId="0" borderId="1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/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/>
    <xf numFmtId="0" fontId="13" fillId="0" borderId="0" xfId="0" applyFont="1" applyFill="1"/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2" fontId="13" fillId="0" borderId="1" xfId="0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wrapText="1"/>
    </xf>
    <xf numFmtId="44" fontId="9" fillId="0" borderId="4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0" applyNumberFormat="1" applyFont="1" applyFill="1" applyBorder="1" applyAlignment="1">
      <alignment horizontal="left" vertical="center" wrapText="1"/>
    </xf>
    <xf numFmtId="4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49" fontId="9" fillId="0" borderId="0" xfId="0" applyNumberFormat="1" applyFont="1" applyFill="1" applyBorder="1" applyAlignment="1">
      <alignment horizontal="center"/>
    </xf>
    <xf numFmtId="39" fontId="13" fillId="0" borderId="1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/>
    <xf numFmtId="0" fontId="20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/>
    <xf numFmtId="0" fontId="10" fillId="0" borderId="0" xfId="0" applyFont="1" applyFill="1" applyBorder="1" applyAlignment="1"/>
    <xf numFmtId="0" fontId="10" fillId="0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2" fillId="0" borderId="0" xfId="2" applyFill="1" applyAlignment="1" applyProtection="1">
      <alignment horizontal="center"/>
    </xf>
    <xf numFmtId="0" fontId="10" fillId="0" borderId="0" xfId="0" applyFont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21" fillId="0" borderId="8" xfId="0" applyFont="1" applyBorder="1" applyAlignment="1" applyProtection="1">
      <alignment horizontal="center"/>
      <protection locked="0"/>
    </xf>
    <xf numFmtId="165" fontId="9" fillId="0" borderId="0" xfId="0" applyNumberFormat="1" applyFont="1" applyAlignment="1">
      <alignment horizontal="center"/>
    </xf>
    <xf numFmtId="0" fontId="13" fillId="0" borderId="0" xfId="0" applyFont="1" applyFill="1" applyAlignment="1"/>
    <xf numFmtId="0" fontId="0" fillId="0" borderId="0" xfId="0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2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 applyProtection="1">
      <alignment horizontal="center"/>
      <protection locked="0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44" fontId="13" fillId="0" borderId="5" xfId="1" applyFont="1" applyFill="1" applyBorder="1" applyProtection="1"/>
    <xf numFmtId="0" fontId="6" fillId="0" borderId="9" xfId="0" applyFont="1" applyFill="1" applyBorder="1" applyAlignment="1">
      <alignment horizontal="left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/>
    <xf numFmtId="43" fontId="13" fillId="0" borderId="5" xfId="0" applyNumberFormat="1" applyFont="1" applyFill="1" applyBorder="1" applyAlignment="1" applyProtection="1">
      <alignment horizontal="center"/>
      <protection locked="0"/>
    </xf>
    <xf numFmtId="0" fontId="9" fillId="2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4" fontId="9" fillId="2" borderId="7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/>
    <xf numFmtId="43" fontId="13" fillId="2" borderId="7" xfId="0" applyNumberFormat="1" applyFont="1" applyFill="1" applyBorder="1" applyAlignment="1" applyProtection="1">
      <alignment horizontal="center"/>
      <protection locked="0"/>
    </xf>
    <xf numFmtId="2" fontId="13" fillId="2" borderId="7" xfId="0" applyNumberFormat="1" applyFont="1" applyFill="1" applyBorder="1" applyAlignment="1">
      <alignment horizontal="center"/>
    </xf>
    <xf numFmtId="44" fontId="13" fillId="2" borderId="8" xfId="1" applyFont="1" applyFill="1" applyBorder="1" applyProtection="1"/>
    <xf numFmtId="0" fontId="8" fillId="2" borderId="7" xfId="0" applyFont="1" applyFill="1" applyBorder="1" applyAlignment="1">
      <alignment horizontal="center"/>
    </xf>
    <xf numFmtId="0" fontId="11" fillId="2" borderId="0" xfId="0" applyFont="1" applyFill="1" applyAlignment="1"/>
    <xf numFmtId="2" fontId="8" fillId="2" borderId="7" xfId="0" applyNumberFormat="1" applyFont="1" applyFill="1" applyBorder="1" applyAlignment="1">
      <alignment horizontal="center"/>
    </xf>
    <xf numFmtId="44" fontId="8" fillId="2" borderId="7" xfId="0" applyNumberFormat="1" applyFont="1" applyFill="1" applyBorder="1" applyAlignment="1">
      <alignment horizontal="center"/>
    </xf>
    <xf numFmtId="0" fontId="7" fillId="2" borderId="0" xfId="0" applyFont="1" applyFill="1"/>
    <xf numFmtId="0" fontId="20" fillId="2" borderId="7" xfId="0" applyFont="1" applyFill="1" applyBorder="1" applyAlignment="1" applyProtection="1">
      <alignment horizontal="center"/>
      <protection locked="0"/>
    </xf>
    <xf numFmtId="2" fontId="20" fillId="2" borderId="7" xfId="0" applyNumberFormat="1" applyFont="1" applyFill="1" applyBorder="1" applyAlignment="1" applyProtection="1">
      <alignment horizontal="center"/>
      <protection locked="0"/>
    </xf>
    <xf numFmtId="43" fontId="20" fillId="2" borderId="7" xfId="0" applyNumberFormat="1" applyFont="1" applyFill="1" applyBorder="1" applyAlignment="1" applyProtection="1">
      <alignment horizontal="center"/>
      <protection locked="0"/>
    </xf>
    <xf numFmtId="0" fontId="20" fillId="2" borderId="0" xfId="0" applyFont="1" applyFill="1"/>
    <xf numFmtId="2" fontId="3" fillId="2" borderId="7" xfId="0" applyNumberFormat="1" applyFont="1" applyFill="1" applyBorder="1" applyAlignment="1" applyProtection="1">
      <alignment horizontal="center"/>
      <protection locked="0"/>
    </xf>
    <xf numFmtId="44" fontId="13" fillId="2" borderId="1" xfId="0" applyNumberFormat="1" applyFont="1" applyFill="1" applyBorder="1" applyAlignment="1" applyProtection="1">
      <alignment horizontal="center"/>
      <protection locked="0"/>
    </xf>
    <xf numFmtId="43" fontId="4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/>
    <xf numFmtId="44" fontId="4" fillId="0" borderId="0" xfId="0" applyNumberFormat="1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49" fontId="17" fillId="0" borderId="0" xfId="0" applyNumberFormat="1" applyFont="1" applyAlignment="1">
      <alignment horizontal="left"/>
    </xf>
    <xf numFmtId="44" fontId="13" fillId="0" borderId="4" xfId="0" applyNumberFormat="1" applyFont="1" applyFill="1" applyBorder="1" applyAlignment="1" applyProtection="1">
      <alignment vertical="center"/>
      <protection locked="0"/>
    </xf>
    <xf numFmtId="44" fontId="20" fillId="2" borderId="7" xfId="0" applyNumberFormat="1" applyFont="1" applyFill="1" applyBorder="1" applyAlignment="1" applyProtection="1">
      <alignment vertical="center"/>
      <protection locked="0"/>
    </xf>
    <xf numFmtId="44" fontId="4" fillId="2" borderId="7" xfId="0" applyNumberFormat="1" applyFont="1" applyFill="1" applyBorder="1" applyAlignment="1" applyProtection="1">
      <alignment vertical="center"/>
      <protection locked="0"/>
    </xf>
    <xf numFmtId="44" fontId="13" fillId="0" borderId="1" xfId="0" applyNumberFormat="1" applyFont="1" applyFill="1" applyBorder="1" applyAlignment="1" applyProtection="1"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44" fontId="13" fillId="0" borderId="1" xfId="0" applyNumberFormat="1" applyFont="1" applyFill="1" applyBorder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protection locked="0"/>
    </xf>
    <xf numFmtId="7" fontId="13" fillId="0" borderId="4" xfId="0" applyNumberFormat="1" applyFont="1" applyFill="1" applyBorder="1" applyAlignment="1" applyProtection="1">
      <protection locked="0"/>
    </xf>
    <xf numFmtId="0" fontId="13" fillId="2" borderId="1" xfId="0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43" fontId="13" fillId="2" borderId="1" xfId="0" applyNumberFormat="1" applyFont="1" applyFill="1" applyBorder="1" applyAlignment="1" applyProtection="1">
      <alignment horizontal="center"/>
      <protection locked="0"/>
    </xf>
    <xf numFmtId="44" fontId="13" fillId="2" borderId="1" xfId="0" applyNumberFormat="1" applyFont="1" applyFill="1" applyBorder="1" applyAlignment="1" applyProtection="1">
      <protection locked="0"/>
    </xf>
    <xf numFmtId="44" fontId="13" fillId="2" borderId="1" xfId="1" applyFont="1" applyFill="1" applyBorder="1" applyProtection="1"/>
    <xf numFmtId="166" fontId="13" fillId="0" borderId="5" xfId="0" applyNumberFormat="1" applyFont="1" applyBorder="1" applyAlignment="1">
      <alignment horizontal="center"/>
    </xf>
    <xf numFmtId="166" fontId="13" fillId="2" borderId="7" xfId="0" applyNumberFormat="1" applyFont="1" applyFill="1" applyBorder="1" applyAlignment="1">
      <alignment horizontal="center"/>
    </xf>
    <xf numFmtId="166" fontId="13" fillId="2" borderId="1" xfId="0" applyNumberFormat="1" applyFont="1" applyFill="1" applyBorder="1" applyAlignment="1">
      <alignment horizontal="center"/>
    </xf>
    <xf numFmtId="166" fontId="8" fillId="2" borderId="7" xfId="0" applyNumberFormat="1" applyFont="1" applyFill="1" applyBorder="1" applyAlignment="1">
      <alignment horizontal="center"/>
    </xf>
    <xf numFmtId="166" fontId="13" fillId="2" borderId="7" xfId="0" applyNumberFormat="1" applyFont="1" applyFill="1" applyBorder="1" applyAlignment="1" applyProtection="1">
      <alignment horizontal="center"/>
      <protection locked="0"/>
    </xf>
    <xf numFmtId="166" fontId="13" fillId="2" borderId="5" xfId="0" applyNumberFormat="1" applyFont="1" applyFill="1" applyBorder="1" applyAlignment="1">
      <alignment horizontal="center"/>
    </xf>
    <xf numFmtId="164" fontId="13" fillId="0" borderId="5" xfId="0" applyNumberFormat="1" applyFon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0" fontId="13" fillId="2" borderId="7" xfId="0" applyFont="1" applyFill="1" applyBorder="1" applyAlignment="1">
      <alignment horizontal="center"/>
    </xf>
    <xf numFmtId="0" fontId="7" fillId="2" borderId="7" xfId="0" applyFont="1" applyFill="1" applyBorder="1" applyAlignment="1"/>
    <xf numFmtId="44" fontId="13" fillId="2" borderId="7" xfId="0" applyNumberFormat="1" applyFont="1" applyFill="1" applyBorder="1" applyAlignment="1" applyProtection="1">
      <alignment vertical="center"/>
      <protection locked="0"/>
    </xf>
    <xf numFmtId="0" fontId="2" fillId="0" borderId="6" xfId="2" applyFill="1" applyBorder="1" applyAlignment="1" applyProtection="1">
      <alignment horizontal="center"/>
    </xf>
    <xf numFmtId="49" fontId="16" fillId="0" borderId="0" xfId="0" applyNumberFormat="1" applyFont="1" applyFill="1" applyAlignment="1">
      <alignment horizontal="center" vertical="top"/>
    </xf>
    <xf numFmtId="0" fontId="13" fillId="3" borderId="1" xfId="0" applyFont="1" applyFill="1" applyBorder="1" applyAlignme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/>
    <xf numFmtId="43" fontId="13" fillId="3" borderId="1" xfId="0" applyNumberFormat="1" applyFont="1" applyFill="1" applyBorder="1" applyAlignment="1" applyProtection="1">
      <alignment horizontal="center"/>
      <protection locked="0"/>
    </xf>
    <xf numFmtId="44" fontId="13" fillId="3" borderId="4" xfId="0" applyNumberFormat="1" applyFont="1" applyFill="1" applyBorder="1" applyAlignment="1" applyProtection="1">
      <alignment vertical="center"/>
      <protection locked="0"/>
    </xf>
    <xf numFmtId="0" fontId="7" fillId="3" borderId="0" xfId="0" applyFont="1" applyFill="1"/>
    <xf numFmtId="0" fontId="4" fillId="0" borderId="0" xfId="0" applyFont="1" applyFill="1" applyBorder="1" applyAlignment="1">
      <alignment vertical="top"/>
    </xf>
    <xf numFmtId="44" fontId="13" fillId="0" borderId="0" xfId="0" applyNumberFormat="1" applyFont="1" applyFill="1" applyBorder="1" applyAlignment="1" applyProtection="1">
      <alignment horizontal="center"/>
      <protection locked="0"/>
    </xf>
    <xf numFmtId="7" fontId="13" fillId="0" borderId="0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4" fontId="9" fillId="0" borderId="9" xfId="0" applyNumberFormat="1" applyFont="1" applyFill="1" applyBorder="1" applyAlignment="1">
      <alignment horizontal="center" vertical="center" wrapText="1"/>
    </xf>
    <xf numFmtId="44" fontId="9" fillId="0" borderId="10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 applyProtection="1">
      <alignment horizontal="left" vertical="center"/>
      <protection locked="0"/>
    </xf>
    <xf numFmtId="0" fontId="22" fillId="2" borderId="7" xfId="0" applyFont="1" applyFill="1" applyBorder="1" applyAlignment="1" applyProtection="1">
      <alignment horizontal="left" vertical="center"/>
      <protection locked="0"/>
    </xf>
    <xf numFmtId="49" fontId="22" fillId="2" borderId="4" xfId="0" applyNumberFormat="1" applyFont="1" applyFill="1" applyBorder="1" applyAlignment="1">
      <alignment horizontal="left" vertical="center"/>
    </xf>
    <xf numFmtId="49" fontId="13" fillId="2" borderId="7" xfId="0" applyNumberFormat="1" applyFont="1" applyFill="1" applyBorder="1" applyAlignment="1">
      <alignment horizontal="left" vertical="center"/>
    </xf>
    <xf numFmtId="49" fontId="22" fillId="2" borderId="4" xfId="0" applyNumberFormat="1" applyFont="1" applyFill="1" applyBorder="1" applyAlignment="1" applyProtection="1">
      <alignment horizontal="left" vertical="center"/>
      <protection locked="0"/>
    </xf>
    <xf numFmtId="49" fontId="22" fillId="2" borderId="7" xfId="0" applyNumberFormat="1" applyFont="1" applyFill="1" applyBorder="1" applyAlignment="1" applyProtection="1">
      <alignment horizontal="left" vertical="center"/>
      <protection locked="0"/>
    </xf>
    <xf numFmtId="49" fontId="22" fillId="2" borderId="8" xfId="0" applyNumberFormat="1" applyFont="1" applyFill="1" applyBorder="1" applyAlignment="1" applyProtection="1">
      <alignment horizontal="left" vertical="center"/>
      <protection locked="0"/>
    </xf>
    <xf numFmtId="0" fontId="2" fillId="0" borderId="0" xfId="2" applyFill="1" applyAlignment="1" applyProtection="1">
      <alignment horizontal="center"/>
    </xf>
    <xf numFmtId="0" fontId="13" fillId="0" borderId="0" xfId="0" applyFont="1" applyFill="1" applyAlignment="1">
      <alignment horizontal="center"/>
    </xf>
    <xf numFmtId="49" fontId="14" fillId="0" borderId="11" xfId="0" applyNumberFormat="1" applyFont="1" applyFill="1" applyBorder="1" applyAlignment="1">
      <alignment horizontal="center"/>
    </xf>
    <xf numFmtId="49" fontId="22" fillId="2" borderId="7" xfId="0" applyNumberFormat="1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2124075</xdr:colOff>
      <xdr:row>4</xdr:row>
      <xdr:rowOff>0</xdr:rowOff>
    </xdr:from>
    <xdr:to>
      <xdr:col>1</xdr:col>
      <xdr:colOff>4648200</xdr:colOff>
      <xdr:row>7</xdr:row>
      <xdr:rowOff>0</xdr:rowOff>
    </xdr:to>
    <xdr:pic>
      <xdr:nvPicPr>
        <xdr:cNvPr id="1708" name="Picture 3" descr="Country Home Bakers Logo">
          <a:extLst>
            <a:ext uri="{FF2B5EF4-FFF2-40B4-BE49-F238E27FC236}">
              <a16:creationId xmlns:a16="http://schemas.microsoft.com/office/drawing/2014/main" id="{856675BF-ECE2-46B3-B67E-42F1AF978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381125"/>
          <a:ext cx="25241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114300</xdr:rowOff>
    </xdr:from>
    <xdr:to>
      <xdr:col>1</xdr:col>
      <xdr:colOff>3667125</xdr:colOff>
      <xdr:row>4</xdr:row>
      <xdr:rowOff>238125</xdr:rowOff>
    </xdr:to>
    <xdr:pic>
      <xdr:nvPicPr>
        <xdr:cNvPr id="1709" name="Picture 190" descr="JJ Snack Logo">
          <a:extLst>
            <a:ext uri="{FF2B5EF4-FFF2-40B4-BE49-F238E27FC236}">
              <a16:creationId xmlns:a16="http://schemas.microsoft.com/office/drawing/2014/main" id="{5CF6D45F-B5CE-4A56-BBAB-2BEFC833C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44291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5543550</xdr:colOff>
      <xdr:row>6</xdr:row>
      <xdr:rowOff>57150</xdr:rowOff>
    </xdr:from>
    <xdr:to>
      <xdr:col>3</xdr:col>
      <xdr:colOff>95250</xdr:colOff>
      <xdr:row>9</xdr:row>
      <xdr:rowOff>142875</xdr:rowOff>
    </xdr:to>
    <xdr:pic>
      <xdr:nvPicPr>
        <xdr:cNvPr id="1710" name="Picture 4" descr="Readi-Bake Logo">
          <a:extLst>
            <a:ext uri="{FF2B5EF4-FFF2-40B4-BE49-F238E27FC236}">
              <a16:creationId xmlns:a16="http://schemas.microsoft.com/office/drawing/2014/main" id="{4EA928F4-D4F0-4ABD-AADB-B8CAFBEB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47875"/>
          <a:ext cx="20955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jsnackfoodservic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2"/>
  <sheetViews>
    <sheetView showGridLines="0" tabSelected="1" view="pageBreakPreview" zoomScale="82" zoomScaleNormal="82" zoomScaleSheetLayoutView="82" workbookViewId="0">
      <selection activeCell="R94" sqref="R94"/>
    </sheetView>
  </sheetViews>
  <sheetFormatPr defaultColWidth="9.109375" defaultRowHeight="15.6"/>
  <cols>
    <col min="1" max="1" width="16" style="18" customWidth="1"/>
    <col min="2" max="2" width="97.33203125" style="7" customWidth="1"/>
    <col min="3" max="3" width="15.88671875" style="7" customWidth="1"/>
    <col min="4" max="4" width="15.33203125" style="7" customWidth="1"/>
    <col min="5" max="5" width="16" style="11" customWidth="1"/>
    <col min="6" max="6" width="17.33203125" style="8" customWidth="1"/>
    <col min="7" max="7" width="17.109375" style="7" customWidth="1"/>
    <col min="8" max="8" width="16.88671875" style="8" customWidth="1"/>
    <col min="9" max="9" width="15.109375" style="8" customWidth="1"/>
    <col min="10" max="10" width="16.33203125" style="9" customWidth="1"/>
    <col min="11" max="11" width="20.109375" style="3" customWidth="1"/>
    <col min="12" max="16384" width="9.109375" style="3"/>
  </cols>
  <sheetData>
    <row r="1" spans="1:11" ht="24.9" customHeight="1">
      <c r="C1" s="203" t="s">
        <v>116</v>
      </c>
      <c r="D1" s="203"/>
      <c r="E1" s="203"/>
      <c r="F1" s="203"/>
      <c r="G1" s="203"/>
      <c r="H1" s="203"/>
      <c r="I1" s="203"/>
      <c r="J1" s="203"/>
      <c r="K1" s="203"/>
    </row>
    <row r="2" spans="1:11" ht="24.6">
      <c r="C2" s="204" t="s">
        <v>56</v>
      </c>
      <c r="D2" s="204"/>
      <c r="E2" s="204"/>
      <c r="F2" s="204"/>
      <c r="G2" s="204"/>
      <c r="H2" s="204"/>
      <c r="I2" s="204"/>
      <c r="J2" s="204"/>
      <c r="K2" s="204"/>
    </row>
    <row r="3" spans="1:11" ht="33">
      <c r="C3" s="53"/>
      <c r="D3" s="70"/>
      <c r="E3" s="20"/>
      <c r="F3" s="16"/>
      <c r="G3" s="82"/>
      <c r="H3" s="1"/>
      <c r="I3" s="1"/>
      <c r="J3" s="1"/>
      <c r="K3" s="70"/>
    </row>
    <row r="4" spans="1:11" ht="24" customHeight="1">
      <c r="B4" s="75"/>
      <c r="C4" s="75"/>
      <c r="D4" s="75"/>
      <c r="E4" s="75"/>
      <c r="F4" s="164"/>
      <c r="G4" s="72" t="s">
        <v>53</v>
      </c>
      <c r="H4" s="73"/>
      <c r="I4" s="73"/>
      <c r="J4" s="74"/>
      <c r="K4" s="80"/>
    </row>
    <row r="5" spans="1:11" ht="24" customHeight="1">
      <c r="B5" s="3"/>
      <c r="C5" s="78"/>
      <c r="D5" s="77"/>
      <c r="F5" s="3"/>
      <c r="G5" s="72" t="s">
        <v>10</v>
      </c>
      <c r="H5" s="73"/>
      <c r="I5" s="73"/>
      <c r="J5" s="74"/>
      <c r="K5" s="80"/>
    </row>
    <row r="6" spans="1:11" ht="24" customHeight="1">
      <c r="B6" s="3"/>
      <c r="C6" s="78"/>
      <c r="D6" s="79"/>
      <c r="E6" s="3"/>
      <c r="F6" s="3"/>
      <c r="G6" s="72" t="s">
        <v>30</v>
      </c>
      <c r="H6" s="73"/>
      <c r="I6" s="73"/>
      <c r="J6" s="74"/>
      <c r="K6" s="80"/>
    </row>
    <row r="7" spans="1:11" ht="24" customHeight="1">
      <c r="A7" s="19"/>
      <c r="B7" s="3"/>
      <c r="C7" s="81"/>
      <c r="D7" s="16"/>
      <c r="E7" s="3"/>
      <c r="F7" s="3"/>
      <c r="G7" s="72" t="s">
        <v>54</v>
      </c>
      <c r="H7" s="73"/>
      <c r="I7" s="73"/>
      <c r="J7" s="74"/>
      <c r="K7" s="80"/>
    </row>
    <row r="8" spans="1:11" ht="24" customHeight="1">
      <c r="B8" s="165" t="s">
        <v>7</v>
      </c>
      <c r="C8" s="81"/>
      <c r="D8" s="70"/>
      <c r="E8" s="3"/>
      <c r="F8" s="3"/>
      <c r="G8" s="72" t="s">
        <v>4</v>
      </c>
      <c r="H8" s="73"/>
      <c r="I8" s="73"/>
      <c r="J8" s="74"/>
      <c r="K8" s="80"/>
    </row>
    <row r="9" spans="1:11" ht="24.9" customHeight="1">
      <c r="A9" s="19"/>
      <c r="C9" s="16"/>
      <c r="D9" s="70"/>
      <c r="E9" s="3"/>
      <c r="F9" s="3"/>
      <c r="G9" s="20"/>
      <c r="H9" s="16"/>
      <c r="I9" s="16"/>
      <c r="J9" s="1"/>
      <c r="K9" s="1"/>
    </row>
    <row r="10" spans="1:11" ht="24" customHeight="1">
      <c r="A10" s="196" t="s">
        <v>55</v>
      </c>
      <c r="B10" s="197"/>
      <c r="C10" s="59"/>
      <c r="D10" s="2"/>
      <c r="E10" s="60"/>
      <c r="F10" s="184" t="s">
        <v>48</v>
      </c>
      <c r="G10" s="187" t="s">
        <v>47</v>
      </c>
      <c r="H10" s="184" t="s">
        <v>46</v>
      </c>
      <c r="I10" s="184" t="s">
        <v>45</v>
      </c>
      <c r="J10" s="181" t="s">
        <v>44</v>
      </c>
      <c r="K10" s="99"/>
    </row>
    <row r="11" spans="1:11" ht="23.25" customHeight="1">
      <c r="A11" s="197"/>
      <c r="B11" s="197"/>
      <c r="C11" s="59"/>
      <c r="D11" s="2"/>
      <c r="E11" s="61"/>
      <c r="F11" s="185"/>
      <c r="G11" s="178"/>
      <c r="H11" s="185"/>
      <c r="I11" s="185"/>
      <c r="J11" s="182"/>
      <c r="K11" s="178" t="s">
        <v>32</v>
      </c>
    </row>
    <row r="12" spans="1:11" ht="23.25" customHeight="1">
      <c r="A12" s="198" t="s">
        <v>148</v>
      </c>
      <c r="B12" s="198"/>
      <c r="C12" s="59"/>
      <c r="D12" s="24"/>
      <c r="E12" s="61"/>
      <c r="F12" s="185"/>
      <c r="G12" s="178"/>
      <c r="H12" s="185"/>
      <c r="I12" s="185"/>
      <c r="J12" s="182"/>
      <c r="K12" s="179"/>
    </row>
    <row r="13" spans="1:11" ht="23.25" customHeight="1">
      <c r="A13" s="62" t="s">
        <v>3</v>
      </c>
      <c r="B13" s="64" t="s">
        <v>0</v>
      </c>
      <c r="C13" s="63" t="s">
        <v>1</v>
      </c>
      <c r="D13" s="64" t="s">
        <v>2</v>
      </c>
      <c r="E13" s="63" t="s">
        <v>11</v>
      </c>
      <c r="F13" s="186"/>
      <c r="G13" s="188"/>
      <c r="H13" s="186"/>
      <c r="I13" s="186"/>
      <c r="J13" s="183"/>
      <c r="K13" s="180"/>
    </row>
    <row r="14" spans="1:11" ht="35.1" customHeight="1">
      <c r="A14" s="199" t="s">
        <v>71</v>
      </c>
      <c r="B14" s="199"/>
      <c r="C14" s="106"/>
      <c r="D14" s="107"/>
      <c r="E14" s="106"/>
      <c r="F14" s="108"/>
      <c r="G14" s="109"/>
      <c r="H14" s="108"/>
      <c r="I14" s="108"/>
      <c r="J14" s="110"/>
      <c r="K14" s="111"/>
    </row>
    <row r="15" spans="1:11" s="83" customFormat="1" ht="23.25" customHeight="1">
      <c r="A15" s="100">
        <v>3010</v>
      </c>
      <c r="B15" s="101" t="s">
        <v>83</v>
      </c>
      <c r="C15" s="102">
        <v>100</v>
      </c>
      <c r="D15" s="100" t="s">
        <v>57</v>
      </c>
      <c r="E15" s="103">
        <v>2.5</v>
      </c>
      <c r="F15" s="102">
        <v>10.96</v>
      </c>
      <c r="G15" s="104"/>
      <c r="H15" s="105">
        <f t="shared" ref="H15:H44" si="0">(F15*G15)</f>
        <v>0</v>
      </c>
      <c r="I15" s="153">
        <v>0.23</v>
      </c>
      <c r="J15" s="159">
        <f>F15*I15</f>
        <v>2.5208000000000004</v>
      </c>
      <c r="K15" s="98">
        <f>G15*J15</f>
        <v>0</v>
      </c>
    </row>
    <row r="16" spans="1:11" s="83" customFormat="1" ht="23.25" customHeight="1">
      <c r="A16" s="84">
        <v>3014</v>
      </c>
      <c r="B16" s="97" t="s">
        <v>84</v>
      </c>
      <c r="C16" s="85">
        <v>50</v>
      </c>
      <c r="D16" s="84" t="s">
        <v>58</v>
      </c>
      <c r="E16" s="94">
        <v>5</v>
      </c>
      <c r="F16" s="85">
        <v>11.72</v>
      </c>
      <c r="G16" s="86"/>
      <c r="H16" s="34">
        <f t="shared" si="0"/>
        <v>0</v>
      </c>
      <c r="I16" s="153">
        <v>0.23</v>
      </c>
      <c r="J16" s="160">
        <f>F16*I16</f>
        <v>2.6956000000000002</v>
      </c>
      <c r="K16" s="98">
        <f>G16*J16</f>
        <v>0</v>
      </c>
    </row>
    <row r="17" spans="1:11" s="83" customFormat="1" ht="35.1" customHeight="1">
      <c r="A17" s="191" t="s">
        <v>72</v>
      </c>
      <c r="B17" s="199"/>
      <c r="C17" s="112"/>
      <c r="D17" s="113"/>
      <c r="E17" s="114"/>
      <c r="F17" s="112"/>
      <c r="G17" s="115"/>
      <c r="H17" s="116"/>
      <c r="I17" s="154"/>
      <c r="J17" s="117"/>
      <c r="K17" s="118"/>
    </row>
    <row r="18" spans="1:11" s="76" customFormat="1" ht="23.25" customHeight="1">
      <c r="A18" s="88">
        <v>30110</v>
      </c>
      <c r="B18" s="89" t="s">
        <v>75</v>
      </c>
      <c r="C18" s="88">
        <v>100</v>
      </c>
      <c r="D18" s="88" t="s">
        <v>59</v>
      </c>
      <c r="E18" s="95">
        <v>2</v>
      </c>
      <c r="F18" s="88">
        <v>9.24</v>
      </c>
      <c r="G18" s="86"/>
      <c r="H18" s="34">
        <f t="shared" si="0"/>
        <v>0</v>
      </c>
      <c r="I18" s="153">
        <v>0.23</v>
      </c>
      <c r="J18" s="140">
        <f t="shared" ref="J18:J44" si="1">F18*I18</f>
        <v>2.1252</v>
      </c>
      <c r="K18" s="98">
        <f t="shared" ref="K18:K27" si="2">G18*J18</f>
        <v>0</v>
      </c>
    </row>
    <row r="19" spans="1:11" s="76" customFormat="1" ht="23.25" customHeight="1">
      <c r="A19" s="88">
        <v>30113</v>
      </c>
      <c r="B19" s="89" t="s">
        <v>74</v>
      </c>
      <c r="C19" s="90">
        <v>200</v>
      </c>
      <c r="D19" s="88" t="s">
        <v>60</v>
      </c>
      <c r="E19" s="96">
        <v>1</v>
      </c>
      <c r="F19" s="91">
        <v>8.5299999999999994</v>
      </c>
      <c r="G19" s="86"/>
      <c r="H19" s="34">
        <f t="shared" si="0"/>
        <v>0</v>
      </c>
      <c r="I19" s="153">
        <v>0.23</v>
      </c>
      <c r="J19" s="140">
        <f t="shared" si="1"/>
        <v>1.9619</v>
      </c>
      <c r="K19" s="98">
        <f t="shared" si="2"/>
        <v>0</v>
      </c>
    </row>
    <row r="20" spans="1:11" s="76" customFormat="1" ht="23.25" customHeight="1">
      <c r="A20" s="88">
        <v>30114</v>
      </c>
      <c r="B20" s="89" t="s">
        <v>73</v>
      </c>
      <c r="C20" s="88">
        <v>50</v>
      </c>
      <c r="D20" s="88" t="s">
        <v>61</v>
      </c>
      <c r="E20" s="95">
        <v>5</v>
      </c>
      <c r="F20" s="88">
        <v>10.77</v>
      </c>
      <c r="G20" s="86"/>
      <c r="H20" s="34">
        <f t="shared" si="0"/>
        <v>0</v>
      </c>
      <c r="I20" s="153">
        <v>0.23</v>
      </c>
      <c r="J20" s="140">
        <f t="shared" si="1"/>
        <v>2.4771000000000001</v>
      </c>
      <c r="K20" s="98">
        <f t="shared" si="2"/>
        <v>0</v>
      </c>
    </row>
    <row r="21" spans="1:11" s="76" customFormat="1" ht="23.25" customHeight="1">
      <c r="A21" s="88">
        <v>30120</v>
      </c>
      <c r="B21" s="89" t="s">
        <v>77</v>
      </c>
      <c r="C21" s="88">
        <v>120</v>
      </c>
      <c r="D21" s="88" t="s">
        <v>59</v>
      </c>
      <c r="E21" s="95">
        <v>2</v>
      </c>
      <c r="F21" s="88">
        <v>11.09</v>
      </c>
      <c r="G21" s="86"/>
      <c r="H21" s="34">
        <f t="shared" si="0"/>
        <v>0</v>
      </c>
      <c r="I21" s="153">
        <v>0.23</v>
      </c>
      <c r="J21" s="140">
        <f t="shared" si="1"/>
        <v>2.5507</v>
      </c>
      <c r="K21" s="98">
        <f t="shared" si="2"/>
        <v>0</v>
      </c>
    </row>
    <row r="22" spans="1:11" s="76" customFormat="1" ht="23.25" customHeight="1">
      <c r="A22" s="88">
        <v>30131</v>
      </c>
      <c r="B22" s="89" t="s">
        <v>78</v>
      </c>
      <c r="C22" s="90">
        <v>200</v>
      </c>
      <c r="D22" s="88" t="s">
        <v>5</v>
      </c>
      <c r="E22" s="96">
        <v>1</v>
      </c>
      <c r="F22" s="91">
        <v>8.26</v>
      </c>
      <c r="G22" s="86"/>
      <c r="H22" s="34">
        <f t="shared" si="0"/>
        <v>0</v>
      </c>
      <c r="I22" s="153">
        <v>0.23</v>
      </c>
      <c r="J22" s="140">
        <f t="shared" si="1"/>
        <v>1.8997999999999999</v>
      </c>
      <c r="K22" s="98">
        <f t="shared" si="2"/>
        <v>0</v>
      </c>
    </row>
    <row r="23" spans="1:11" s="76" customFormat="1" ht="23.25" customHeight="1">
      <c r="A23" s="88">
        <v>30185</v>
      </c>
      <c r="B23" s="89" t="s">
        <v>80</v>
      </c>
      <c r="C23" s="90">
        <v>330</v>
      </c>
      <c r="D23" s="88" t="s">
        <v>62</v>
      </c>
      <c r="E23" s="96">
        <v>0.5</v>
      </c>
      <c r="F23" s="90">
        <v>9.24</v>
      </c>
      <c r="G23" s="86"/>
      <c r="H23" s="34">
        <f t="shared" si="0"/>
        <v>0</v>
      </c>
      <c r="I23" s="153">
        <v>0.23</v>
      </c>
      <c r="J23" s="140">
        <f t="shared" si="1"/>
        <v>2.1252</v>
      </c>
      <c r="K23" s="98">
        <f t="shared" si="2"/>
        <v>0</v>
      </c>
    </row>
    <row r="24" spans="1:11" s="76" customFormat="1" ht="23.25" customHeight="1">
      <c r="A24" s="88">
        <v>30410</v>
      </c>
      <c r="B24" s="89" t="s">
        <v>76</v>
      </c>
      <c r="C24" s="88">
        <v>100</v>
      </c>
      <c r="D24" s="88" t="s">
        <v>59</v>
      </c>
      <c r="E24" s="95">
        <v>2</v>
      </c>
      <c r="F24" s="88">
        <v>9.24</v>
      </c>
      <c r="G24" s="86"/>
      <c r="H24" s="34">
        <f t="shared" si="0"/>
        <v>0</v>
      </c>
      <c r="I24" s="153">
        <v>0.23</v>
      </c>
      <c r="J24" s="140">
        <f t="shared" si="1"/>
        <v>2.1252</v>
      </c>
      <c r="K24" s="98">
        <f t="shared" si="2"/>
        <v>0</v>
      </c>
    </row>
    <row r="25" spans="1:11" s="76" customFormat="1" ht="23.25" customHeight="1">
      <c r="A25" s="88">
        <v>31012</v>
      </c>
      <c r="B25" s="89" t="s">
        <v>79</v>
      </c>
      <c r="C25" s="88">
        <v>180</v>
      </c>
      <c r="D25" s="88" t="s">
        <v>5</v>
      </c>
      <c r="E25" s="95">
        <v>1</v>
      </c>
      <c r="F25" s="88">
        <v>8.6300000000000008</v>
      </c>
      <c r="G25" s="86"/>
      <c r="H25" s="34">
        <f t="shared" si="0"/>
        <v>0</v>
      </c>
      <c r="I25" s="153">
        <v>0.23</v>
      </c>
      <c r="J25" s="140">
        <f t="shared" si="1"/>
        <v>1.9849000000000003</v>
      </c>
      <c r="K25" s="98">
        <f t="shared" si="2"/>
        <v>0</v>
      </c>
    </row>
    <row r="26" spans="1:11" s="76" customFormat="1" ht="23.25" customHeight="1">
      <c r="A26" s="88">
        <v>31190</v>
      </c>
      <c r="B26" s="89" t="s">
        <v>81</v>
      </c>
      <c r="C26" s="88">
        <v>50</v>
      </c>
      <c r="D26" s="88" t="s">
        <v>63</v>
      </c>
      <c r="E26" s="95">
        <v>2.75</v>
      </c>
      <c r="F26" s="88">
        <v>8.81</v>
      </c>
      <c r="G26" s="86"/>
      <c r="H26" s="34">
        <f t="shared" si="0"/>
        <v>0</v>
      </c>
      <c r="I26" s="153">
        <v>0.23</v>
      </c>
      <c r="J26" s="140">
        <f t="shared" si="1"/>
        <v>2.0263</v>
      </c>
      <c r="K26" s="98">
        <f t="shared" si="2"/>
        <v>0</v>
      </c>
    </row>
    <row r="27" spans="1:11" s="76" customFormat="1" ht="23.25" customHeight="1">
      <c r="A27" s="88">
        <v>32155</v>
      </c>
      <c r="B27" s="89" t="s">
        <v>82</v>
      </c>
      <c r="C27" s="88">
        <v>75</v>
      </c>
      <c r="D27" s="88" t="s">
        <v>64</v>
      </c>
      <c r="E27" s="95">
        <v>3</v>
      </c>
      <c r="F27" s="88">
        <v>10.26</v>
      </c>
      <c r="G27" s="86"/>
      <c r="H27" s="34">
        <f t="shared" si="0"/>
        <v>0</v>
      </c>
      <c r="I27" s="153">
        <v>0.23</v>
      </c>
      <c r="J27" s="140">
        <f t="shared" si="1"/>
        <v>2.3597999999999999</v>
      </c>
      <c r="K27" s="98">
        <f t="shared" si="2"/>
        <v>0</v>
      </c>
    </row>
    <row r="28" spans="1:11" s="76" customFormat="1" ht="35.1" customHeight="1">
      <c r="A28" s="200" t="s">
        <v>85</v>
      </c>
      <c r="B28" s="201"/>
      <c r="C28" s="201"/>
      <c r="D28" s="202"/>
      <c r="E28" s="148"/>
      <c r="F28" s="147"/>
      <c r="G28" s="149"/>
      <c r="H28" s="150"/>
      <c r="I28" s="158"/>
      <c r="J28" s="151"/>
      <c r="K28" s="152"/>
    </row>
    <row r="29" spans="1:11" s="76" customFormat="1" ht="23.25" customHeight="1">
      <c r="A29" s="90">
        <v>3702</v>
      </c>
      <c r="B29" s="92" t="s">
        <v>88</v>
      </c>
      <c r="C29" s="88">
        <v>100</v>
      </c>
      <c r="D29" s="88" t="s">
        <v>59</v>
      </c>
      <c r="E29" s="95">
        <v>2</v>
      </c>
      <c r="F29" s="93">
        <v>9.24</v>
      </c>
      <c r="G29" s="86"/>
      <c r="H29" s="34">
        <f t="shared" ref="H29:H35" si="3">(F29*G29)</f>
        <v>0</v>
      </c>
      <c r="I29" s="153">
        <v>0.23</v>
      </c>
      <c r="J29" s="140">
        <f t="shared" ref="J29:J35" si="4">F29*I29</f>
        <v>2.1252</v>
      </c>
      <c r="K29" s="98">
        <f t="shared" ref="K29:K35" si="5">G29*J29</f>
        <v>0</v>
      </c>
    </row>
    <row r="30" spans="1:11" s="76" customFormat="1" ht="23.25" customHeight="1">
      <c r="A30" s="90">
        <v>3703</v>
      </c>
      <c r="B30" s="92" t="s">
        <v>90</v>
      </c>
      <c r="C30" s="88">
        <v>100</v>
      </c>
      <c r="D30" s="88" t="s">
        <v>59</v>
      </c>
      <c r="E30" s="95">
        <v>2</v>
      </c>
      <c r="F30" s="93">
        <v>9.24</v>
      </c>
      <c r="G30" s="86"/>
      <c r="H30" s="34">
        <f t="shared" si="3"/>
        <v>0</v>
      </c>
      <c r="I30" s="153">
        <v>0.23</v>
      </c>
      <c r="J30" s="140">
        <f t="shared" si="4"/>
        <v>2.1252</v>
      </c>
      <c r="K30" s="98">
        <f t="shared" si="5"/>
        <v>0</v>
      </c>
    </row>
    <row r="31" spans="1:11" s="76" customFormat="1" ht="23.25" customHeight="1">
      <c r="A31" s="90">
        <v>3704</v>
      </c>
      <c r="B31" s="92" t="s">
        <v>86</v>
      </c>
      <c r="C31" s="88">
        <v>100</v>
      </c>
      <c r="D31" s="88" t="s">
        <v>59</v>
      </c>
      <c r="E31" s="95">
        <v>2</v>
      </c>
      <c r="F31" s="93">
        <v>9.24</v>
      </c>
      <c r="G31" s="86"/>
      <c r="H31" s="34">
        <f t="shared" si="3"/>
        <v>0</v>
      </c>
      <c r="I31" s="153">
        <v>0.23</v>
      </c>
      <c r="J31" s="140">
        <f t="shared" si="4"/>
        <v>2.1252</v>
      </c>
      <c r="K31" s="98">
        <f t="shared" si="5"/>
        <v>0</v>
      </c>
    </row>
    <row r="32" spans="1:11" s="76" customFormat="1" ht="23.25" customHeight="1">
      <c r="A32" s="90">
        <v>3679</v>
      </c>
      <c r="B32" s="92" t="s">
        <v>89</v>
      </c>
      <c r="C32" s="88">
        <v>100</v>
      </c>
      <c r="D32" s="88" t="s">
        <v>59</v>
      </c>
      <c r="E32" s="95">
        <v>2</v>
      </c>
      <c r="F32" s="93">
        <v>9.24</v>
      </c>
      <c r="G32" s="86"/>
      <c r="H32" s="34">
        <f t="shared" si="3"/>
        <v>0</v>
      </c>
      <c r="I32" s="153">
        <v>0.23</v>
      </c>
      <c r="J32" s="140">
        <f t="shared" si="4"/>
        <v>2.1252</v>
      </c>
      <c r="K32" s="98">
        <f t="shared" si="5"/>
        <v>0</v>
      </c>
    </row>
    <row r="33" spans="1:11" s="76" customFormat="1" ht="23.25" customHeight="1">
      <c r="A33" s="90">
        <v>3749</v>
      </c>
      <c r="B33" s="92" t="s">
        <v>87</v>
      </c>
      <c r="C33" s="88">
        <v>100</v>
      </c>
      <c r="D33" s="88" t="s">
        <v>59</v>
      </c>
      <c r="E33" s="95">
        <v>2</v>
      </c>
      <c r="F33" s="93">
        <v>9.24</v>
      </c>
      <c r="G33" s="86"/>
      <c r="H33" s="34">
        <f t="shared" si="3"/>
        <v>0</v>
      </c>
      <c r="I33" s="153">
        <v>0.23</v>
      </c>
      <c r="J33" s="140">
        <f t="shared" si="4"/>
        <v>2.1252</v>
      </c>
      <c r="K33" s="98">
        <f t="shared" si="5"/>
        <v>0</v>
      </c>
    </row>
    <row r="34" spans="1:11" s="76" customFormat="1" ht="23.25" customHeight="1">
      <c r="A34" s="90">
        <v>3678</v>
      </c>
      <c r="B34" s="92" t="s">
        <v>91</v>
      </c>
      <c r="C34" s="88">
        <v>100</v>
      </c>
      <c r="D34" s="88" t="s">
        <v>59</v>
      </c>
      <c r="E34" s="95">
        <v>2</v>
      </c>
      <c r="F34" s="93">
        <v>9.24</v>
      </c>
      <c r="G34" s="86"/>
      <c r="H34" s="34">
        <f t="shared" si="3"/>
        <v>0</v>
      </c>
      <c r="I34" s="153">
        <v>0.23</v>
      </c>
      <c r="J34" s="140">
        <f t="shared" si="4"/>
        <v>2.1252</v>
      </c>
      <c r="K34" s="98">
        <f t="shared" si="5"/>
        <v>0</v>
      </c>
    </row>
    <row r="35" spans="1:11" s="76" customFormat="1" ht="23.25" customHeight="1">
      <c r="A35" s="90">
        <v>34133</v>
      </c>
      <c r="B35" s="92" t="s">
        <v>92</v>
      </c>
      <c r="C35" s="88">
        <v>100</v>
      </c>
      <c r="D35" s="84" t="s">
        <v>59</v>
      </c>
      <c r="E35" s="95">
        <v>2</v>
      </c>
      <c r="F35" s="93">
        <v>9.24</v>
      </c>
      <c r="G35" s="86"/>
      <c r="H35" s="34">
        <f t="shared" si="3"/>
        <v>0</v>
      </c>
      <c r="I35" s="153">
        <v>0.23</v>
      </c>
      <c r="J35" s="140">
        <f t="shared" si="4"/>
        <v>2.1252</v>
      </c>
      <c r="K35" s="98">
        <f t="shared" si="5"/>
        <v>0</v>
      </c>
    </row>
    <row r="36" spans="1:11" s="76" customFormat="1" ht="35.1" customHeight="1">
      <c r="A36" s="191" t="s">
        <v>94</v>
      </c>
      <c r="B36" s="199"/>
      <c r="C36" s="147"/>
      <c r="D36" s="147"/>
      <c r="E36" s="148"/>
      <c r="F36" s="147"/>
      <c r="G36" s="149"/>
      <c r="H36" s="150"/>
      <c r="I36" s="158"/>
      <c r="J36" s="151"/>
      <c r="K36" s="152"/>
    </row>
    <row r="37" spans="1:11" s="76" customFormat="1" ht="23.25" customHeight="1">
      <c r="A37" s="88">
        <v>34153</v>
      </c>
      <c r="B37" s="89" t="s">
        <v>95</v>
      </c>
      <c r="C37" s="88">
        <v>60</v>
      </c>
      <c r="D37" s="88" t="s">
        <v>65</v>
      </c>
      <c r="E37" s="95">
        <v>2</v>
      </c>
      <c r="F37" s="88">
        <v>3.89</v>
      </c>
      <c r="G37" s="86"/>
      <c r="H37" s="34">
        <f t="shared" si="0"/>
        <v>0</v>
      </c>
      <c r="I37" s="153">
        <v>0.23</v>
      </c>
      <c r="J37" s="140">
        <f t="shared" si="1"/>
        <v>0.89470000000000005</v>
      </c>
      <c r="K37" s="98">
        <f>G37*J37</f>
        <v>0</v>
      </c>
    </row>
    <row r="38" spans="1:11" s="76" customFormat="1" ht="23.25" customHeight="1">
      <c r="A38" s="88">
        <v>7258</v>
      </c>
      <c r="B38" s="89" t="s">
        <v>96</v>
      </c>
      <c r="C38" s="88">
        <v>176</v>
      </c>
      <c r="D38" s="88" t="s">
        <v>66</v>
      </c>
      <c r="E38" s="95">
        <v>0.5</v>
      </c>
      <c r="F38" s="88">
        <v>3.64</v>
      </c>
      <c r="G38" s="86"/>
      <c r="H38" s="34">
        <f t="shared" si="0"/>
        <v>0</v>
      </c>
      <c r="I38" s="153">
        <v>0.23</v>
      </c>
      <c r="J38" s="140">
        <f t="shared" si="1"/>
        <v>0.83720000000000006</v>
      </c>
      <c r="K38" s="98">
        <f>G38*J38</f>
        <v>0</v>
      </c>
    </row>
    <row r="39" spans="1:11" s="76" customFormat="1" ht="35.1" customHeight="1">
      <c r="A39" s="200" t="s">
        <v>93</v>
      </c>
      <c r="B39" s="202"/>
      <c r="C39" s="147"/>
      <c r="D39" s="147"/>
      <c r="E39" s="148"/>
      <c r="F39" s="147"/>
      <c r="G39" s="149"/>
      <c r="H39" s="150"/>
      <c r="I39" s="155"/>
      <c r="J39" s="151"/>
      <c r="K39" s="152"/>
    </row>
    <row r="40" spans="1:11" s="76" customFormat="1" ht="23.25" customHeight="1">
      <c r="A40" s="88">
        <v>7051</v>
      </c>
      <c r="B40" s="89" t="s">
        <v>97</v>
      </c>
      <c r="C40" s="88">
        <v>120</v>
      </c>
      <c r="D40" s="88" t="s">
        <v>59</v>
      </c>
      <c r="E40" s="95">
        <v>2</v>
      </c>
      <c r="F40" s="88">
        <v>9.24</v>
      </c>
      <c r="G40" s="86"/>
      <c r="H40" s="34">
        <f t="shared" si="0"/>
        <v>0</v>
      </c>
      <c r="I40" s="153">
        <v>0.23</v>
      </c>
      <c r="J40" s="140">
        <f t="shared" si="1"/>
        <v>2.1252</v>
      </c>
      <c r="K40" s="98">
        <f t="shared" ref="K40:K48" si="6">G40*J40</f>
        <v>0</v>
      </c>
    </row>
    <row r="41" spans="1:11" s="76" customFormat="1" ht="23.25" customHeight="1">
      <c r="A41" s="88">
        <v>7054</v>
      </c>
      <c r="B41" s="89" t="s">
        <v>97</v>
      </c>
      <c r="C41" s="88">
        <v>108</v>
      </c>
      <c r="D41" s="88" t="s">
        <v>67</v>
      </c>
      <c r="E41" s="95">
        <v>2.5</v>
      </c>
      <c r="F41" s="88">
        <v>10.71</v>
      </c>
      <c r="G41" s="86"/>
      <c r="H41" s="34">
        <f t="shared" si="0"/>
        <v>0</v>
      </c>
      <c r="I41" s="153">
        <v>0.23</v>
      </c>
      <c r="J41" s="140">
        <f t="shared" si="1"/>
        <v>2.4633000000000003</v>
      </c>
      <c r="K41" s="98">
        <f t="shared" si="6"/>
        <v>0</v>
      </c>
    </row>
    <row r="42" spans="1:11" s="76" customFormat="1" ht="23.25" customHeight="1">
      <c r="A42" s="88">
        <v>9545</v>
      </c>
      <c r="B42" s="89" t="s">
        <v>98</v>
      </c>
      <c r="C42" s="88">
        <v>72</v>
      </c>
      <c r="D42" s="88" t="s">
        <v>68</v>
      </c>
      <c r="E42" s="95">
        <v>2</v>
      </c>
      <c r="F42" s="88">
        <v>6.14</v>
      </c>
      <c r="G42" s="86"/>
      <c r="H42" s="34">
        <f t="shared" si="0"/>
        <v>0</v>
      </c>
      <c r="I42" s="153">
        <v>0.23</v>
      </c>
      <c r="J42" s="140">
        <f t="shared" si="1"/>
        <v>1.4121999999999999</v>
      </c>
      <c r="K42" s="98">
        <f t="shared" si="6"/>
        <v>0</v>
      </c>
    </row>
    <row r="43" spans="1:11" s="76" customFormat="1" ht="23.25" customHeight="1">
      <c r="A43" s="88">
        <v>9546</v>
      </c>
      <c r="B43" s="89" t="s">
        <v>100</v>
      </c>
      <c r="C43" s="88">
        <v>72</v>
      </c>
      <c r="D43" s="88" t="s">
        <v>69</v>
      </c>
      <c r="E43" s="95">
        <v>2.5</v>
      </c>
      <c r="F43" s="87">
        <v>7.3</v>
      </c>
      <c r="G43" s="86"/>
      <c r="H43" s="34">
        <f t="shared" si="0"/>
        <v>0</v>
      </c>
      <c r="I43" s="153">
        <v>0.23</v>
      </c>
      <c r="J43" s="140">
        <f t="shared" si="1"/>
        <v>1.679</v>
      </c>
      <c r="K43" s="98">
        <f t="shared" si="6"/>
        <v>0</v>
      </c>
    </row>
    <row r="44" spans="1:11" s="76" customFormat="1" ht="23.25" customHeight="1">
      <c r="A44" s="88">
        <v>9549</v>
      </c>
      <c r="B44" s="89" t="s">
        <v>99</v>
      </c>
      <c r="C44" s="88">
        <v>100</v>
      </c>
      <c r="D44" s="88" t="s">
        <v>59</v>
      </c>
      <c r="E44" s="95">
        <v>2</v>
      </c>
      <c r="F44" s="88">
        <v>8.94</v>
      </c>
      <c r="G44" s="86"/>
      <c r="H44" s="34">
        <f t="shared" si="0"/>
        <v>0</v>
      </c>
      <c r="I44" s="153">
        <v>0.23</v>
      </c>
      <c r="J44" s="140">
        <f t="shared" si="1"/>
        <v>2.0562</v>
      </c>
      <c r="K44" s="98">
        <f t="shared" si="6"/>
        <v>0</v>
      </c>
    </row>
    <row r="45" spans="1:11" s="76" customFormat="1" ht="23.25" customHeight="1">
      <c r="A45" s="88">
        <v>9552</v>
      </c>
      <c r="B45" s="89" t="s">
        <v>101</v>
      </c>
      <c r="C45" s="88">
        <v>90</v>
      </c>
      <c r="D45" s="88" t="s">
        <v>59</v>
      </c>
      <c r="E45" s="95">
        <v>2</v>
      </c>
      <c r="F45" s="88">
        <v>8.49</v>
      </c>
      <c r="G45" s="86"/>
      <c r="H45" s="34">
        <f>(F45*G45)</f>
        <v>0</v>
      </c>
      <c r="I45" s="153">
        <v>0.23</v>
      </c>
      <c r="J45" s="140">
        <f>F45*I45</f>
        <v>1.9527000000000001</v>
      </c>
      <c r="K45" s="98">
        <f t="shared" si="6"/>
        <v>0</v>
      </c>
    </row>
    <row r="46" spans="1:11" s="76" customFormat="1" ht="23.25" customHeight="1">
      <c r="A46" s="88">
        <v>9553</v>
      </c>
      <c r="B46" s="89" t="s">
        <v>117</v>
      </c>
      <c r="C46" s="88">
        <v>256</v>
      </c>
      <c r="D46" s="88" t="s">
        <v>62</v>
      </c>
      <c r="E46" s="95" t="s">
        <v>120</v>
      </c>
      <c r="F46" s="88" t="s">
        <v>40</v>
      </c>
      <c r="G46" s="86"/>
      <c r="H46" s="34" t="e">
        <f>(F46*G46)</f>
        <v>#VALUE!</v>
      </c>
      <c r="I46" s="153">
        <v>0.23</v>
      </c>
      <c r="J46" s="140" t="s">
        <v>40</v>
      </c>
      <c r="K46" s="98" t="e">
        <f t="shared" si="6"/>
        <v>#VALUE!</v>
      </c>
    </row>
    <row r="47" spans="1:11" s="76" customFormat="1" ht="23.25" customHeight="1">
      <c r="A47" s="88">
        <v>9554</v>
      </c>
      <c r="B47" s="89" t="s">
        <v>118</v>
      </c>
      <c r="C47" s="88">
        <v>100</v>
      </c>
      <c r="D47" s="88" t="s">
        <v>59</v>
      </c>
      <c r="E47" s="95" t="s">
        <v>120</v>
      </c>
      <c r="F47" s="88" t="s">
        <v>40</v>
      </c>
      <c r="G47" s="86"/>
      <c r="H47" s="34" t="e">
        <f>(F47*G47)</f>
        <v>#VALUE!</v>
      </c>
      <c r="I47" s="153">
        <v>0.23</v>
      </c>
      <c r="J47" s="140" t="s">
        <v>40</v>
      </c>
      <c r="K47" s="98" t="e">
        <f t="shared" si="6"/>
        <v>#VALUE!</v>
      </c>
    </row>
    <row r="48" spans="1:11" s="76" customFormat="1" ht="23.25" customHeight="1">
      <c r="A48" s="88">
        <v>9555</v>
      </c>
      <c r="B48" s="89" t="s">
        <v>119</v>
      </c>
      <c r="C48" s="88">
        <v>100</v>
      </c>
      <c r="D48" s="88" t="s">
        <v>59</v>
      </c>
      <c r="E48" s="95" t="s">
        <v>120</v>
      </c>
      <c r="F48" s="88" t="s">
        <v>40</v>
      </c>
      <c r="G48" s="86"/>
      <c r="H48" s="34" t="e">
        <f>(F48*G48)</f>
        <v>#VALUE!</v>
      </c>
      <c r="I48" s="153">
        <v>0.23</v>
      </c>
      <c r="J48" s="140" t="s">
        <v>40</v>
      </c>
      <c r="K48" s="98" t="e">
        <f t="shared" si="6"/>
        <v>#VALUE!</v>
      </c>
    </row>
    <row r="49" spans="1:45" ht="34.950000000000003" customHeight="1">
      <c r="A49" s="200" t="s">
        <v>102</v>
      </c>
      <c r="B49" s="201"/>
      <c r="C49" s="119"/>
      <c r="D49" s="120"/>
      <c r="E49" s="119"/>
      <c r="F49" s="121"/>
      <c r="G49" s="119"/>
      <c r="H49" s="121"/>
      <c r="I49" s="156"/>
      <c r="J49" s="122"/>
      <c r="K49" s="123"/>
    </row>
    <row r="50" spans="1:45" s="36" customFormat="1" ht="21">
      <c r="A50" s="31" t="s">
        <v>12</v>
      </c>
      <c r="B50" s="25" t="s">
        <v>103</v>
      </c>
      <c r="C50" s="32">
        <v>216</v>
      </c>
      <c r="D50" s="22" t="s">
        <v>24</v>
      </c>
      <c r="E50" s="23">
        <v>2</v>
      </c>
      <c r="F50" s="33">
        <v>15.25</v>
      </c>
      <c r="G50" s="37"/>
      <c r="H50" s="34">
        <f>(F50*G50)</f>
        <v>0</v>
      </c>
      <c r="I50" s="153">
        <v>0.23</v>
      </c>
      <c r="J50" s="146">
        <f>F50*I50</f>
        <v>3.5075000000000003</v>
      </c>
      <c r="K50" s="98">
        <f>G50*J50</f>
        <v>0</v>
      </c>
    </row>
    <row r="51" spans="1:45" s="36" customFormat="1" ht="21">
      <c r="A51" s="31" t="s">
        <v>13</v>
      </c>
      <c r="B51" s="25" t="s">
        <v>103</v>
      </c>
      <c r="C51" s="22">
        <v>408</v>
      </c>
      <c r="D51" s="22" t="s">
        <v>25</v>
      </c>
      <c r="E51" s="22">
        <v>1</v>
      </c>
      <c r="F51" s="33">
        <v>14.4</v>
      </c>
      <c r="G51" s="22"/>
      <c r="H51" s="34">
        <f>(F51*G51)</f>
        <v>0</v>
      </c>
      <c r="I51" s="153">
        <v>0.23</v>
      </c>
      <c r="J51" s="146">
        <f>F51*I51</f>
        <v>3.3120000000000003</v>
      </c>
      <c r="K51" s="98">
        <f>G51*J51</f>
        <v>0</v>
      </c>
    </row>
    <row r="52" spans="1:45" s="56" customFormat="1" ht="35.1" customHeight="1">
      <c r="A52" s="189" t="s">
        <v>104</v>
      </c>
      <c r="B52" s="190"/>
      <c r="C52" s="124"/>
      <c r="D52" s="124"/>
      <c r="E52" s="124"/>
      <c r="F52" s="125"/>
      <c r="G52" s="124"/>
      <c r="H52" s="126"/>
      <c r="I52" s="157"/>
      <c r="J52" s="138"/>
      <c r="K52" s="127"/>
    </row>
    <row r="53" spans="1:45" s="56" customFormat="1" ht="20.399999999999999">
      <c r="A53" s="31" t="s">
        <v>49</v>
      </c>
      <c r="B53" s="25" t="s">
        <v>105</v>
      </c>
      <c r="C53" s="22">
        <v>300</v>
      </c>
      <c r="D53" s="22" t="s">
        <v>5</v>
      </c>
      <c r="E53" s="22" t="s">
        <v>51</v>
      </c>
      <c r="F53" s="33">
        <v>11.32</v>
      </c>
      <c r="G53" s="57"/>
      <c r="H53" s="34">
        <f>(F53*G53)</f>
        <v>0</v>
      </c>
      <c r="I53" s="153">
        <v>0.23</v>
      </c>
      <c r="J53" s="137">
        <f>F53*I53</f>
        <v>2.6036000000000001</v>
      </c>
      <c r="K53" s="98">
        <f>G53*J53</f>
        <v>0</v>
      </c>
    </row>
    <row r="54" spans="1:45" s="173" customFormat="1" ht="20.399999999999999">
      <c r="A54" s="65" t="s">
        <v>50</v>
      </c>
      <c r="B54" s="166" t="s">
        <v>143</v>
      </c>
      <c r="C54" s="167">
        <v>240</v>
      </c>
      <c r="D54" s="67" t="s">
        <v>145</v>
      </c>
      <c r="E54" s="168" t="s">
        <v>52</v>
      </c>
      <c r="F54" s="169">
        <v>8.43</v>
      </c>
      <c r="G54" s="170"/>
      <c r="H54" s="171">
        <f>(F54*G54)</f>
        <v>0</v>
      </c>
      <c r="I54" s="153">
        <v>0.23</v>
      </c>
      <c r="J54" s="172">
        <f>F54*I54</f>
        <v>1.9389000000000001</v>
      </c>
      <c r="K54" s="98">
        <f>G54*J54</f>
        <v>0</v>
      </c>
    </row>
    <row r="55" spans="1:45" ht="35.1" customHeight="1">
      <c r="A55" s="191" t="s">
        <v>107</v>
      </c>
      <c r="B55" s="192"/>
      <c r="C55" s="113"/>
      <c r="D55" s="113"/>
      <c r="E55" s="161"/>
      <c r="F55" s="117"/>
      <c r="G55" s="162"/>
      <c r="H55" s="116"/>
      <c r="I55" s="154"/>
      <c r="J55" s="163"/>
      <c r="K55" s="118"/>
    </row>
    <row r="56" spans="1:45" ht="20.399999999999999">
      <c r="A56" s="65" t="s">
        <v>106</v>
      </c>
      <c r="B56" s="66" t="s">
        <v>144</v>
      </c>
      <c r="C56" s="67">
        <v>220</v>
      </c>
      <c r="D56" s="67" t="s">
        <v>59</v>
      </c>
      <c r="E56" s="68"/>
      <c r="F56" s="69" t="s">
        <v>40</v>
      </c>
      <c r="G56" s="58"/>
      <c r="H56" s="34" t="e">
        <f>(F56*G56)</f>
        <v>#VALUE!</v>
      </c>
      <c r="I56" s="153">
        <v>0.23</v>
      </c>
      <c r="J56" s="137" t="s">
        <v>40</v>
      </c>
      <c r="K56" s="98" t="e">
        <f>G56*J56</f>
        <v>#VALUE!</v>
      </c>
    </row>
    <row r="57" spans="1:45" ht="34.950000000000003" customHeight="1">
      <c r="A57" s="189" t="s">
        <v>108</v>
      </c>
      <c r="B57" s="190"/>
      <c r="C57" s="190"/>
      <c r="D57" s="190"/>
      <c r="E57" s="190"/>
      <c r="F57" s="190"/>
      <c r="G57" s="190"/>
      <c r="H57" s="128"/>
      <c r="I57" s="157"/>
      <c r="J57" s="139"/>
      <c r="K57" s="129">
        <f>J50*G50</f>
        <v>0</v>
      </c>
    </row>
    <row r="58" spans="1:45" s="45" customFormat="1" ht="20.399999999999999">
      <c r="A58" s="40" t="s">
        <v>14</v>
      </c>
      <c r="B58" s="141" t="s">
        <v>122</v>
      </c>
      <c r="C58" s="41">
        <v>384</v>
      </c>
      <c r="D58" s="41" t="s">
        <v>5</v>
      </c>
      <c r="E58" s="40">
        <v>0.5</v>
      </c>
      <c r="F58" s="42">
        <v>8.42</v>
      </c>
      <c r="G58" s="43"/>
      <c r="H58" s="34">
        <f t="shared" ref="H58:H88" si="7">(F58*G58)</f>
        <v>0</v>
      </c>
      <c r="I58" s="153">
        <v>0.23</v>
      </c>
      <c r="J58" s="142">
        <f t="shared" ref="J58:J88" si="8">F58*I58</f>
        <v>1.9366000000000001</v>
      </c>
      <c r="K58" s="98">
        <f t="shared" ref="K58:K77" si="9">G58*J58</f>
        <v>0</v>
      </c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</row>
    <row r="59" spans="1:45" s="39" customFormat="1" ht="20.399999999999999">
      <c r="A59" s="31" t="s">
        <v>15</v>
      </c>
      <c r="B59" s="143" t="s">
        <v>123</v>
      </c>
      <c r="C59" s="22">
        <v>384</v>
      </c>
      <c r="D59" s="41" t="s">
        <v>5</v>
      </c>
      <c r="E59" s="31">
        <v>0.5</v>
      </c>
      <c r="F59" s="33">
        <v>8.5</v>
      </c>
      <c r="G59" s="22"/>
      <c r="H59" s="34">
        <f t="shared" si="7"/>
        <v>0</v>
      </c>
      <c r="I59" s="153">
        <v>0.23</v>
      </c>
      <c r="J59" s="142">
        <f t="shared" si="8"/>
        <v>1.9550000000000001</v>
      </c>
      <c r="K59" s="98">
        <f t="shared" si="9"/>
        <v>0</v>
      </c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</row>
    <row r="60" spans="1:45" s="39" customFormat="1" ht="20.399999999999999">
      <c r="A60" s="31" t="s">
        <v>16</v>
      </c>
      <c r="B60" s="143" t="s">
        <v>124</v>
      </c>
      <c r="C60" s="22">
        <v>384</v>
      </c>
      <c r="D60" s="41" t="s">
        <v>5</v>
      </c>
      <c r="E60" s="31">
        <v>0.5</v>
      </c>
      <c r="F60" s="33">
        <v>8.23</v>
      </c>
      <c r="G60" s="22"/>
      <c r="H60" s="34">
        <f t="shared" si="7"/>
        <v>0</v>
      </c>
      <c r="I60" s="153">
        <v>0.23</v>
      </c>
      <c r="J60" s="142">
        <f t="shared" si="8"/>
        <v>1.8929000000000002</v>
      </c>
      <c r="K60" s="98">
        <f t="shared" si="9"/>
        <v>0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</row>
    <row r="61" spans="1:45" s="39" customFormat="1" ht="20.399999999999999">
      <c r="A61" s="31" t="s">
        <v>17</v>
      </c>
      <c r="B61" s="143" t="s">
        <v>125</v>
      </c>
      <c r="C61" s="22">
        <v>384</v>
      </c>
      <c r="D61" s="41" t="s">
        <v>5</v>
      </c>
      <c r="E61" s="31">
        <v>0.5</v>
      </c>
      <c r="F61" s="33">
        <v>9.42</v>
      </c>
      <c r="G61" s="22"/>
      <c r="H61" s="34">
        <f t="shared" si="7"/>
        <v>0</v>
      </c>
      <c r="I61" s="153">
        <v>0.23</v>
      </c>
      <c r="J61" s="142">
        <f t="shared" si="8"/>
        <v>2.1665999999999999</v>
      </c>
      <c r="K61" s="98">
        <f t="shared" si="9"/>
        <v>0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</row>
    <row r="62" spans="1:45" s="39" customFormat="1" ht="20.399999999999999">
      <c r="A62" s="31" t="s">
        <v>18</v>
      </c>
      <c r="B62" s="30" t="s">
        <v>126</v>
      </c>
      <c r="C62" s="22">
        <v>384</v>
      </c>
      <c r="D62" s="41" t="s">
        <v>5</v>
      </c>
      <c r="E62" s="31">
        <v>0.5</v>
      </c>
      <c r="F62" s="33">
        <v>8.7799999999999994</v>
      </c>
      <c r="G62" s="22"/>
      <c r="H62" s="34">
        <f t="shared" si="7"/>
        <v>0</v>
      </c>
      <c r="I62" s="153">
        <v>0.23</v>
      </c>
      <c r="J62" s="142">
        <f t="shared" si="8"/>
        <v>2.0194000000000001</v>
      </c>
      <c r="K62" s="98">
        <f t="shared" si="9"/>
        <v>0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</row>
    <row r="63" spans="1:45" s="39" customFormat="1" ht="20.399999999999999">
      <c r="A63" s="31" t="s">
        <v>34</v>
      </c>
      <c r="B63" s="30" t="s">
        <v>127</v>
      </c>
      <c r="C63" s="22">
        <v>384</v>
      </c>
      <c r="D63" s="41" t="s">
        <v>5</v>
      </c>
      <c r="E63" s="31">
        <v>0.5</v>
      </c>
      <c r="F63" s="33">
        <v>7.53</v>
      </c>
      <c r="G63" s="22"/>
      <c r="H63" s="34">
        <f t="shared" si="7"/>
        <v>0</v>
      </c>
      <c r="I63" s="153">
        <v>0.23</v>
      </c>
      <c r="J63" s="142">
        <f t="shared" si="8"/>
        <v>1.7319000000000002</v>
      </c>
      <c r="K63" s="98">
        <f t="shared" si="9"/>
        <v>0</v>
      </c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</row>
    <row r="64" spans="1:45" s="39" customFormat="1" ht="20.399999999999999">
      <c r="A64" s="31" t="s">
        <v>35</v>
      </c>
      <c r="B64" s="30" t="s">
        <v>128</v>
      </c>
      <c r="C64" s="22">
        <v>384</v>
      </c>
      <c r="D64" s="41" t="s">
        <v>5</v>
      </c>
      <c r="E64" s="31">
        <v>0.5</v>
      </c>
      <c r="F64" s="33">
        <v>8.65</v>
      </c>
      <c r="G64" s="22"/>
      <c r="H64" s="34">
        <f t="shared" si="7"/>
        <v>0</v>
      </c>
      <c r="I64" s="153">
        <v>0.23</v>
      </c>
      <c r="J64" s="142">
        <f t="shared" si="8"/>
        <v>1.9895000000000003</v>
      </c>
      <c r="K64" s="98">
        <f t="shared" si="9"/>
        <v>0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</row>
    <row r="65" spans="1:45" s="39" customFormat="1" ht="20.399999999999999">
      <c r="A65" s="31" t="s">
        <v>19</v>
      </c>
      <c r="B65" s="144" t="s">
        <v>122</v>
      </c>
      <c r="C65" s="22">
        <v>180</v>
      </c>
      <c r="D65" s="22" t="s">
        <v>6</v>
      </c>
      <c r="E65" s="31">
        <v>0.75</v>
      </c>
      <c r="F65" s="33">
        <v>5.24</v>
      </c>
      <c r="G65" s="22"/>
      <c r="H65" s="34">
        <f t="shared" si="7"/>
        <v>0</v>
      </c>
      <c r="I65" s="153">
        <v>0.23</v>
      </c>
      <c r="J65" s="142">
        <f t="shared" si="8"/>
        <v>1.2052</v>
      </c>
      <c r="K65" s="98">
        <f t="shared" si="9"/>
        <v>0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</row>
    <row r="66" spans="1:45" s="39" customFormat="1" ht="20.399999999999999">
      <c r="A66" s="31" t="s">
        <v>20</v>
      </c>
      <c r="B66" s="143" t="s">
        <v>123</v>
      </c>
      <c r="C66" s="22">
        <v>180</v>
      </c>
      <c r="D66" s="22" t="s">
        <v>6</v>
      </c>
      <c r="E66" s="31">
        <v>0.75</v>
      </c>
      <c r="F66" s="33">
        <v>5.24</v>
      </c>
      <c r="G66" s="22"/>
      <c r="H66" s="34">
        <f t="shared" si="7"/>
        <v>0</v>
      </c>
      <c r="I66" s="153">
        <v>0.23</v>
      </c>
      <c r="J66" s="142">
        <f t="shared" si="8"/>
        <v>1.2052</v>
      </c>
      <c r="K66" s="98">
        <f t="shared" si="9"/>
        <v>0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</row>
    <row r="67" spans="1:45" s="39" customFormat="1" ht="20.399999999999999">
      <c r="A67" s="31" t="s">
        <v>21</v>
      </c>
      <c r="B67" s="30" t="s">
        <v>124</v>
      </c>
      <c r="C67" s="22">
        <v>180</v>
      </c>
      <c r="D67" s="22" t="s">
        <v>6</v>
      </c>
      <c r="E67" s="31">
        <v>0.75</v>
      </c>
      <c r="F67" s="33">
        <v>5.05</v>
      </c>
      <c r="G67" s="22"/>
      <c r="H67" s="34">
        <f t="shared" si="7"/>
        <v>0</v>
      </c>
      <c r="I67" s="153">
        <v>0.23</v>
      </c>
      <c r="J67" s="142">
        <f t="shared" si="8"/>
        <v>1.1615</v>
      </c>
      <c r="K67" s="98">
        <f t="shared" si="9"/>
        <v>0</v>
      </c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</row>
    <row r="68" spans="1:45" s="39" customFormat="1" ht="20.399999999999999">
      <c r="A68" s="31" t="s">
        <v>22</v>
      </c>
      <c r="B68" s="143" t="s">
        <v>125</v>
      </c>
      <c r="C68" s="22">
        <v>180</v>
      </c>
      <c r="D68" s="22" t="s">
        <v>6</v>
      </c>
      <c r="E68" s="31">
        <v>0.75</v>
      </c>
      <c r="F68" s="33">
        <v>5.66</v>
      </c>
      <c r="G68" s="22"/>
      <c r="H68" s="34">
        <f t="shared" si="7"/>
        <v>0</v>
      </c>
      <c r="I68" s="153">
        <v>0.23</v>
      </c>
      <c r="J68" s="142">
        <f t="shared" si="8"/>
        <v>1.3018000000000001</v>
      </c>
      <c r="K68" s="98">
        <f t="shared" si="9"/>
        <v>0</v>
      </c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</row>
    <row r="69" spans="1:45" s="39" customFormat="1" ht="20.399999999999999">
      <c r="A69" s="31" t="s">
        <v>23</v>
      </c>
      <c r="B69" s="30" t="s">
        <v>129</v>
      </c>
      <c r="C69" s="22">
        <v>180</v>
      </c>
      <c r="D69" s="22" t="s">
        <v>6</v>
      </c>
      <c r="E69" s="31">
        <v>0.75</v>
      </c>
      <c r="F69" s="33">
        <v>2.57</v>
      </c>
      <c r="G69" s="22"/>
      <c r="H69" s="34">
        <f t="shared" si="7"/>
        <v>0</v>
      </c>
      <c r="I69" s="153">
        <v>0.23</v>
      </c>
      <c r="J69" s="142">
        <f t="shared" si="8"/>
        <v>0.59109999999999996</v>
      </c>
      <c r="K69" s="98">
        <f t="shared" si="9"/>
        <v>0</v>
      </c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</row>
    <row r="70" spans="1:45" s="39" customFormat="1" ht="20.399999999999999">
      <c r="A70" s="31" t="s">
        <v>36</v>
      </c>
      <c r="B70" s="30" t="s">
        <v>130</v>
      </c>
      <c r="C70" s="22">
        <v>180</v>
      </c>
      <c r="D70" s="22" t="s">
        <v>6</v>
      </c>
      <c r="E70" s="31">
        <v>0.75</v>
      </c>
      <c r="F70" s="33">
        <v>4.8499999999999996</v>
      </c>
      <c r="G70" s="22"/>
      <c r="H70" s="34">
        <f t="shared" si="7"/>
        <v>0</v>
      </c>
      <c r="I70" s="153">
        <v>0.23</v>
      </c>
      <c r="J70" s="142">
        <f t="shared" si="8"/>
        <v>1.1154999999999999</v>
      </c>
      <c r="K70" s="98">
        <f t="shared" si="9"/>
        <v>0</v>
      </c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</row>
    <row r="71" spans="1:45" s="39" customFormat="1" ht="20.399999999999999">
      <c r="A71" s="31" t="s">
        <v>37</v>
      </c>
      <c r="B71" s="30" t="s">
        <v>131</v>
      </c>
      <c r="C71" s="22">
        <v>180</v>
      </c>
      <c r="D71" s="22" t="s">
        <v>6</v>
      </c>
      <c r="E71" s="31">
        <v>0.75</v>
      </c>
      <c r="F71" s="33">
        <v>5.48</v>
      </c>
      <c r="G71" s="22"/>
      <c r="H71" s="34">
        <f t="shared" si="7"/>
        <v>0</v>
      </c>
      <c r="I71" s="153">
        <v>0.23</v>
      </c>
      <c r="J71" s="142">
        <f t="shared" si="8"/>
        <v>1.2604000000000002</v>
      </c>
      <c r="K71" s="98">
        <f t="shared" si="9"/>
        <v>0</v>
      </c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</row>
    <row r="72" spans="1:45" s="39" customFormat="1" ht="20.399999999999999" customHeight="1">
      <c r="A72" s="31" t="s">
        <v>26</v>
      </c>
      <c r="B72" s="144" t="s">
        <v>122</v>
      </c>
      <c r="C72" s="22">
        <v>192</v>
      </c>
      <c r="D72" s="22" t="s">
        <v>28</v>
      </c>
      <c r="E72" s="31" t="s">
        <v>146</v>
      </c>
      <c r="F72" s="33">
        <v>7.19</v>
      </c>
      <c r="G72" s="22"/>
      <c r="H72" s="34">
        <f t="shared" si="7"/>
        <v>0</v>
      </c>
      <c r="I72" s="153">
        <v>0.23</v>
      </c>
      <c r="J72" s="142">
        <f t="shared" si="8"/>
        <v>1.6537000000000002</v>
      </c>
      <c r="K72" s="98">
        <f t="shared" si="9"/>
        <v>0</v>
      </c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</row>
    <row r="73" spans="1:45" s="39" customFormat="1" ht="20.399999999999999">
      <c r="A73" s="31" t="s">
        <v>27</v>
      </c>
      <c r="B73" s="143" t="s">
        <v>123</v>
      </c>
      <c r="C73" s="22">
        <v>192</v>
      </c>
      <c r="D73" s="22" t="s">
        <v>28</v>
      </c>
      <c r="E73" s="31" t="s">
        <v>146</v>
      </c>
      <c r="F73" s="33">
        <v>7.22</v>
      </c>
      <c r="G73" s="22"/>
      <c r="H73" s="34">
        <f t="shared" si="7"/>
        <v>0</v>
      </c>
      <c r="I73" s="153">
        <v>0.23</v>
      </c>
      <c r="J73" s="142">
        <f t="shared" si="8"/>
        <v>1.6606000000000001</v>
      </c>
      <c r="K73" s="98">
        <f t="shared" si="9"/>
        <v>0</v>
      </c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</row>
    <row r="74" spans="1:45" s="39" customFormat="1" ht="20.399999999999999">
      <c r="A74" s="31" t="s">
        <v>31</v>
      </c>
      <c r="B74" s="143" t="s">
        <v>124</v>
      </c>
      <c r="C74" s="22">
        <v>192</v>
      </c>
      <c r="D74" s="22" t="s">
        <v>28</v>
      </c>
      <c r="E74" s="31">
        <v>1</v>
      </c>
      <c r="F74" s="33">
        <v>7.62</v>
      </c>
      <c r="G74" s="22"/>
      <c r="H74" s="34">
        <f t="shared" si="7"/>
        <v>0</v>
      </c>
      <c r="I74" s="153">
        <v>0.23</v>
      </c>
      <c r="J74" s="142">
        <f t="shared" si="8"/>
        <v>1.7526000000000002</v>
      </c>
      <c r="K74" s="98">
        <f t="shared" si="9"/>
        <v>0</v>
      </c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</row>
    <row r="75" spans="1:45" s="39" customFormat="1" ht="20.399999999999999">
      <c r="A75" s="31" t="s">
        <v>29</v>
      </c>
      <c r="B75" s="143" t="s">
        <v>125</v>
      </c>
      <c r="C75" s="22">
        <v>192</v>
      </c>
      <c r="D75" s="22" t="s">
        <v>28</v>
      </c>
      <c r="E75" s="31">
        <v>1.25</v>
      </c>
      <c r="F75" s="33">
        <v>7.47</v>
      </c>
      <c r="G75" s="22"/>
      <c r="H75" s="34">
        <f t="shared" si="7"/>
        <v>0</v>
      </c>
      <c r="I75" s="153">
        <v>0.23</v>
      </c>
      <c r="J75" s="142">
        <f t="shared" si="8"/>
        <v>1.7181</v>
      </c>
      <c r="K75" s="98">
        <f t="shared" si="9"/>
        <v>0</v>
      </c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</row>
    <row r="76" spans="1:45" s="39" customFormat="1" ht="20.399999999999999" customHeight="1">
      <c r="A76" s="31" t="s">
        <v>38</v>
      </c>
      <c r="B76" s="30" t="s">
        <v>132</v>
      </c>
      <c r="C76" s="22">
        <v>192</v>
      </c>
      <c r="D76" s="22" t="s">
        <v>28</v>
      </c>
      <c r="E76" s="31">
        <v>1</v>
      </c>
      <c r="F76" s="33">
        <v>7.2</v>
      </c>
      <c r="G76" s="22"/>
      <c r="H76" s="34">
        <f t="shared" si="7"/>
        <v>0</v>
      </c>
      <c r="I76" s="153">
        <v>0.23</v>
      </c>
      <c r="J76" s="142">
        <f t="shared" si="8"/>
        <v>1.6560000000000001</v>
      </c>
      <c r="K76" s="98">
        <f t="shared" si="9"/>
        <v>0</v>
      </c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</row>
    <row r="77" spans="1:45" s="39" customFormat="1" ht="20.25" customHeight="1">
      <c r="A77" s="31" t="s">
        <v>39</v>
      </c>
      <c r="B77" s="30" t="s">
        <v>133</v>
      </c>
      <c r="C77" s="22">
        <v>192</v>
      </c>
      <c r="D77" s="22" t="s">
        <v>28</v>
      </c>
      <c r="E77" s="31">
        <v>1</v>
      </c>
      <c r="F77" s="33">
        <v>8.08</v>
      </c>
      <c r="G77" s="22"/>
      <c r="H77" s="34">
        <f t="shared" si="7"/>
        <v>0</v>
      </c>
      <c r="I77" s="153">
        <v>0.23</v>
      </c>
      <c r="J77" s="142">
        <f t="shared" si="8"/>
        <v>1.8584000000000001</v>
      </c>
      <c r="K77" s="98">
        <f t="shared" si="9"/>
        <v>0</v>
      </c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</row>
    <row r="78" spans="1:45" s="39" customFormat="1" ht="35.1" customHeight="1">
      <c r="A78" s="193" t="s">
        <v>121</v>
      </c>
      <c r="B78" s="194"/>
      <c r="C78" s="194"/>
      <c r="D78" s="194"/>
      <c r="E78" s="194"/>
      <c r="F78" s="194"/>
      <c r="G78" s="194"/>
      <c r="H78" s="116"/>
      <c r="I78" s="154"/>
      <c r="J78" s="163"/>
      <c r="K78" s="11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</row>
    <row r="79" spans="1:45" s="39" customFormat="1" ht="20.25" customHeight="1">
      <c r="A79" s="31" t="s">
        <v>41</v>
      </c>
      <c r="B79" s="30" t="s">
        <v>142</v>
      </c>
      <c r="C79" s="22">
        <v>192</v>
      </c>
      <c r="D79" s="22" t="s">
        <v>28</v>
      </c>
      <c r="E79" s="31">
        <v>1</v>
      </c>
      <c r="F79" s="33" t="s">
        <v>40</v>
      </c>
      <c r="G79" s="22"/>
      <c r="H79" s="34" t="e">
        <f t="shared" si="7"/>
        <v>#VALUE!</v>
      </c>
      <c r="I79" s="153">
        <v>0.23</v>
      </c>
      <c r="J79" s="142" t="s">
        <v>40</v>
      </c>
      <c r="K79" s="98" t="e">
        <f>G79*J79</f>
        <v>#VALUE!</v>
      </c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</row>
    <row r="80" spans="1:45" s="39" customFormat="1" ht="20.25" customHeight="1">
      <c r="A80" s="31" t="s">
        <v>42</v>
      </c>
      <c r="B80" s="30" t="s">
        <v>140</v>
      </c>
      <c r="C80" s="22">
        <v>192</v>
      </c>
      <c r="D80" s="22" t="s">
        <v>28</v>
      </c>
      <c r="E80" s="31">
        <v>1</v>
      </c>
      <c r="F80" s="33" t="s">
        <v>40</v>
      </c>
      <c r="G80" s="22"/>
      <c r="H80" s="34" t="e">
        <f t="shared" si="7"/>
        <v>#VALUE!</v>
      </c>
      <c r="I80" s="153">
        <v>0.23</v>
      </c>
      <c r="J80" s="142" t="s">
        <v>40</v>
      </c>
      <c r="K80" s="98" t="e">
        <f>G80*J80</f>
        <v>#VALUE!</v>
      </c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</row>
    <row r="81" spans="1:45" s="39" customFormat="1" ht="20.25" customHeight="1">
      <c r="A81" s="31" t="s">
        <v>43</v>
      </c>
      <c r="B81" s="30" t="s">
        <v>141</v>
      </c>
      <c r="C81" s="22">
        <v>192</v>
      </c>
      <c r="D81" s="22" t="s">
        <v>28</v>
      </c>
      <c r="E81" s="31" t="s">
        <v>147</v>
      </c>
      <c r="F81" s="33" t="s">
        <v>40</v>
      </c>
      <c r="G81" s="22"/>
      <c r="H81" s="34" t="e">
        <f t="shared" si="7"/>
        <v>#VALUE!</v>
      </c>
      <c r="I81" s="153">
        <v>0.23</v>
      </c>
      <c r="J81" s="142" t="s">
        <v>40</v>
      </c>
      <c r="K81" s="98" t="e">
        <f>G81*J81</f>
        <v>#VALUE!</v>
      </c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</row>
    <row r="82" spans="1:45" s="39" customFormat="1" ht="35.1" customHeight="1">
      <c r="A82" s="193" t="s">
        <v>109</v>
      </c>
      <c r="B82" s="194"/>
      <c r="C82" s="194"/>
      <c r="D82" s="194"/>
      <c r="E82" s="194"/>
      <c r="F82" s="194"/>
      <c r="G82" s="194"/>
      <c r="H82" s="194"/>
      <c r="I82" s="194"/>
      <c r="J82" s="194"/>
      <c r="K82" s="195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</row>
    <row r="83" spans="1:45" s="46" customFormat="1" ht="20.399999999999999">
      <c r="A83" s="31" t="s">
        <v>110</v>
      </c>
      <c r="B83" s="145" t="s">
        <v>134</v>
      </c>
      <c r="C83" s="22">
        <v>144</v>
      </c>
      <c r="D83" s="22">
        <v>1.2</v>
      </c>
      <c r="E83" s="31">
        <v>0.75</v>
      </c>
      <c r="F83" s="33">
        <v>4.92</v>
      </c>
      <c r="G83" s="22"/>
      <c r="H83" s="34">
        <f>(F83*G83)</f>
        <v>0</v>
      </c>
      <c r="I83" s="153">
        <v>0.23</v>
      </c>
      <c r="J83" s="142">
        <f>F83*I83</f>
        <v>1.1315999999999999</v>
      </c>
      <c r="K83" s="98">
        <f t="shared" ref="K83:K88" si="10">G83*J83</f>
        <v>0</v>
      </c>
    </row>
    <row r="84" spans="1:45" s="46" customFormat="1" ht="20.399999999999999">
      <c r="A84" s="31" t="s">
        <v>111</v>
      </c>
      <c r="B84" s="145" t="s">
        <v>135</v>
      </c>
      <c r="C84" s="22">
        <v>144</v>
      </c>
      <c r="D84" s="22">
        <v>1.2</v>
      </c>
      <c r="E84" s="31">
        <v>0.75</v>
      </c>
      <c r="F84" s="33">
        <v>4.92</v>
      </c>
      <c r="G84" s="22"/>
      <c r="H84" s="34">
        <f t="shared" si="7"/>
        <v>0</v>
      </c>
      <c r="I84" s="153">
        <v>0.23</v>
      </c>
      <c r="J84" s="142">
        <f t="shared" si="8"/>
        <v>1.1315999999999999</v>
      </c>
      <c r="K84" s="98">
        <f t="shared" si="10"/>
        <v>0</v>
      </c>
    </row>
    <row r="85" spans="1:45" s="46" customFormat="1" ht="20.399999999999999">
      <c r="A85" s="31" t="s">
        <v>112</v>
      </c>
      <c r="B85" s="145" t="s">
        <v>136</v>
      </c>
      <c r="C85" s="22">
        <v>144</v>
      </c>
      <c r="D85" s="22">
        <v>1.2</v>
      </c>
      <c r="E85" s="31">
        <v>0.75</v>
      </c>
      <c r="F85" s="33">
        <v>4.92</v>
      </c>
      <c r="G85" s="22"/>
      <c r="H85" s="34">
        <f>(F85*G85)</f>
        <v>0</v>
      </c>
      <c r="I85" s="153">
        <v>0.23</v>
      </c>
      <c r="J85" s="142">
        <f>F85*I85</f>
        <v>1.1315999999999999</v>
      </c>
      <c r="K85" s="98">
        <f t="shared" si="10"/>
        <v>0</v>
      </c>
    </row>
    <row r="86" spans="1:45" s="39" customFormat="1" ht="20.399999999999999">
      <c r="A86" s="31" t="s">
        <v>113</v>
      </c>
      <c r="B86" s="145" t="s">
        <v>137</v>
      </c>
      <c r="C86" s="22">
        <v>144</v>
      </c>
      <c r="D86" s="22">
        <v>1.2</v>
      </c>
      <c r="E86" s="31">
        <v>0.75</v>
      </c>
      <c r="F86" s="33">
        <v>4.92</v>
      </c>
      <c r="G86" s="22"/>
      <c r="H86" s="34">
        <f t="shared" si="7"/>
        <v>0</v>
      </c>
      <c r="I86" s="153">
        <v>0.23</v>
      </c>
      <c r="J86" s="142">
        <f t="shared" si="8"/>
        <v>1.1315999999999999</v>
      </c>
      <c r="K86" s="98">
        <f t="shared" si="10"/>
        <v>0</v>
      </c>
    </row>
    <row r="87" spans="1:45" s="46" customFormat="1" ht="20.399999999999999">
      <c r="A87" s="31" t="s">
        <v>114</v>
      </c>
      <c r="B87" s="145" t="s">
        <v>138</v>
      </c>
      <c r="C87" s="22">
        <v>144</v>
      </c>
      <c r="D87" s="22">
        <v>1.2</v>
      </c>
      <c r="E87" s="31">
        <v>0.75</v>
      </c>
      <c r="F87" s="33">
        <v>4.92</v>
      </c>
      <c r="G87" s="22"/>
      <c r="H87" s="34">
        <f>(F87*G87)</f>
        <v>0</v>
      </c>
      <c r="I87" s="153">
        <v>0.23</v>
      </c>
      <c r="J87" s="142">
        <f>F87*I87</f>
        <v>1.1315999999999999</v>
      </c>
      <c r="K87" s="98">
        <f t="shared" si="10"/>
        <v>0</v>
      </c>
    </row>
    <row r="88" spans="1:45" s="39" customFormat="1" ht="20.399999999999999">
      <c r="A88" s="31" t="s">
        <v>115</v>
      </c>
      <c r="B88" s="145" t="s">
        <v>139</v>
      </c>
      <c r="C88" s="22">
        <v>144</v>
      </c>
      <c r="D88" s="22">
        <v>1.2</v>
      </c>
      <c r="E88" s="31">
        <v>0.75</v>
      </c>
      <c r="F88" s="33">
        <v>4.92</v>
      </c>
      <c r="G88" s="22"/>
      <c r="H88" s="34">
        <f t="shared" si="7"/>
        <v>0</v>
      </c>
      <c r="I88" s="153">
        <v>0.23</v>
      </c>
      <c r="J88" s="142">
        <f t="shared" si="8"/>
        <v>1.1315999999999999</v>
      </c>
      <c r="K88" s="98">
        <f t="shared" si="10"/>
        <v>0</v>
      </c>
    </row>
    <row r="89" spans="1:45" ht="39.6" customHeight="1">
      <c r="A89" s="71"/>
      <c r="B89" s="71"/>
      <c r="C89" s="71"/>
      <c r="D89" s="3"/>
      <c r="E89" s="71"/>
      <c r="F89" s="21"/>
      <c r="G89" s="47" t="s">
        <v>8</v>
      </c>
      <c r="H89" s="55" t="e">
        <f>SUM(H15:H88)</f>
        <v>#VALUE!</v>
      </c>
      <c r="I89" s="17"/>
      <c r="J89" s="48" t="s">
        <v>9</v>
      </c>
      <c r="K89" s="35" t="e">
        <f>SUM(K15:K88)</f>
        <v>#VALUE!</v>
      </c>
    </row>
    <row r="90" spans="1:45" ht="21">
      <c r="A90" s="26"/>
      <c r="B90" s="49"/>
      <c r="C90" s="26"/>
      <c r="D90" s="3"/>
      <c r="E90" s="26"/>
      <c r="F90" s="21"/>
      <c r="G90" s="29"/>
      <c r="H90" s="28"/>
      <c r="I90" s="17"/>
      <c r="J90" s="27"/>
      <c r="K90" s="175"/>
    </row>
    <row r="91" spans="1:45" ht="21">
      <c r="A91" s="26"/>
      <c r="B91" s="49"/>
      <c r="C91" s="26"/>
      <c r="D91" s="3"/>
      <c r="E91" s="26"/>
      <c r="F91" s="21"/>
      <c r="G91" s="50"/>
      <c r="H91" s="51"/>
      <c r="I91" s="17"/>
      <c r="J91" s="52"/>
      <c r="K91" s="175"/>
    </row>
    <row r="92" spans="1:45" s="12" customFormat="1" ht="18" customHeight="1">
      <c r="A92" s="177" t="s">
        <v>33</v>
      </c>
      <c r="B92" s="177"/>
      <c r="C92" s="134"/>
      <c r="E92" s="10"/>
      <c r="F92" s="131"/>
      <c r="G92" s="132"/>
      <c r="H92" s="130"/>
      <c r="I92" s="133"/>
      <c r="J92" s="174"/>
      <c r="K92" s="175"/>
    </row>
    <row r="93" spans="1:45" s="12" customFormat="1" ht="37.200000000000003" customHeight="1">
      <c r="A93" s="136" t="s">
        <v>70</v>
      </c>
      <c r="B93" s="134"/>
      <c r="C93" s="135"/>
      <c r="E93" s="13"/>
      <c r="F93" s="5"/>
      <c r="G93" s="4"/>
      <c r="H93" s="131"/>
      <c r="I93" s="5"/>
      <c r="J93" s="6"/>
      <c r="K93" s="175"/>
    </row>
    <row r="94" spans="1:45" ht="32.25" customHeight="1">
      <c r="D94" s="15"/>
      <c r="K94" s="176"/>
    </row>
    <row r="95" spans="1:45" ht="17.399999999999999">
      <c r="K95" s="54" t="s">
        <v>149</v>
      </c>
    </row>
    <row r="96" spans="1:45">
      <c r="K96" s="14"/>
    </row>
    <row r="97" spans="2:11" ht="17.399999999999999">
      <c r="K97" s="54"/>
    </row>
    <row r="102" spans="2:11">
      <c r="B102" s="4"/>
    </row>
  </sheetData>
  <mergeCells count="22">
    <mergeCell ref="C1:K1"/>
    <mergeCell ref="C2:K2"/>
    <mergeCell ref="A49:B49"/>
    <mergeCell ref="A39:B39"/>
    <mergeCell ref="A17:B17"/>
    <mergeCell ref="A14:B14"/>
    <mergeCell ref="A92:B92"/>
    <mergeCell ref="K11:K13"/>
    <mergeCell ref="J10:J13"/>
    <mergeCell ref="I10:I13"/>
    <mergeCell ref="H10:H13"/>
    <mergeCell ref="G10:G13"/>
    <mergeCell ref="A52:B52"/>
    <mergeCell ref="F10:F13"/>
    <mergeCell ref="A55:B55"/>
    <mergeCell ref="A57:G57"/>
    <mergeCell ref="A82:K82"/>
    <mergeCell ref="A10:B11"/>
    <mergeCell ref="A12:B12"/>
    <mergeCell ref="A78:G78"/>
    <mergeCell ref="A36:B36"/>
    <mergeCell ref="A28:D28"/>
  </mergeCells>
  <phoneticPr fontId="0" type="noConversion"/>
  <hyperlinks>
    <hyperlink ref="A10" r:id="rId1"/>
  </hyperlinks>
  <pageMargins left="0" right="0" top="0.25" bottom="0.25" header="0.3" footer="0.3"/>
  <pageSetup scale="49" orientation="landscape" r:id="rId2"/>
  <headerFooter alignWithMargins="0"/>
  <rowBreaks count="1" manualBreakCount="1">
    <brk id="48" max="10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2022-01-11T23:54:27+00:00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230936-0CC7-4AE2-B00B-B556AAE07A26}"/>
</file>

<file path=customXml/itemProps2.xml><?xml version="1.0" encoding="utf-8"?>
<ds:datastoreItem xmlns:ds="http://schemas.openxmlformats.org/officeDocument/2006/customXml" ds:itemID="{E2BC845D-B8E3-4707-B50A-3DB2416759E9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6f57ae8-46d6-4628-b660-526811ab4a63"/>
    <ds:schemaRef ds:uri="e4f82334-ccba-49dc-9caa-3b1450cc12e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204650-409A-4A57-B137-04F490A69A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Country Home Bakers,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Flinn</dc:creator>
  <cp:lastModifiedBy>"englishs"</cp:lastModifiedBy>
  <cp:lastPrinted>2021-09-08T18:14:28Z</cp:lastPrinted>
  <dcterms:created xsi:type="dcterms:W3CDTF">2003-06-12T21:14:11Z</dcterms:created>
  <dcterms:modified xsi:type="dcterms:W3CDTF">2022-01-11T17:47:59Z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