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diagrams/data1.xml" ContentType="application/vnd.openxmlformats-officedocument.drawingml.diagramData+xml"/>
  <Override PartName="/xl/workbook.xml" ContentType="application/vnd.openxmlformats-officedocument.spreadsheetml.sheet.main+xml"/>
  <Override PartName="/xl/styles.xml" ContentType="application/vnd.openxmlformats-officedocument.spreadsheetml.styles+xml"/>
  <Override PartName="/xl/diagrams/drawing1.xml" ContentType="application/vnd.ms-office.drawingml.diagramDrawing+xml"/>
  <Override PartName="/xl/worksheets/sheet2.xml" ContentType="application/vnd.openxmlformats-officedocument.spreadsheetml.worksheet+xml"/>
  <Override PartName="/xl/diagrams/colors1.xml" ContentType="application/vnd.openxmlformats-officedocument.drawingml.diagramColors+xml"/>
  <Override PartName="/xl/worksheets/sheet1.xml" ContentType="application/vnd.openxmlformats-officedocument.spreadsheetml.worksheet+xml"/>
  <Override PartName="/xl/diagrams/layout1.xml" ContentType="application/vnd.openxmlformats-officedocument.drawingml.diagramLayout+xml"/>
  <Override PartName="/xl/sharedStrings.xml" ContentType="application/vnd.openxmlformats-officedocument.spreadsheetml.sharedStrings+xml"/>
  <Override PartName="/xl/drawings/drawing1.xml" ContentType="application/vnd.openxmlformats-officedocument.drawing+xml"/>
  <Override PartName="/xl/diagrams/quickStyle1.xml" ContentType="application/vnd.openxmlformats-officedocument.drawingml.diagramStyle+xml"/>
  <Override PartName="/xl/theme/theme1.xml" ContentType="application/vnd.openxmlformats-officedocument.theme+xml"/>
  <Override PartName="/docProps/app.xml" ContentType="application/vnd.openxmlformats-officedocument.extended-properties+xml"/>
  <Override PartName="/xl/calcChain.xml" ContentType="application/vnd.openxmlformats-officedocument.spreadsheetml.calcChain+xml"/>
  <Override PartName="/xl/externalLinks/externalLink1.xml" ContentType="application/vnd.openxmlformats-officedocument.spreadsheetml.externalLink+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K:\_CFDP\Purchasing USDA Food.BB.DD.SProc\Processing, SEPDS, Packet Docs\Processors -NPA.MPA.SPEDS\Packet and SEPDS 21.22 SY\Jennie-O Turkey Store\"/>
    </mc:Choice>
  </mc:AlternateContent>
  <bookViews>
    <workbookView xWindow="3000" yWindow="2110" windowWidth="17280" windowHeight="9020"/>
  </bookViews>
  <sheets>
    <sheet name="Jennie-O" sheetId="1" r:id="rId1"/>
    <sheet name="Compatibility Report" sheetId="2" r:id="rId2"/>
  </sheets>
  <externalReferences>
    <externalReference r:id="rId3"/>
  </externalReferences>
  <definedNames>
    <definedName name="_xlnm._FilterDatabase" localSheetId="0" hidden="1">'Jennie-O'!$B$9:$K$9</definedName>
    <definedName name="_xlnm.Print_Titles" localSheetId="0">'Jennie-O'!$9:$9</definedName>
    <definedName name="usdalist" localSheetId="0">'[1]SY11_nov152009 Commodity File'!$A$6:$O$518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2" i="1" l="1"/>
  <c r="K62" i="1"/>
  <c r="J62" i="1"/>
  <c r="K61" i="1"/>
  <c r="L61" i="1" s="1"/>
  <c r="J63" i="1" l="1"/>
  <c r="K63" i="1"/>
  <c r="L63" i="1"/>
  <c r="J64" i="1"/>
  <c r="K64" i="1"/>
  <c r="L64" i="1"/>
  <c r="J65" i="1"/>
  <c r="K65" i="1"/>
  <c r="L65" i="1"/>
  <c r="J66" i="1"/>
  <c r="K66" i="1"/>
  <c r="L66" i="1"/>
  <c r="J53" i="1"/>
  <c r="K53" i="1"/>
  <c r="L53" i="1"/>
  <c r="J54" i="1"/>
  <c r="K54" i="1"/>
  <c r="L54" i="1"/>
  <c r="J55" i="1"/>
  <c r="K55" i="1"/>
  <c r="L55" i="1"/>
  <c r="J56" i="1"/>
  <c r="K56" i="1"/>
  <c r="L56" i="1"/>
  <c r="K83" i="1" l="1"/>
  <c r="L12" i="1" l="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7" i="1"/>
  <c r="L58" i="1"/>
  <c r="L59" i="1"/>
  <c r="L60" i="1"/>
  <c r="L67" i="1"/>
  <c r="L68" i="1"/>
  <c r="L69" i="1"/>
  <c r="L70" i="1"/>
  <c r="L71" i="1"/>
  <c r="L72" i="1"/>
  <c r="L73"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7" i="1"/>
  <c r="K58" i="1"/>
  <c r="K59" i="1"/>
  <c r="K60" i="1"/>
  <c r="K67" i="1"/>
  <c r="K68" i="1"/>
  <c r="K69" i="1"/>
  <c r="K70" i="1"/>
  <c r="K71" i="1"/>
  <c r="K72" i="1"/>
  <c r="K73"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7" i="1"/>
  <c r="J58" i="1"/>
  <c r="J59" i="1"/>
  <c r="J60" i="1"/>
  <c r="J61" i="1"/>
  <c r="J67" i="1"/>
  <c r="J68" i="1"/>
  <c r="J69" i="1"/>
  <c r="J70" i="1"/>
  <c r="J71" i="1"/>
  <c r="J72" i="1"/>
  <c r="J73" i="1"/>
  <c r="J80" i="1" l="1"/>
  <c r="L80" i="1"/>
  <c r="L82" i="1" l="1"/>
  <c r="L81" i="1"/>
  <c r="L79" i="1"/>
  <c r="L78" i="1"/>
  <c r="L77" i="1"/>
  <c r="J82" i="1"/>
  <c r="J81" i="1"/>
  <c r="J79" i="1"/>
  <c r="J78" i="1"/>
  <c r="J77" i="1"/>
  <c r="L11" i="1"/>
  <c r="L74" i="1" s="1"/>
  <c r="K11" i="1"/>
  <c r="K74" i="1" s="1"/>
  <c r="J11" i="1"/>
  <c r="J74" i="1" s="1"/>
  <c r="J76" i="1"/>
  <c r="I74" i="1"/>
  <c r="L76" i="1"/>
  <c r="I83" i="1"/>
  <c r="H86" i="1" l="1"/>
  <c r="J86" i="1" s="1"/>
  <c r="J83" i="1"/>
  <c r="H88" i="1" s="1"/>
  <c r="J88" i="1" s="1"/>
  <c r="L83" i="1"/>
  <c r="H87" i="1"/>
  <c r="J87" i="1" s="1"/>
  <c r="H89" i="1" l="1"/>
</calcChain>
</file>

<file path=xl/sharedStrings.xml><?xml version="1.0" encoding="utf-8"?>
<sst xmlns="http://schemas.openxmlformats.org/spreadsheetml/2006/main" count="184" uniqueCount="171">
  <si>
    <t>End Product Code</t>
  </si>
  <si>
    <t>Description</t>
  </si>
  <si>
    <t>Net Weight Per Case
(lbs.)</t>
  </si>
  <si>
    <t>Servings Per Case</t>
  </si>
  <si>
    <t>Net Weight per Serving
(oz.)</t>
  </si>
  <si>
    <t>varies</t>
  </si>
  <si>
    <t xml:space="preserve">Sliced Oven Roasted Turkey Breast </t>
  </si>
  <si>
    <t xml:space="preserve">Diced Oven Roasted Turkey Breast </t>
  </si>
  <si>
    <t>2051-35</t>
  </si>
  <si>
    <t>2711-06</t>
  </si>
  <si>
    <t>2840-28</t>
  </si>
  <si>
    <t xml:space="preserve">Pre-Cooked Turkey Taco Meat </t>
  </si>
  <si>
    <t>2847-28</t>
  </si>
  <si>
    <t>2853-28</t>
  </si>
  <si>
    <t>2854-28</t>
  </si>
  <si>
    <t>2856-28</t>
  </si>
  <si>
    <t>2859-28</t>
  </si>
  <si>
    <t>2862-28</t>
  </si>
  <si>
    <t>3170-04</t>
  </si>
  <si>
    <t>8130-30</t>
  </si>
  <si>
    <t>8131-30</t>
  </si>
  <si>
    <t>8354-02</t>
  </si>
  <si>
    <t>8364-02</t>
  </si>
  <si>
    <t>RETURN FORM TO:</t>
  </si>
  <si>
    <t>School Name</t>
  </si>
  <si>
    <t>Contact Name</t>
  </si>
  <si>
    <t>Delivery Date</t>
  </si>
  <si>
    <t>Ship To</t>
  </si>
  <si>
    <t>Total DF lbs - Dark</t>
  </si>
  <si>
    <t>Total DF lbs - White</t>
  </si>
  <si>
    <t>DF White Lbs/Case</t>
  </si>
  <si>
    <t>DF Dark Lbs/Case</t>
  </si>
  <si>
    <t>Phone</t>
  </si>
  <si>
    <t>2565-35</t>
  </si>
  <si>
    <t>2156-35</t>
  </si>
  <si>
    <t>TOTALS:</t>
  </si>
  <si>
    <t>2156-34</t>
  </si>
  <si>
    <t>N/A</t>
  </si>
  <si>
    <t>DF TOTALS</t>
  </si>
  <si>
    <t>8469-02</t>
  </si>
  <si>
    <t>2096-12</t>
  </si>
  <si>
    <t>Pre-Cooked Turkey Spaghetti Sauce 
(White &amp; Dark Meat)</t>
  </si>
  <si>
    <t>Pre-Cooked Turkey Burger (White &amp; Dark Meat)</t>
  </si>
  <si>
    <t>8784-03</t>
  </si>
  <si>
    <t>2031-35</t>
  </si>
  <si>
    <t>White and dark lbs #100124</t>
  </si>
  <si>
    <t>Dark Thigh Lbs #100883</t>
  </si>
  <si>
    <t>CO-OP</t>
  </si>
  <si>
    <t>Enter # of Cases Here</t>
  </si>
  <si>
    <t>BID #</t>
  </si>
  <si>
    <t>2130-08</t>
  </si>
  <si>
    <t>6401-40</t>
  </si>
  <si>
    <t>Pre-Cooked Turkey Savory Crumbles (White &amp; Dark Meat)</t>
  </si>
  <si>
    <t>Date</t>
  </si>
  <si>
    <t xml:space="preserve">Phone: </t>
  </si>
  <si>
    <t>Email:</t>
  </si>
  <si>
    <t xml:space="preserve"> </t>
  </si>
  <si>
    <t>Total 100124 White:</t>
  </si>
  <si>
    <t>Total 100124 Dark:</t>
  </si>
  <si>
    <t>Total 100883 Thigh:</t>
  </si>
  <si>
    <t>2303-24</t>
  </si>
  <si>
    <t>Browned Turkey Breast Steak 1.41 oz</t>
  </si>
  <si>
    <t>6399-30</t>
  </si>
  <si>
    <t>Pre-Cooked Turkey Meatball (White &amp; Dark Meat)</t>
  </si>
  <si>
    <t>Pre-Cooked Turkey Chili (White &amp; Dark Meat)</t>
  </si>
  <si>
    <t>Pre-Cooked Turkey Taco (White &amp; Dark Meat)</t>
  </si>
  <si>
    <t>Recipient Agency</t>
  </si>
  <si>
    <t>6126-20</t>
  </si>
  <si>
    <t>2568-21</t>
  </si>
  <si>
    <t>2318-12</t>
  </si>
  <si>
    <t>All Natural Oven Roasted Sliced Turkey Breast</t>
  </si>
  <si>
    <t>6397-40</t>
  </si>
  <si>
    <t>Pre-Cooked Turkey Chorizo Crumbles (White &amp; Dark Meat)</t>
  </si>
  <si>
    <t>Total Finished Average Net Weight of order*:</t>
  </si>
  <si>
    <t>Total Finished Average NET Weight case X Lbs</t>
  </si>
  <si>
    <t>*Jennie-O requires a minimum of 4,000 lbs total net weight</t>
  </si>
  <si>
    <t>2099-18</t>
  </si>
  <si>
    <t>Sliced Oven Roasted Turkey Breast 12-1.5 lb units</t>
  </si>
  <si>
    <t>2318-18</t>
  </si>
  <si>
    <t>2319-18</t>
  </si>
  <si>
    <t>All Natural Smoked Sliced Turkey Breast 12-1.5 lb Units</t>
  </si>
  <si>
    <t>2568-18</t>
  </si>
  <si>
    <t>2631-18</t>
  </si>
  <si>
    <t>2634-18</t>
  </si>
  <si>
    <t>6138-10</t>
  </si>
  <si>
    <t>6396-30</t>
  </si>
  <si>
    <t>Pre Cooked Turkey Italian Crumble Hand Pinched</t>
  </si>
  <si>
    <t>2071-30</t>
  </si>
  <si>
    <t xml:space="preserve">Smoke House Turkey Breast Snack Stick (400/1.20oz)   </t>
  </si>
  <si>
    <t>2072-30</t>
  </si>
  <si>
    <t>6448-20</t>
  </si>
  <si>
    <t>Pre-Cooked Chunked White Turkey</t>
  </si>
  <si>
    <t>Reduced Sodium Uncured Turkey Frank</t>
  </si>
  <si>
    <t>2302-24</t>
  </si>
  <si>
    <t>All Natural Uncured Turkey Ham Steak 1.46 oz</t>
  </si>
  <si>
    <t>6166-30</t>
  </si>
  <si>
    <t>6407-40</t>
  </si>
  <si>
    <t>Pre-Cooked Turkey Breakfast Sausage Crumble</t>
  </si>
  <si>
    <t xml:space="preserve">All Natural Sliced Smoked Turkey Breast 1.75" </t>
  </si>
  <si>
    <t>2320-12</t>
  </si>
  <si>
    <t>All Natural Sliced Turkey Ham 1.75"</t>
  </si>
  <si>
    <t>2574-12</t>
  </si>
  <si>
    <t>Current Pounds in K12</t>
  </si>
  <si>
    <t>Difference**</t>
  </si>
  <si>
    <t>Sweet BBQ Turkey Breast Snack Stick (400/1.20oz)</t>
  </si>
  <si>
    <r>
      <t xml:space="preserve">Pepperoni Style Seasoned Turkey Slices 1.5"
8 / 2-2.5 lb units per case </t>
    </r>
    <r>
      <rPr>
        <b/>
        <sz val="11"/>
        <color indexed="10"/>
        <rFont val="Calibri"/>
        <family val="2"/>
      </rPr>
      <t>(Target 15-22 lbs)</t>
    </r>
  </si>
  <si>
    <r>
      <t>L`Attitudes Pot Roast Thigh Entrée</t>
    </r>
    <r>
      <rPr>
        <b/>
        <sz val="11"/>
        <color indexed="10"/>
        <rFont val="Calibri"/>
        <family val="2"/>
      </rPr>
      <t xml:space="preserve"> </t>
    </r>
    <r>
      <rPr>
        <b/>
        <sz val="10"/>
        <color indexed="10"/>
        <rFont val="Calibri"/>
        <family val="2"/>
      </rPr>
      <t>(Target 28-36 lbs)</t>
    </r>
  </si>
  <si>
    <r>
      <t xml:space="preserve">L`Attitudes Pot Roast Thigh Entrée </t>
    </r>
    <r>
      <rPr>
        <b/>
        <sz val="10"/>
        <color indexed="10"/>
        <rFont val="Calibri"/>
        <family val="2"/>
      </rPr>
      <t>(Target 28-36 lbs)</t>
    </r>
  </si>
  <si>
    <r>
      <t xml:space="preserve">Grand Champ Oven Roasted Skinless Turkey Breast  </t>
    </r>
    <r>
      <rPr>
        <b/>
        <sz val="11"/>
        <color indexed="10"/>
        <rFont val="Calibri"/>
        <family val="2"/>
      </rPr>
      <t>(Target 18-22 lbs)</t>
    </r>
  </si>
  <si>
    <r>
      <t xml:space="preserve">Blue Ribbon Oven Roasted Skinless Turkey Breast
Reduced Sodium </t>
    </r>
    <r>
      <rPr>
        <b/>
        <sz val="11"/>
        <color indexed="10"/>
        <rFont val="Calibri"/>
        <family val="2"/>
      </rPr>
      <t>(Target 18-22 lbs)</t>
    </r>
  </si>
  <si>
    <r>
      <t>VIP Roasted Turkey Breast 1/4" Slice Intact</t>
    </r>
    <r>
      <rPr>
        <b/>
        <sz val="11"/>
        <color indexed="10"/>
        <rFont val="Calibri"/>
        <family val="2"/>
      </rPr>
      <t xml:space="preserve">      (Target 36-47 lbs)</t>
    </r>
  </si>
  <si>
    <t>*Please order in full pallets or full layers under the 4,000 pound minimum</t>
  </si>
  <si>
    <t>6169-20</t>
  </si>
  <si>
    <t>Pre Cooked All Natural Turkey Breast Strips</t>
  </si>
  <si>
    <t>Compatibility Report for Jennie-O Commodity Calculation Tool 20-21 SY.xls</t>
  </si>
  <si>
    <t>Run on 1/3/2020 7:44</t>
  </si>
  <si>
    <t>If the workbook is saved in an earlier file format or opened in an earlier version of Microsoft Excel, the listed features will not be available.</t>
  </si>
  <si>
    <t>Significant loss of functionality</t>
  </si>
  <si>
    <t># of occurrences</t>
  </si>
  <si>
    <t>Version</t>
  </si>
  <si>
    <t>You can no longer edit this object.</t>
  </si>
  <si>
    <t>Jennie-O'!A1:M82</t>
  </si>
  <si>
    <t>Excel 97-2003</t>
  </si>
  <si>
    <t>Minor loss of fidelity</t>
  </si>
  <si>
    <t>Some formulas in this workbook are linked to other workbooks that are closed. When these formulas are recalculated in earlier versions of Excel without opening the linked workbooks, characters beyond the 255-character limit cannot be returned.</t>
  </si>
  <si>
    <t>1
Defined Names</t>
  </si>
  <si>
    <t>Some cells or styles in this workbook contain formatting that is not supported by the selected file format. These formats will be converted to the closest format available.</t>
  </si>
  <si>
    <t>2074-30</t>
  </si>
  <si>
    <t>Buffalo Turkey Breast Snack Sticks 400/1.20 oz</t>
  </si>
  <si>
    <t>NAE All Natural Oven Roasted Sliced Turkey Breast</t>
  </si>
  <si>
    <t>2843-28</t>
  </si>
  <si>
    <t>6118-18</t>
  </si>
  <si>
    <t>Reduced Sodium Smoked Uncured White Turkey Frank</t>
  </si>
  <si>
    <t>6136-20</t>
  </si>
  <si>
    <t>2568-35</t>
  </si>
  <si>
    <t>Pre-Cooked Turkey Sausage &amp; Country Gravy (White &amp; Dark Meat)</t>
  </si>
  <si>
    <t>Pre-Cooked Turkey &amp; Gravy (White &amp; Dark Meat)</t>
  </si>
  <si>
    <t>Pre-Cooked Turkey &amp; Gravy  (All White Meat)</t>
  </si>
  <si>
    <r>
      <t xml:space="preserve">Cooked Breast and Thigh Roast (3.29 oz as Packed) </t>
    </r>
    <r>
      <rPr>
        <b/>
        <sz val="11"/>
        <color indexed="10"/>
        <rFont val="Calibri"/>
        <family val="2"/>
      </rPr>
      <t>(Target 37-45 lbs)</t>
    </r>
  </si>
  <si>
    <t>Turkey Kielbassa 4/4.69 lb</t>
  </si>
  <si>
    <t>Pre-Cooked Turkey Sausage Patty</t>
  </si>
  <si>
    <t>Turkey Ham Log 3-10 lb units</t>
  </si>
  <si>
    <t>Oven Roasted Breast 3-10 lb units</t>
  </si>
  <si>
    <r>
      <t xml:space="preserve">Natural Choice Browned Turkey Breast </t>
    </r>
    <r>
      <rPr>
        <b/>
        <sz val="11"/>
        <color indexed="10"/>
        <rFont val="Calibri"/>
        <family val="2"/>
      </rPr>
      <t>(Target 14-18 lbs)</t>
    </r>
  </si>
  <si>
    <t xml:space="preserve">Sliced Canadian Style Turkey Ham </t>
  </si>
  <si>
    <t>Raw Ground Turkey</t>
  </si>
  <si>
    <t>Sliced Turkey Ham 4-5.25 lb units</t>
  </si>
  <si>
    <t>Sliced Canadian Style Turkey Ham</t>
  </si>
  <si>
    <t>Sliced Turkey Combo Pack: Ham 21-3.06 oz svg
Salami 21-3.00 oz svg, Bologna 32-2.00 oz svg</t>
  </si>
  <si>
    <t>Sliced Turkey Ham 12-1 lb units</t>
  </si>
  <si>
    <t xml:space="preserve">Country Recipe Turkey Sausage Patties 
</t>
  </si>
  <si>
    <t xml:space="preserve">Country Recipe Turkey Sausage Links 
</t>
  </si>
  <si>
    <t>Diced Turkey Ham</t>
  </si>
  <si>
    <r>
      <t xml:space="preserve">Turkey Ham 20% Water Added </t>
    </r>
    <r>
      <rPr>
        <b/>
        <sz val="11"/>
        <color indexed="10"/>
        <rFont val="Calibri"/>
        <family val="2"/>
      </rPr>
      <t xml:space="preserve">(Target 12-17 lbs) </t>
    </r>
  </si>
  <si>
    <t>Sliced Turkey Italian Combo Pack: Ham 21-3.06 oz svg
Salami 21-3.00 oz svg, Pepperoni 22-2.95 oz svg</t>
  </si>
  <si>
    <t>NAE All Natural Sliced Turkey Ham 6-2 lb units</t>
  </si>
  <si>
    <t>All Natural Sliced Turkey Ham 12-1.5 lb Units</t>
  </si>
  <si>
    <t>Sliced Turkey Salami 12-1.5 lb units</t>
  </si>
  <si>
    <t>Sliced Turkey Pastrami 12-1.5 lb units</t>
  </si>
  <si>
    <t>Pre-Cooked Turkey Bacon</t>
  </si>
  <si>
    <t>Turkey Sausage &amp; Biscuit Sandwich 1 oz Mt/Mt Alt</t>
  </si>
  <si>
    <t>Canadian Style Turkey Bacon &amp; English Muffin 1 oz Mt/Mt Alt</t>
  </si>
  <si>
    <t>Oven Roasted Turkey Breast &amp; Cheese on Bun 2 oz Mt/Mt Alt</t>
  </si>
  <si>
    <t>Turkey Ham &amp; Cheese on Bun 2 oz Mt/Mt Alt</t>
  </si>
  <si>
    <t>All Natural Smoked Turkey Coins IW 1 oz Mt/Mt Alt</t>
  </si>
  <si>
    <t>FC Turkey Meatballs IW 2 oz Mt/Mt Alt</t>
  </si>
  <si>
    <t>All Natural Turkey Breast Strips IW 2 oz Mt/Mt Alt</t>
  </si>
  <si>
    <t>Diced Turkey Ham IW 1 oz Mt/Mt Alt</t>
  </si>
  <si>
    <t>Jennie-O Commodity Order Calculation Tool 2021-2022</t>
  </si>
  <si>
    <t>Updated: 2/3/21</t>
  </si>
  <si>
    <t>Pepperoni Style Season Tky 1/4" Diced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</si>
</sst>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
    <numFmt numFmtId="165" formatCode="_(* #,##0.0_);_(* \(#,##0.0\);_(* &quot;-&quot;??_);_(@_)"/>
    <numFmt numFmtId="166" formatCode="0.0000"/>
    <numFmt numFmtId="167" formatCode="_(* #,##0.0000_);_(* \(#,##0.0000\);_(* &quot;-&quot;????_);_(@_)"/>
    <numFmt numFmtId="168" formatCode="m/d/yy;@"/>
    <numFmt numFmtId="169" formatCode="#,##0.0000_);\(#,##0.0000\)"/>
  </numFmts>
  <fonts count="31" x14ac:knownFonts="1">
    <font>
      <sz val="11"/>
      <color theme="1"/>
      <name val="Calibri"/>
      <family val="2"/>
      <scheme val="minor"/>
    </font>
    <font>
      <sz val="10"/>
      <name val="Helv"/>
    </font>
    <font>
      <u/>
      <sz val="10"/>
      <color indexed="12"/>
      <name val="Helv"/>
    </font>
    <font>
      <sz val="10"/>
      <name val="Arial"/>
      <family val="2"/>
    </font>
    <font>
      <b/>
      <sz val="11"/>
      <color indexed="10"/>
      <name val="Calibri"/>
      <family val="2"/>
    </font>
    <font>
      <b/>
      <sz val="10"/>
      <color indexed="10"/>
      <name val="Calibri"/>
      <family val="2"/>
    </font>
    <font>
      <sz val="11"/>
      <color theme="1"/>
      <name val="Calibri"/>
      <family val="2"/>
      <scheme val="minor"/>
    </font>
    <font>
      <b/>
      <sz val="11"/>
      <color rgb="FF3F3F3F"/>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6"/>
      <color theme="1"/>
      <name val="Calibri"/>
      <family val="2"/>
      <scheme val="minor"/>
    </font>
    <font>
      <sz val="10"/>
      <name val="Calibri"/>
      <family val="2"/>
      <scheme val="minor"/>
    </font>
    <font>
      <b/>
      <sz val="14"/>
      <name val="Calibri"/>
      <family val="2"/>
      <scheme val="minor"/>
    </font>
    <font>
      <b/>
      <sz val="10"/>
      <color theme="1"/>
      <name val="Calibri"/>
      <family val="2"/>
      <scheme val="minor"/>
    </font>
    <font>
      <sz val="9"/>
      <name val="Calibri"/>
      <family val="2"/>
      <scheme val="minor"/>
    </font>
    <font>
      <b/>
      <sz val="12"/>
      <name val="Calibri"/>
      <family val="2"/>
      <scheme val="minor"/>
    </font>
    <font>
      <b/>
      <sz val="10"/>
      <name val="Calibri"/>
      <family val="2"/>
      <scheme val="minor"/>
    </font>
    <font>
      <b/>
      <u/>
      <sz val="9"/>
      <color indexed="12"/>
      <name val="Calibri"/>
      <family val="2"/>
      <scheme val="minor"/>
    </font>
    <font>
      <b/>
      <sz val="9"/>
      <name val="Calibri"/>
      <family val="2"/>
      <scheme val="minor"/>
    </font>
    <font>
      <b/>
      <sz val="12"/>
      <color theme="1"/>
      <name val="Calibri"/>
      <family val="2"/>
      <scheme val="minor"/>
    </font>
    <font>
      <b/>
      <sz val="8"/>
      <color theme="1"/>
      <name val="Calibri"/>
      <family val="2"/>
      <scheme val="minor"/>
    </font>
    <font>
      <b/>
      <sz val="8"/>
      <name val="Calibri"/>
      <family val="2"/>
      <scheme val="minor"/>
    </font>
    <font>
      <b/>
      <i/>
      <sz val="8"/>
      <color theme="1"/>
      <name val="Calibri"/>
      <family val="2"/>
      <scheme val="minor"/>
    </font>
    <font>
      <b/>
      <i/>
      <sz val="11"/>
      <color theme="1"/>
      <name val="Calibri"/>
      <family val="2"/>
      <scheme val="minor"/>
    </font>
    <font>
      <b/>
      <sz val="11"/>
      <name val="Calibri"/>
      <family val="2"/>
      <scheme val="minor"/>
    </font>
    <font>
      <sz val="18"/>
      <name val="Calibri"/>
      <family val="2"/>
      <scheme val="minor"/>
    </font>
    <font>
      <sz val="16"/>
      <name val="Calibri"/>
      <family val="2"/>
      <scheme val="minor"/>
    </font>
    <font>
      <sz val="11"/>
      <color rgb="FF3F3F3F"/>
      <name val="Calibri"/>
      <family val="2"/>
      <scheme val="minor"/>
    </font>
    <font>
      <sz val="10"/>
      <color rgb="FF3F3F3F"/>
      <name val="Calibri"/>
      <family val="2"/>
      <scheme val="minor"/>
    </font>
    <font>
      <sz val="11"/>
      <name val="Calibri"/>
      <family val="2"/>
      <scheme val="minor"/>
    </font>
  </fonts>
  <fills count="6">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rgb="FF3F3F3F"/>
      </left>
      <right style="thin">
        <color rgb="FF3F3F3F"/>
      </right>
      <top style="thin">
        <color rgb="FF3F3F3F"/>
      </top>
      <bottom style="thin">
        <color rgb="FF3F3F3F"/>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8">
    <xf numFmtId="0" fontId="0" fillId="0" borderId="0"/>
    <xf numFmtId="43" fontId="6"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6" fillId="0" borderId="0"/>
    <xf numFmtId="0" fontId="6" fillId="0" borderId="0"/>
    <xf numFmtId="0" fontId="1" fillId="0" borderId="0"/>
    <xf numFmtId="0" fontId="7" fillId="2" borderId="17" applyNumberFormat="0" applyAlignment="0" applyProtection="0"/>
  </cellStyleXfs>
  <cellXfs count="204">
    <xf numFmtId="0" fontId="0" fillId="0" borderId="0" xfId="0"/>
    <xf numFmtId="0" fontId="9" fillId="0" borderId="0" xfId="0" applyFont="1" applyBorder="1" applyProtection="1">
      <protection locked="0"/>
    </xf>
    <xf numFmtId="0" fontId="9" fillId="0" borderId="0" xfId="0" applyFont="1" applyProtection="1">
      <protection locked="0"/>
    </xf>
    <xf numFmtId="0" fontId="8" fillId="0" borderId="0" xfId="0" applyFont="1" applyProtection="1">
      <protection locked="0"/>
    </xf>
    <xf numFmtId="0" fontId="11" fillId="0" borderId="0" xfId="0" applyFont="1" applyAlignment="1" applyProtection="1">
      <alignment horizontal="center"/>
      <protection locked="0"/>
    </xf>
    <xf numFmtId="0" fontId="11" fillId="0" borderId="0" xfId="0" applyFont="1" applyFill="1" applyBorder="1" applyAlignment="1" applyProtection="1">
      <alignment horizontal="center"/>
      <protection locked="0"/>
    </xf>
    <xf numFmtId="0" fontId="10" fillId="0" borderId="0" xfId="0" applyFont="1" applyAlignment="1" applyProtection="1">
      <alignment vertical="center"/>
      <protection locked="0"/>
    </xf>
    <xf numFmtId="0" fontId="8" fillId="0" borderId="0" xfId="0" applyFont="1" applyAlignment="1" applyProtection="1">
      <alignment vertical="center"/>
      <protection locked="0"/>
    </xf>
    <xf numFmtId="0" fontId="0" fillId="0" borderId="0" xfId="0" applyFont="1" applyFill="1" applyAlignment="1" applyProtection="1">
      <alignment horizontal="center" vertical="center"/>
      <protection locked="0"/>
    </xf>
    <xf numFmtId="0" fontId="12" fillId="0" borderId="0" xfId="0" applyFont="1" applyProtection="1">
      <protection locked="0"/>
    </xf>
    <xf numFmtId="2" fontId="0" fillId="0" borderId="0" xfId="0" applyNumberFormat="1" applyFont="1" applyFill="1" applyProtection="1">
      <protection locked="0"/>
    </xf>
    <xf numFmtId="165" fontId="6" fillId="0" borderId="0" xfId="1" applyNumberFormat="1" applyFont="1" applyProtection="1">
      <protection locked="0"/>
    </xf>
    <xf numFmtId="165" fontId="6" fillId="0" borderId="0" xfId="1" applyNumberFormat="1" applyFont="1" applyFill="1" applyProtection="1">
      <protection locked="0"/>
    </xf>
    <xf numFmtId="0" fontId="0" fillId="0" borderId="0" xfId="0" applyFont="1" applyProtection="1">
      <protection locked="0"/>
    </xf>
    <xf numFmtId="0" fontId="13" fillId="0" borderId="0" xfId="0" applyFont="1" applyAlignment="1" applyProtection="1">
      <alignment vertical="center"/>
      <protection locked="0"/>
    </xf>
    <xf numFmtId="0" fontId="12" fillId="0" borderId="0" xfId="0" applyFont="1" applyAlignment="1" applyProtection="1">
      <alignment wrapText="1"/>
      <protection locked="0"/>
    </xf>
    <xf numFmtId="0" fontId="12" fillId="0" borderId="1" xfId="0" applyFont="1" applyBorder="1" applyAlignment="1" applyProtection="1">
      <alignment wrapText="1"/>
      <protection locked="0"/>
    </xf>
    <xf numFmtId="0" fontId="12" fillId="0" borderId="2" xfId="0" applyFont="1" applyBorder="1" applyAlignment="1" applyProtection="1">
      <alignment wrapText="1"/>
      <protection locked="0"/>
    </xf>
    <xf numFmtId="165" fontId="14" fillId="0" borderId="0" xfId="1" applyNumberFormat="1" applyFont="1" applyProtection="1">
      <protection locked="0"/>
    </xf>
    <xf numFmtId="0" fontId="0" fillId="0" borderId="0" xfId="0" applyFont="1" applyFill="1" applyAlignment="1" applyProtection="1">
      <alignment wrapText="1"/>
      <protection locked="0"/>
    </xf>
    <xf numFmtId="0" fontId="0" fillId="0" borderId="0" xfId="0" applyFont="1" applyFill="1" applyProtection="1">
      <protection locked="0"/>
    </xf>
    <xf numFmtId="0" fontId="15" fillId="3" borderId="3" xfId="0" applyFont="1" applyFill="1" applyBorder="1" applyAlignment="1" applyProtection="1">
      <alignment horizontal="center" vertical="center"/>
    </xf>
    <xf numFmtId="4" fontId="15" fillId="3" borderId="3" xfId="0" applyNumberFormat="1" applyFont="1" applyFill="1" applyBorder="1" applyAlignment="1" applyProtection="1">
      <alignment horizontal="center" vertical="center"/>
    </xf>
    <xf numFmtId="165" fontId="9" fillId="3" borderId="3" xfId="1" applyNumberFormat="1" applyFont="1" applyFill="1" applyBorder="1" applyProtection="1"/>
    <xf numFmtId="165" fontId="9" fillId="3" borderId="4" xfId="1" applyNumberFormat="1" applyFont="1" applyFill="1" applyBorder="1" applyProtection="1"/>
    <xf numFmtId="0" fontId="9" fillId="0" borderId="0" xfId="0" applyFont="1" applyFill="1" applyProtection="1">
      <protection locked="0"/>
    </xf>
    <xf numFmtId="2" fontId="9" fillId="0" borderId="0" xfId="0" applyNumberFormat="1" applyFont="1" applyFill="1" applyProtection="1">
      <protection locked="0"/>
    </xf>
    <xf numFmtId="0" fontId="10" fillId="0" borderId="0" xfId="0" applyFont="1" applyAlignment="1" applyProtection="1">
      <alignment horizontal="center"/>
      <protection locked="0"/>
    </xf>
    <xf numFmtId="165" fontId="9" fillId="0" borderId="0" xfId="1" applyNumberFormat="1" applyFont="1" applyProtection="1">
      <protection locked="0"/>
    </xf>
    <xf numFmtId="165" fontId="9" fillId="0" borderId="0" xfId="1" applyNumberFormat="1" applyFont="1" applyFill="1" applyProtection="1">
      <protection locked="0"/>
    </xf>
    <xf numFmtId="49" fontId="16" fillId="0" borderId="0" xfId="6" applyNumberFormat="1"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3" borderId="5" xfId="0" applyFont="1" applyFill="1" applyBorder="1" applyAlignment="1" applyProtection="1">
      <alignment vertical="center"/>
      <protection locked="0"/>
    </xf>
    <xf numFmtId="164" fontId="15" fillId="3" borderId="3" xfId="0" applyNumberFormat="1" applyFont="1" applyFill="1" applyBorder="1" applyAlignment="1" applyProtection="1">
      <alignment horizontal="center" vertical="center" wrapText="1"/>
    </xf>
    <xf numFmtId="0" fontId="16" fillId="0" borderId="0" xfId="0" applyFont="1" applyAlignment="1" applyProtection="1">
      <alignment vertical="center"/>
      <protection locked="0"/>
    </xf>
    <xf numFmtId="0" fontId="17" fillId="0" borderId="0" xfId="0" applyFont="1" applyAlignment="1" applyProtection="1">
      <protection locked="0"/>
    </xf>
    <xf numFmtId="0" fontId="18" fillId="0" borderId="0" xfId="2" applyFont="1" applyAlignment="1" applyProtection="1">
      <protection locked="0"/>
    </xf>
    <xf numFmtId="165" fontId="17" fillId="0" borderId="0" xfId="1" applyNumberFormat="1" applyFont="1" applyFill="1" applyBorder="1" applyAlignment="1" applyProtection="1">
      <alignment horizontal="left"/>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165" fontId="19" fillId="0" borderId="8" xfId="1" applyNumberFormat="1" applyFont="1" applyBorder="1" applyAlignment="1" applyProtection="1">
      <alignment horizontal="center" vertical="center" wrapText="1"/>
      <protection locked="0"/>
    </xf>
    <xf numFmtId="165" fontId="19" fillId="0" borderId="6" xfId="1" applyNumberFormat="1" applyFont="1" applyBorder="1" applyAlignment="1" applyProtection="1">
      <alignment horizontal="center" vertical="center" wrapText="1"/>
      <protection locked="0"/>
    </xf>
    <xf numFmtId="165" fontId="6" fillId="3" borderId="4" xfId="1" applyNumberFormat="1" applyFont="1" applyFill="1" applyBorder="1" applyProtection="1">
      <protection locked="0"/>
    </xf>
    <xf numFmtId="0" fontId="10" fillId="0" borderId="0" xfId="0" applyFont="1" applyAlignment="1" applyProtection="1">
      <alignment vertical="center"/>
    </xf>
    <xf numFmtId="0" fontId="10" fillId="3" borderId="5" xfId="0" applyFont="1" applyFill="1" applyBorder="1" applyAlignment="1" applyProtection="1">
      <alignment vertical="center"/>
    </xf>
    <xf numFmtId="0" fontId="10" fillId="0" borderId="0" xfId="0" applyFont="1" applyFill="1" applyAlignment="1" applyProtection="1">
      <alignment vertical="center"/>
    </xf>
    <xf numFmtId="2" fontId="20" fillId="0" borderId="0" xfId="0" applyNumberFormat="1" applyFont="1" applyFill="1" applyProtection="1">
      <protection locked="0"/>
    </xf>
    <xf numFmtId="14" fontId="6" fillId="0" borderId="0" xfId="1" applyNumberFormat="1" applyFont="1" applyFill="1" applyProtection="1">
      <protection locked="0"/>
    </xf>
    <xf numFmtId="0" fontId="21" fillId="0" borderId="0" xfId="0" applyFont="1" applyFill="1" applyAlignment="1" applyProtection="1">
      <alignment horizontal="left" wrapText="1"/>
      <protection locked="0"/>
    </xf>
    <xf numFmtId="0" fontId="10" fillId="0" borderId="0" xfId="0" applyFont="1" applyFill="1" applyAlignment="1" applyProtection="1">
      <alignment horizontal="left"/>
      <protection locked="0"/>
    </xf>
    <xf numFmtId="0" fontId="22" fillId="0" borderId="0" xfId="0" applyFont="1" applyFill="1" applyBorder="1" applyAlignment="1" applyProtection="1">
      <alignment horizontal="left"/>
    </xf>
    <xf numFmtId="0" fontId="10" fillId="0" borderId="0" xfId="0" applyFont="1" applyFill="1" applyAlignment="1" applyProtection="1">
      <alignment horizontal="left" wrapText="1"/>
      <protection locked="0"/>
    </xf>
    <xf numFmtId="0" fontId="19" fillId="0" borderId="0" xfId="0" applyFont="1" applyFill="1" applyBorder="1" applyAlignment="1" applyProtection="1">
      <alignment horizontal="left"/>
      <protection locked="0"/>
    </xf>
    <xf numFmtId="0" fontId="23" fillId="0" borderId="0" xfId="0" applyFont="1" applyFill="1" applyAlignment="1" applyProtection="1">
      <alignment horizontal="right"/>
      <protection locked="0"/>
    </xf>
    <xf numFmtId="14" fontId="12" fillId="0" borderId="1" xfId="0" applyNumberFormat="1" applyFont="1" applyBorder="1" applyAlignment="1" applyProtection="1">
      <alignment wrapText="1"/>
      <protection locked="0"/>
    </xf>
    <xf numFmtId="0" fontId="2" fillId="0" borderId="0" xfId="2" applyAlignment="1" applyProtection="1">
      <protection locked="0"/>
    </xf>
    <xf numFmtId="0" fontId="17" fillId="0" borderId="0" xfId="0" applyFont="1" applyProtection="1">
      <protection locked="0"/>
    </xf>
    <xf numFmtId="0" fontId="19" fillId="4" borderId="8" xfId="0" applyFont="1" applyFill="1" applyBorder="1" applyAlignment="1" applyProtection="1">
      <alignment horizontal="center" vertical="center" wrapText="1"/>
      <protection locked="0"/>
    </xf>
    <xf numFmtId="165" fontId="24" fillId="0" borderId="0" xfId="1" applyNumberFormat="1" applyFont="1" applyFill="1" applyBorder="1" applyProtection="1">
      <protection locked="0"/>
    </xf>
    <xf numFmtId="165" fontId="17" fillId="0" borderId="0" xfId="1" applyNumberFormat="1" applyFont="1" applyFill="1" applyBorder="1" applyAlignment="1" applyProtection="1">
      <alignment horizontal="center"/>
      <protection locked="0"/>
    </xf>
    <xf numFmtId="0" fontId="25" fillId="3" borderId="3" xfId="0" applyFont="1" applyFill="1" applyBorder="1" applyAlignment="1" applyProtection="1">
      <alignment horizontal="center" vertical="center" wrapText="1"/>
      <protection locked="0"/>
    </xf>
    <xf numFmtId="0" fontId="25" fillId="3" borderId="3" xfId="0" applyFont="1" applyFill="1" applyBorder="1" applyAlignment="1" applyProtection="1">
      <alignment horizontal="left" vertical="center" wrapText="1"/>
    </xf>
    <xf numFmtId="166" fontId="0" fillId="0" borderId="0" xfId="0" applyNumberFormat="1" applyFont="1" applyFill="1" applyProtection="1">
      <protection locked="0"/>
    </xf>
    <xf numFmtId="166" fontId="19" fillId="0" borderId="8" xfId="0" applyNumberFormat="1" applyFont="1" applyBorder="1" applyAlignment="1" applyProtection="1">
      <alignment horizontal="center" vertical="center" wrapText="1"/>
      <protection locked="0"/>
    </xf>
    <xf numFmtId="166" fontId="15" fillId="3" borderId="3" xfId="0" applyNumberFormat="1" applyFont="1" applyFill="1" applyBorder="1" applyAlignment="1" applyProtection="1">
      <alignment horizontal="center" vertical="center"/>
    </xf>
    <xf numFmtId="166" fontId="9" fillId="0" borderId="0" xfId="0" applyNumberFormat="1" applyFont="1" applyFill="1" applyProtection="1">
      <protection locked="0"/>
    </xf>
    <xf numFmtId="167" fontId="9" fillId="0" borderId="9" xfId="1" applyNumberFormat="1" applyFont="1" applyFill="1" applyBorder="1" applyAlignment="1" applyProtection="1">
      <alignment horizontal="center"/>
    </xf>
    <xf numFmtId="43" fontId="9" fillId="0" borderId="10" xfId="1" applyNumberFormat="1" applyFont="1" applyFill="1" applyBorder="1" applyProtection="1"/>
    <xf numFmtId="0" fontId="0" fillId="0" borderId="0" xfId="0" applyAlignment="1"/>
    <xf numFmtId="2" fontId="9" fillId="0" borderId="11" xfId="0" applyNumberFormat="1" applyFont="1" applyFill="1" applyBorder="1" applyProtection="1">
      <protection locked="0"/>
    </xf>
    <xf numFmtId="168" fontId="9" fillId="0" borderId="0" xfId="0" applyNumberFormat="1" applyFont="1" applyFill="1" applyProtection="1">
      <protection locked="0"/>
    </xf>
    <xf numFmtId="0" fontId="26" fillId="3" borderId="3" xfId="0" applyFont="1" applyFill="1" applyBorder="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locked="0"/>
    </xf>
    <xf numFmtId="166" fontId="12" fillId="3" borderId="3" xfId="0" applyNumberFormat="1"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165" fontId="12" fillId="3" borderId="3" xfId="1" applyNumberFormat="1" applyFont="1" applyFill="1" applyBorder="1" applyAlignment="1" applyProtection="1">
      <alignment horizontal="center" vertical="center" wrapText="1"/>
      <protection locked="0"/>
    </xf>
    <xf numFmtId="0" fontId="28" fillId="2" borderId="17" xfId="7" applyFont="1" applyAlignment="1" applyProtection="1">
      <alignment horizontal="center" vertical="center"/>
    </xf>
    <xf numFmtId="0" fontId="28" fillId="2" borderId="17" xfId="7" applyFont="1" applyAlignment="1" applyProtection="1">
      <alignment horizontal="left" vertical="center" wrapText="1"/>
    </xf>
    <xf numFmtId="2" fontId="28" fillId="2" borderId="17" xfId="7" applyNumberFormat="1" applyFont="1" applyAlignment="1" applyProtection="1">
      <alignment horizontal="center" vertical="center"/>
    </xf>
    <xf numFmtId="4" fontId="28" fillId="2" borderId="17" xfId="7" applyNumberFormat="1" applyFont="1" applyAlignment="1" applyProtection="1">
      <alignment horizontal="center" vertical="center"/>
    </xf>
    <xf numFmtId="166" fontId="28" fillId="2" borderId="17" xfId="7" applyNumberFormat="1" applyFont="1" applyAlignment="1" applyProtection="1">
      <alignment horizontal="center" vertical="center"/>
    </xf>
    <xf numFmtId="0" fontId="28" fillId="4" borderId="17" xfId="7" applyFont="1" applyFill="1" applyAlignment="1" applyProtection="1">
      <alignment horizontal="center"/>
      <protection locked="0"/>
    </xf>
    <xf numFmtId="167" fontId="28" fillId="2" borderId="17" xfId="7" applyNumberFormat="1" applyFont="1" applyProtection="1"/>
    <xf numFmtId="43" fontId="28" fillId="2" borderId="17" xfId="7" applyNumberFormat="1" applyFont="1" applyProtection="1"/>
    <xf numFmtId="0" fontId="28" fillId="2" borderId="17" xfId="7" applyFont="1" applyAlignment="1" applyProtection="1">
      <alignment horizontal="left" vertical="center"/>
    </xf>
    <xf numFmtId="2" fontId="28" fillId="2" borderId="17" xfId="7" applyNumberFormat="1" applyFont="1" applyAlignment="1" applyProtection="1">
      <alignment horizontal="center" vertical="center" wrapText="1"/>
    </xf>
    <xf numFmtId="0" fontId="28" fillId="5" borderId="17" xfId="7" applyFont="1" applyFill="1" applyAlignment="1" applyProtection="1">
      <alignment horizontal="center" vertical="center"/>
    </xf>
    <xf numFmtId="0" fontId="28" fillId="5" borderId="17" xfId="7" applyFont="1" applyFill="1" applyAlignment="1" applyProtection="1">
      <alignment horizontal="left" vertical="center" wrapText="1"/>
    </xf>
    <xf numFmtId="2" fontId="28" fillId="5" borderId="17" xfId="7" applyNumberFormat="1" applyFont="1" applyFill="1" applyAlignment="1" applyProtection="1">
      <alignment horizontal="center" vertical="center" wrapText="1"/>
    </xf>
    <xf numFmtId="4" fontId="28" fillId="5" borderId="17" xfId="7" applyNumberFormat="1" applyFont="1" applyFill="1" applyAlignment="1" applyProtection="1">
      <alignment horizontal="center" vertical="center"/>
    </xf>
    <xf numFmtId="166" fontId="28" fillId="5" borderId="17" xfId="7" applyNumberFormat="1" applyFont="1" applyFill="1" applyAlignment="1" applyProtection="1">
      <alignment horizontal="center" vertical="center"/>
    </xf>
    <xf numFmtId="0" fontId="28" fillId="2" borderId="17" xfId="7" applyFont="1" applyAlignment="1" applyProtection="1">
      <alignment horizontal="center" vertical="center" wrapText="1"/>
    </xf>
    <xf numFmtId="4" fontId="28" fillId="5" borderId="17" xfId="7" applyNumberFormat="1" applyFont="1" applyFill="1" applyAlignment="1" applyProtection="1">
      <alignment horizontal="center" vertical="center" wrapText="1"/>
    </xf>
    <xf numFmtId="0" fontId="28" fillId="2" borderId="17" xfId="7" applyFont="1" applyAlignment="1" applyProtection="1">
      <alignment horizontal="center"/>
      <protection locked="0"/>
    </xf>
    <xf numFmtId="0" fontId="26" fillId="3" borderId="3" xfId="0" applyFont="1" applyFill="1" applyBorder="1" applyAlignment="1" applyProtection="1">
      <alignment horizontal="center" vertical="center" wrapText="1"/>
    </xf>
    <xf numFmtId="0" fontId="9" fillId="3" borderId="3" xfId="0" applyFont="1" applyFill="1" applyBorder="1" applyAlignment="1" applyProtection="1">
      <alignment horizontal="center"/>
      <protection locked="0"/>
    </xf>
    <xf numFmtId="166" fontId="28" fillId="2" borderId="17" xfId="7" applyNumberFormat="1" applyFont="1" applyAlignment="1" applyProtection="1">
      <alignment horizontal="center"/>
    </xf>
    <xf numFmtId="165" fontId="28" fillId="2" borderId="17" xfId="7" applyNumberFormat="1" applyFont="1" applyProtection="1"/>
    <xf numFmtId="165" fontId="28" fillId="2" borderId="17" xfId="7" applyNumberFormat="1" applyFont="1" applyAlignment="1" applyProtection="1">
      <alignment horizontal="center"/>
    </xf>
    <xf numFmtId="0" fontId="28" fillId="2" borderId="17" xfId="7" applyFont="1" applyAlignment="1" applyProtection="1">
      <alignment wrapText="1"/>
    </xf>
    <xf numFmtId="2" fontId="28" fillId="2" borderId="17" xfId="7" applyNumberFormat="1" applyFont="1" applyAlignment="1" applyProtection="1">
      <alignment horizontal="center"/>
    </xf>
    <xf numFmtId="1" fontId="28" fillId="2" borderId="17" xfId="7" applyNumberFormat="1" applyFont="1" applyAlignment="1" applyProtection="1">
      <alignment horizontal="center"/>
    </xf>
    <xf numFmtId="4" fontId="28" fillId="2" borderId="17" xfId="7" applyNumberFormat="1" applyFont="1" applyAlignment="1" applyProtection="1">
      <alignment horizontal="center"/>
    </xf>
    <xf numFmtId="0" fontId="28" fillId="2" borderId="17" xfId="7" applyFont="1" applyAlignment="1" applyProtection="1">
      <alignment horizontal="center" vertical="center"/>
      <protection locked="0"/>
    </xf>
    <xf numFmtId="0" fontId="28" fillId="2" borderId="17" xfId="7" applyFont="1" applyAlignment="1" applyProtection="1">
      <alignment wrapText="1"/>
      <protection locked="0"/>
    </xf>
    <xf numFmtId="0" fontId="28" fillId="2" borderId="17" xfId="7" applyFont="1" applyProtection="1">
      <protection locked="0"/>
    </xf>
    <xf numFmtId="2" fontId="28" fillId="2" borderId="17" xfId="7" applyNumberFormat="1" applyFont="1" applyProtection="1">
      <protection locked="0"/>
    </xf>
    <xf numFmtId="166" fontId="28" fillId="2" borderId="17" xfId="7" applyNumberFormat="1" applyFont="1" applyProtection="1">
      <protection locked="0"/>
    </xf>
    <xf numFmtId="166" fontId="28" fillId="2" borderId="17" xfId="7" applyNumberFormat="1" applyFont="1" applyAlignment="1" applyProtection="1">
      <alignment horizontal="center" vertical="center"/>
      <protection locked="0"/>
    </xf>
    <xf numFmtId="167" fontId="28" fillId="2" borderId="17" xfId="7" applyNumberFormat="1" applyFont="1" applyAlignment="1" applyProtection="1">
      <alignment horizontal="center"/>
      <protection locked="0"/>
    </xf>
    <xf numFmtId="43" fontId="28" fillId="2" borderId="17" xfId="7" applyNumberFormat="1" applyFont="1" applyAlignment="1" applyProtection="1">
      <alignment horizontal="center"/>
      <protection locked="0"/>
    </xf>
    <xf numFmtId="0" fontId="10" fillId="0" borderId="7" xfId="0" applyFont="1" applyBorder="1" applyAlignment="1" applyProtection="1">
      <alignment horizontal="center" wrapText="1"/>
      <protection locked="0"/>
    </xf>
    <xf numFmtId="165" fontId="10" fillId="0" borderId="8" xfId="1" applyNumberFormat="1" applyFont="1" applyBorder="1" applyAlignment="1" applyProtection="1">
      <alignment horizontal="center"/>
      <protection locked="0"/>
    </xf>
    <xf numFmtId="0" fontId="10" fillId="0" borderId="0" xfId="0" applyFont="1" applyBorder="1" applyAlignment="1" applyProtection="1">
      <alignment horizontal="center"/>
      <protection locked="0"/>
    </xf>
    <xf numFmtId="169" fontId="9" fillId="0" borderId="9" xfId="1" applyNumberFormat="1" applyFont="1" applyBorder="1" applyProtection="1">
      <protection locked="0"/>
    </xf>
    <xf numFmtId="0" fontId="10" fillId="0" borderId="12" xfId="0" applyFont="1" applyBorder="1" applyAlignment="1" applyProtection="1">
      <alignment horizontal="center"/>
      <protection locked="0"/>
    </xf>
    <xf numFmtId="165" fontId="9" fillId="0" borderId="10" xfId="1" applyNumberFormat="1" applyFont="1" applyBorder="1" applyProtection="1">
      <protection locked="0"/>
    </xf>
    <xf numFmtId="0" fontId="30" fillId="5" borderId="17" xfId="0" applyFont="1" applyFill="1" applyBorder="1" applyAlignment="1" applyProtection="1">
      <alignment horizontal="center" vertical="center"/>
    </xf>
    <xf numFmtId="0" fontId="30" fillId="5" borderId="17" xfId="0" applyFont="1" applyFill="1" applyBorder="1" applyAlignment="1" applyProtection="1">
      <alignment horizontal="left" vertical="center" wrapText="1"/>
    </xf>
    <xf numFmtId="0" fontId="28" fillId="5" borderId="13" xfId="7" applyFont="1" applyFill="1" applyBorder="1" applyAlignment="1" applyProtection="1">
      <alignment horizontal="left" vertical="center" wrapText="1"/>
    </xf>
    <xf numFmtId="0" fontId="30" fillId="5" borderId="17" xfId="0" applyFont="1" applyFill="1" applyBorder="1" applyAlignment="1" applyProtection="1">
      <alignment vertical="center" wrapText="1"/>
    </xf>
    <xf numFmtId="2" fontId="30" fillId="5" borderId="17" xfId="0" applyNumberFormat="1" applyFont="1" applyFill="1" applyBorder="1" applyAlignment="1" applyProtection="1">
      <alignment horizontal="center" vertical="center"/>
    </xf>
    <xf numFmtId="2" fontId="30" fillId="5" borderId="17" xfId="0" applyNumberFormat="1" applyFont="1" applyFill="1" applyBorder="1" applyAlignment="1" applyProtection="1">
      <alignment horizontal="center" vertical="center" wrapText="1"/>
    </xf>
    <xf numFmtId="1" fontId="30" fillId="5" borderId="17" xfId="0" applyNumberFormat="1" applyFont="1" applyFill="1" applyBorder="1" applyAlignment="1" applyProtection="1">
      <alignment horizontal="center" vertical="center"/>
    </xf>
    <xf numFmtId="4" fontId="30" fillId="5" borderId="17" xfId="0" applyNumberFormat="1" applyFont="1" applyFill="1" applyBorder="1" applyAlignment="1" applyProtection="1">
      <alignment horizontal="center" vertical="center"/>
    </xf>
    <xf numFmtId="2" fontId="10" fillId="0" borderId="0" xfId="0" applyNumberFormat="1" applyFont="1" applyFill="1" applyProtection="1">
      <protection locked="0"/>
    </xf>
    <xf numFmtId="0" fontId="9" fillId="0" borderId="0" xfId="0" applyFont="1" applyFill="1" applyAlignment="1" applyProtection="1">
      <alignment vertical="center"/>
    </xf>
    <xf numFmtId="0" fontId="8" fillId="0" borderId="0" xfId="0" applyNumberFormat="1" applyFont="1" applyAlignment="1">
      <alignment vertical="top" wrapText="1"/>
    </xf>
    <xf numFmtId="0" fontId="0" fillId="0" borderId="0" xfId="0" applyNumberFormat="1" applyAlignment="1">
      <alignment vertical="top" wrapText="1"/>
    </xf>
    <xf numFmtId="0" fontId="0" fillId="0" borderId="19" xfId="0" applyNumberFormat="1" applyBorder="1" applyAlignment="1">
      <alignment vertical="top" wrapText="1"/>
    </xf>
    <xf numFmtId="0" fontId="0" fillId="0" borderId="18" xfId="0" applyNumberFormat="1" applyBorder="1" applyAlignment="1">
      <alignment vertical="top" wrapText="1"/>
    </xf>
    <xf numFmtId="0" fontId="0" fillId="0" borderId="22" xfId="0" applyNumberFormat="1" applyBorder="1" applyAlignment="1">
      <alignment vertical="top" wrapText="1"/>
    </xf>
    <xf numFmtId="0" fontId="0" fillId="0" borderId="21" xfId="0" applyNumberFormat="1" applyBorder="1" applyAlignment="1">
      <alignment vertical="top" wrapText="1"/>
    </xf>
    <xf numFmtId="0" fontId="0" fillId="0" borderId="24" xfId="0" applyNumberFormat="1" applyBorder="1" applyAlignment="1">
      <alignment vertical="top" wrapText="1"/>
    </xf>
    <xf numFmtId="0" fontId="0" fillId="0" borderId="25" xfId="0" applyNumberFormat="1" applyBorder="1" applyAlignment="1">
      <alignment vertical="top" wrapText="1"/>
    </xf>
    <xf numFmtId="0" fontId="8"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8" xfId="0" applyNumberFormat="1" applyBorder="1" applyAlignment="1">
      <alignment horizontal="center" vertical="top" wrapText="1"/>
    </xf>
    <xf numFmtId="0" fontId="0" fillId="0" borderId="20" xfId="0" applyNumberFormat="1" applyBorder="1" applyAlignment="1">
      <alignment horizontal="center" vertical="top" wrapText="1"/>
    </xf>
    <xf numFmtId="0" fontId="0" fillId="0" borderId="21" xfId="0" applyNumberFormat="1" applyBorder="1" applyAlignment="1">
      <alignment horizontal="center" vertical="top" wrapText="1"/>
    </xf>
    <xf numFmtId="0" fontId="2" fillId="0" borderId="21" xfId="2" quotePrefix="1" applyNumberFormat="1" applyBorder="1" applyAlignment="1" applyProtection="1">
      <alignment horizontal="center" vertical="top" wrapText="1"/>
    </xf>
    <xf numFmtId="0" fontId="0" fillId="0" borderId="23" xfId="0" applyNumberFormat="1" applyBorder="1" applyAlignment="1">
      <alignment horizontal="center" vertical="top" wrapText="1"/>
    </xf>
    <xf numFmtId="0" fontId="0" fillId="0" borderId="25" xfId="0" applyNumberFormat="1" applyBorder="1" applyAlignment="1">
      <alignment horizontal="center" vertical="top" wrapText="1"/>
    </xf>
    <xf numFmtId="0" fontId="0" fillId="0" borderId="26" xfId="0" applyNumberFormat="1" applyBorder="1" applyAlignment="1">
      <alignment horizontal="center" vertical="top" wrapText="1"/>
    </xf>
    <xf numFmtId="0" fontId="19" fillId="0" borderId="0" xfId="0" applyFont="1" applyFill="1" applyAlignment="1" applyProtection="1">
      <alignment vertical="center"/>
    </xf>
    <xf numFmtId="0" fontId="15" fillId="0" borderId="0" xfId="0" applyFont="1" applyFill="1" applyProtection="1">
      <protection locked="0"/>
    </xf>
    <xf numFmtId="0" fontId="30" fillId="5" borderId="17" xfId="7" applyFont="1" applyFill="1" applyAlignment="1" applyProtection="1">
      <alignment horizontal="center" vertical="center"/>
    </xf>
    <xf numFmtId="0" fontId="30" fillId="5" borderId="17" xfId="7" applyFont="1" applyFill="1" applyAlignment="1" applyProtection="1">
      <alignment horizontal="left" vertical="center" wrapText="1"/>
    </xf>
    <xf numFmtId="2" fontId="30" fillId="5" borderId="17" xfId="7" applyNumberFormat="1" applyFont="1" applyFill="1" applyAlignment="1" applyProtection="1">
      <alignment horizontal="center" vertical="center"/>
    </xf>
    <xf numFmtId="4" fontId="30" fillId="5" borderId="17" xfId="7" applyNumberFormat="1" applyFont="1" applyFill="1" applyAlignment="1" applyProtection="1">
      <alignment horizontal="center" vertical="center"/>
    </xf>
    <xf numFmtId="166" fontId="30" fillId="5" borderId="17" xfId="7" applyNumberFormat="1" applyFont="1" applyFill="1" applyAlignment="1" applyProtection="1">
      <alignment horizontal="center" vertical="center"/>
    </xf>
    <xf numFmtId="2" fontId="28" fillId="5" borderId="17" xfId="7" applyNumberFormat="1" applyFont="1" applyFill="1" applyAlignment="1" applyProtection="1">
      <alignment horizontal="center" vertical="center"/>
    </xf>
    <xf numFmtId="167" fontId="28" fillId="5" borderId="17" xfId="7" applyNumberFormat="1" applyFont="1" applyFill="1" applyProtection="1"/>
    <xf numFmtId="0" fontId="28" fillId="5" borderId="17" xfId="7" applyFont="1" applyFill="1" applyAlignment="1" applyProtection="1">
      <alignment horizontal="center" vertical="center" wrapText="1"/>
    </xf>
    <xf numFmtId="2" fontId="28" fillId="5" borderId="14" xfId="7" applyNumberFormat="1" applyFont="1" applyFill="1" applyBorder="1" applyAlignment="1" applyProtection="1">
      <alignment horizontal="center" vertical="center" wrapText="1"/>
    </xf>
    <xf numFmtId="0" fontId="28" fillId="5" borderId="14" xfId="7" applyFont="1" applyFill="1" applyBorder="1" applyAlignment="1" applyProtection="1">
      <alignment horizontal="center" vertical="center" wrapText="1"/>
    </xf>
    <xf numFmtId="4" fontId="28" fillId="5" borderId="14" xfId="7" applyNumberFormat="1" applyFont="1" applyFill="1" applyBorder="1" applyAlignment="1" applyProtection="1">
      <alignment horizontal="center" vertical="center" wrapText="1"/>
    </xf>
    <xf numFmtId="2" fontId="28" fillId="5" borderId="14" xfId="7" applyNumberFormat="1" applyFont="1" applyFill="1" applyBorder="1" applyAlignment="1" applyProtection="1">
      <alignment horizontal="center" vertical="center"/>
    </xf>
    <xf numFmtId="0" fontId="28" fillId="5" borderId="14" xfId="7" applyFont="1" applyFill="1" applyBorder="1" applyAlignment="1" applyProtection="1">
      <alignment horizontal="center" vertical="center"/>
    </xf>
    <xf numFmtId="4" fontId="28" fillId="5" borderId="14" xfId="7" applyNumberFormat="1" applyFont="1" applyFill="1" applyBorder="1" applyAlignment="1" applyProtection="1">
      <alignment horizontal="center" vertical="center"/>
    </xf>
    <xf numFmtId="0" fontId="28" fillId="5" borderId="17" xfId="7" applyFont="1" applyFill="1" applyAlignment="1">
      <alignment horizontal="center" wrapText="1"/>
    </xf>
    <xf numFmtId="0" fontId="28" fillId="5" borderId="17" xfId="7" applyFont="1" applyFill="1" applyAlignment="1">
      <alignment wrapText="1"/>
    </xf>
    <xf numFmtId="2" fontId="28" fillId="5" borderId="17" xfId="7" applyNumberFormat="1" applyFont="1" applyFill="1" applyAlignment="1">
      <alignment horizontal="center" wrapText="1"/>
    </xf>
    <xf numFmtId="166" fontId="28" fillId="5" borderId="17" xfId="7" applyNumberFormat="1" applyFont="1" applyFill="1" applyAlignment="1">
      <alignment horizontal="center" wrapText="1"/>
    </xf>
    <xf numFmtId="166" fontId="28" fillId="5" borderId="17" xfId="7" applyNumberFormat="1" applyFont="1" applyFill="1" applyAlignment="1" applyProtection="1">
      <alignment horizontal="center" vertical="center" wrapText="1"/>
    </xf>
    <xf numFmtId="1" fontId="28" fillId="5" borderId="17" xfId="7" applyNumberFormat="1" applyFont="1" applyFill="1" applyAlignment="1" applyProtection="1">
      <alignment horizontal="center" vertical="center"/>
    </xf>
    <xf numFmtId="0" fontId="28" fillId="5" borderId="17" xfId="7" applyFont="1" applyFill="1" applyAlignment="1" applyProtection="1">
      <alignment horizontal="left" vertical="center"/>
    </xf>
    <xf numFmtId="164" fontId="28" fillId="5" borderId="17" xfId="7" applyNumberFormat="1" applyFont="1" applyFill="1" applyAlignment="1" applyProtection="1">
      <alignment horizontal="center" vertical="center" wrapText="1"/>
    </xf>
    <xf numFmtId="0" fontId="10" fillId="0" borderId="0" xfId="0" applyFont="1" applyFill="1" applyProtection="1">
      <protection locked="0"/>
    </xf>
    <xf numFmtId="43" fontId="28" fillId="5" borderId="17" xfId="7" applyNumberFormat="1" applyFont="1" applyFill="1" applyProtection="1"/>
    <xf numFmtId="0" fontId="29" fillId="5" borderId="17" xfId="7" applyFont="1" applyFill="1" applyAlignment="1" applyProtection="1">
      <alignment horizontal="left" vertical="center" wrapText="1"/>
    </xf>
    <xf numFmtId="0" fontId="30" fillId="4" borderId="17" xfId="7" applyFont="1" applyFill="1" applyAlignment="1" applyProtection="1">
      <alignment horizontal="center"/>
      <protection locked="0"/>
    </xf>
    <xf numFmtId="0" fontId="30" fillId="4" borderId="17" xfId="7" applyFont="1" applyFill="1" applyAlignment="1" applyProtection="1">
      <alignment horizontal="center" wrapText="1"/>
      <protection locked="0"/>
    </xf>
    <xf numFmtId="166" fontId="28" fillId="5" borderId="17" xfId="7" applyNumberFormat="1" applyFont="1" applyFill="1" applyAlignment="1" applyProtection="1">
      <alignment horizontal="center"/>
    </xf>
    <xf numFmtId="165" fontId="28" fillId="5" borderId="17" xfId="7" applyNumberFormat="1" applyFont="1" applyFill="1" applyAlignment="1" applyProtection="1">
      <alignment horizontal="center"/>
    </xf>
    <xf numFmtId="167" fontId="28" fillId="2" borderId="17" xfId="7" applyNumberFormat="1" applyFont="1" applyAlignment="1" applyProtection="1">
      <alignment horizontal="center"/>
    </xf>
    <xf numFmtId="0" fontId="30" fillId="5" borderId="17" xfId="7" applyFont="1" applyFill="1" applyAlignment="1" applyProtection="1">
      <alignment horizontal="center"/>
      <protection locked="0"/>
    </xf>
    <xf numFmtId="0" fontId="28" fillId="4" borderId="17" xfId="7" applyFont="1" applyFill="1" applyAlignment="1" applyProtection="1">
      <alignment horizontal="center" vertical="center"/>
    </xf>
    <xf numFmtId="4" fontId="28" fillId="4" borderId="17" xfId="7" applyNumberFormat="1" applyFont="1" applyFill="1" applyAlignment="1" applyProtection="1">
      <alignment horizontal="center" vertical="center"/>
    </xf>
    <xf numFmtId="0" fontId="28" fillId="3" borderId="17" xfId="7" applyFont="1" applyFill="1" applyAlignment="1" applyProtection="1">
      <alignment horizontal="center" vertical="center"/>
    </xf>
    <xf numFmtId="4" fontId="28" fillId="3" borderId="17" xfId="7" applyNumberFormat="1" applyFont="1" applyFill="1" applyAlignment="1" applyProtection="1">
      <alignment horizontal="center" vertical="center"/>
    </xf>
    <xf numFmtId="0" fontId="28" fillId="4" borderId="17" xfId="7" applyFont="1" applyFill="1" applyAlignment="1" applyProtection="1">
      <alignment horizontal="left" vertical="center" wrapText="1"/>
    </xf>
    <xf numFmtId="2" fontId="28" fillId="4" borderId="17" xfId="7" applyNumberFormat="1" applyFont="1" applyFill="1" applyAlignment="1" applyProtection="1">
      <alignment horizontal="center" vertical="center"/>
    </xf>
    <xf numFmtId="1" fontId="28" fillId="4" borderId="17" xfId="7" applyNumberFormat="1" applyFont="1" applyFill="1" applyAlignment="1" applyProtection="1">
      <alignment horizontal="center" vertical="center"/>
    </xf>
    <xf numFmtId="166" fontId="28" fillId="4" borderId="17" xfId="7" applyNumberFormat="1" applyFont="1" applyFill="1" applyAlignment="1" applyProtection="1">
      <alignment horizontal="center" vertical="center"/>
    </xf>
    <xf numFmtId="166" fontId="30" fillId="4" borderId="17" xfId="7" applyNumberFormat="1" applyFont="1" applyFill="1" applyAlignment="1" applyProtection="1">
      <alignment horizontal="center" vertical="center"/>
    </xf>
    <xf numFmtId="0" fontId="28" fillId="0" borderId="17" xfId="7" applyFont="1" applyFill="1" applyAlignment="1" applyProtection="1">
      <alignment horizontal="center" vertical="center"/>
    </xf>
    <xf numFmtId="0" fontId="30" fillId="0" borderId="17" xfId="7" applyFont="1" applyFill="1" applyAlignment="1" applyProtection="1">
      <alignment horizontal="center" vertical="center"/>
    </xf>
    <xf numFmtId="0" fontId="28" fillId="0" borderId="17" xfId="7" applyFont="1" applyFill="1" applyAlignment="1" applyProtection="1">
      <alignment horizontal="center" vertical="center" wrapText="1"/>
    </xf>
    <xf numFmtId="0" fontId="28" fillId="0" borderId="17" xfId="7" applyFont="1" applyFill="1" applyAlignment="1">
      <alignment horizontal="center" wrapText="1"/>
    </xf>
    <xf numFmtId="0" fontId="30" fillId="0" borderId="17" xfId="0" applyFont="1" applyFill="1" applyBorder="1" applyAlignment="1" applyProtection="1">
      <alignment horizontal="center" vertical="center"/>
    </xf>
    <xf numFmtId="0" fontId="9" fillId="0" borderId="15" xfId="0" applyFont="1" applyBorder="1" applyAlignment="1" applyProtection="1"/>
    <xf numFmtId="0" fontId="0" fillId="0" borderId="0" xfId="0" applyAlignment="1"/>
    <xf numFmtId="2" fontId="10" fillId="0" borderId="16" xfId="0" applyNumberFormat="1" applyFont="1" applyFill="1" applyBorder="1" applyAlignment="1" applyProtection="1"/>
    <xf numFmtId="0" fontId="0" fillId="0" borderId="12" xfId="0" applyBorder="1" applyAlignment="1"/>
    <xf numFmtId="0" fontId="10" fillId="0" borderId="7" xfId="0" applyFont="1" applyBorder="1" applyAlignment="1" applyProtection="1">
      <alignment horizontal="center"/>
    </xf>
    <xf numFmtId="0" fontId="10" fillId="0" borderId="8" xfId="0" applyFont="1" applyBorder="1" applyAlignment="1" applyProtection="1">
      <alignment horizontal="center"/>
    </xf>
    <xf numFmtId="0" fontId="12" fillId="0" borderId="1" xfId="0" applyFont="1" applyBorder="1" applyAlignment="1" applyProtection="1">
      <alignment wrapText="1"/>
      <protection locked="0"/>
    </xf>
    <xf numFmtId="0" fontId="0" fillId="0" borderId="1" xfId="0" applyBorder="1" applyAlignment="1"/>
    <xf numFmtId="0" fontId="12" fillId="0" borderId="1" xfId="0" applyFont="1" applyBorder="1" applyAlignment="1" applyProtection="1">
      <protection locked="0"/>
    </xf>
    <xf numFmtId="0" fontId="12" fillId="0" borderId="2" xfId="0" applyFont="1" applyBorder="1" applyAlignment="1" applyProtection="1">
      <protection locked="0"/>
    </xf>
    <xf numFmtId="0" fontId="0" fillId="0" borderId="2" xfId="0" applyBorder="1" applyAlignment="1"/>
    <xf numFmtId="49" fontId="16" fillId="0" borderId="0" xfId="6" applyNumberFormat="1" applyFont="1" applyFill="1" applyBorder="1" applyAlignment="1" applyProtection="1">
      <alignment vertical="center"/>
      <protection locked="0"/>
    </xf>
    <xf numFmtId="0" fontId="0" fillId="0" borderId="0" xfId="0" applyAlignment="1">
      <alignment vertical="center"/>
    </xf>
  </cellXfs>
  <cellStyles count="8">
    <cellStyle name="Comma" xfId="1" builtinId="3"/>
    <cellStyle name="Hyperlink" xfId="2" builtinId="8"/>
    <cellStyle name="Normal" xfId="0" builtinId="0"/>
    <cellStyle name="Normal 2" xfId="3"/>
    <cellStyle name="Normal 3 2" xfId="4"/>
    <cellStyle name="Normal 4" xfId="5"/>
    <cellStyle name="Normal_Sheet1" xfId="6"/>
    <cellStyle name="Output" xfId="7" builtin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D68F2EA-6A3B-41B7-A5A6-AA1E01DC1075}" type="doc">
      <dgm:prSet loTypeId="urn:microsoft.com/office/officeart/2005/8/layout/hProcess3" loCatId="process" qsTypeId="urn:microsoft.com/office/officeart/2005/8/quickstyle/simple1" qsCatId="simple" csTypeId="urn:microsoft.com/office/officeart/2005/8/colors/accent1_2" csCatId="accent1" phldr="1"/>
      <dgm:spPr/>
    </dgm:pt>
    <dgm:pt modelId="{4486284D-E3F4-4414-9858-9CA73A8BDE05}">
      <dgm:prSet phldrT="[Text]"/>
      <dgm:spPr/>
      <dgm:t>
        <a:bodyPr/>
        <a:lstStyle/>
        <a:p>
          <a:r>
            <a:rPr lang="en-US" b="1"/>
            <a:t>CHECK THE POUNDS</a:t>
          </a:r>
        </a:p>
      </dgm:t>
      <dgm:extLst>
        <a:ext uri="{E40237B7-FDA0-4F09-8148-C483321AD2D9}">
          <dgm14:cNvPr xmlns:dgm14="http://schemas.microsoft.com/office/drawing/2010/diagram" id="0" name="" descr="&quot;&quot;"/>
        </a:ext>
      </dgm:extLst>
    </dgm:pt>
    <dgm:pt modelId="{D73E849D-1958-4182-BA21-7403D778DBB6}" type="parTrans" cxnId="{D6B87551-DD6B-4934-BF14-BD8CEB8B3064}">
      <dgm:prSet/>
      <dgm:spPr/>
      <dgm:t>
        <a:bodyPr/>
        <a:lstStyle/>
        <a:p>
          <a:endParaRPr lang="en-US"/>
        </a:p>
      </dgm:t>
    </dgm:pt>
    <dgm:pt modelId="{6C6997E3-9CEC-493C-B75B-D180BA8043DC}" type="sibTrans" cxnId="{D6B87551-DD6B-4934-BF14-BD8CEB8B3064}">
      <dgm:prSet/>
      <dgm:spPr/>
      <dgm:t>
        <a:bodyPr/>
        <a:lstStyle/>
        <a:p>
          <a:endParaRPr lang="en-US"/>
        </a:p>
      </dgm:t>
    </dgm:pt>
    <dgm:pt modelId="{60AF8309-0170-4236-997C-9528F2BC195C}" type="pres">
      <dgm:prSet presAssocID="{8D68F2EA-6A3B-41B7-A5A6-AA1E01DC1075}" presName="Name0" presStyleCnt="0">
        <dgm:presLayoutVars>
          <dgm:dir/>
          <dgm:animLvl val="lvl"/>
          <dgm:resizeHandles val="exact"/>
        </dgm:presLayoutVars>
      </dgm:prSet>
      <dgm:spPr/>
    </dgm:pt>
    <dgm:pt modelId="{1B3EBE35-B88B-4A85-8BE3-08B073846F75}" type="pres">
      <dgm:prSet presAssocID="{8D68F2EA-6A3B-41B7-A5A6-AA1E01DC1075}" presName="dummy" presStyleCnt="0"/>
      <dgm:spPr/>
    </dgm:pt>
    <dgm:pt modelId="{C0403F4A-5A11-4585-BD64-655650BA0062}" type="pres">
      <dgm:prSet presAssocID="{8D68F2EA-6A3B-41B7-A5A6-AA1E01DC1075}" presName="linH" presStyleCnt="0"/>
      <dgm:spPr/>
    </dgm:pt>
    <dgm:pt modelId="{26C01DFE-4753-4924-AF6C-82FBE58850FB}" type="pres">
      <dgm:prSet presAssocID="{8D68F2EA-6A3B-41B7-A5A6-AA1E01DC1075}" presName="padding1" presStyleCnt="0"/>
      <dgm:spPr/>
    </dgm:pt>
    <dgm:pt modelId="{9C881B77-3704-4C76-A09D-75A469F364FF}" type="pres">
      <dgm:prSet presAssocID="{4486284D-E3F4-4414-9858-9CA73A8BDE05}" presName="linV" presStyleCnt="0"/>
      <dgm:spPr/>
    </dgm:pt>
    <dgm:pt modelId="{FCFB7FF7-282B-414F-99C3-0E41CBF37AC1}" type="pres">
      <dgm:prSet presAssocID="{4486284D-E3F4-4414-9858-9CA73A8BDE05}" presName="spVertical1" presStyleCnt="0"/>
      <dgm:spPr/>
    </dgm:pt>
    <dgm:pt modelId="{60BB84D0-2AE6-41DA-B95C-B5ABBF7EA6D6}" type="pres">
      <dgm:prSet presAssocID="{4486284D-E3F4-4414-9858-9CA73A8BDE05}" presName="parTx" presStyleLbl="revTx" presStyleIdx="0" presStyleCnt="1">
        <dgm:presLayoutVars>
          <dgm:chMax val="0"/>
          <dgm:chPref val="0"/>
          <dgm:bulletEnabled val="1"/>
        </dgm:presLayoutVars>
      </dgm:prSet>
      <dgm:spPr/>
      <dgm:t>
        <a:bodyPr/>
        <a:lstStyle/>
        <a:p>
          <a:endParaRPr lang="en-US"/>
        </a:p>
      </dgm:t>
    </dgm:pt>
    <dgm:pt modelId="{AD6EA9B7-8969-44D5-8B31-E4B57C6FC7F7}" type="pres">
      <dgm:prSet presAssocID="{4486284D-E3F4-4414-9858-9CA73A8BDE05}" presName="spVertical2" presStyleCnt="0"/>
      <dgm:spPr/>
    </dgm:pt>
    <dgm:pt modelId="{C06392F4-8EE9-4E43-8F90-0FD7DB449B77}" type="pres">
      <dgm:prSet presAssocID="{4486284D-E3F4-4414-9858-9CA73A8BDE05}" presName="spVertical3" presStyleCnt="0"/>
      <dgm:spPr/>
    </dgm:pt>
    <dgm:pt modelId="{90817141-93A3-4307-A41A-089FE6425EDC}" type="pres">
      <dgm:prSet presAssocID="{8D68F2EA-6A3B-41B7-A5A6-AA1E01DC1075}" presName="padding2" presStyleCnt="0"/>
      <dgm:spPr/>
    </dgm:pt>
    <dgm:pt modelId="{8F56F9F3-6423-4118-ABD2-9B6DD851646E}" type="pres">
      <dgm:prSet presAssocID="{8D68F2EA-6A3B-41B7-A5A6-AA1E01DC1075}" presName="negArrow" presStyleCnt="0"/>
      <dgm:spPr/>
    </dgm:pt>
    <dgm:pt modelId="{BF04A7C2-42BA-41B4-93EE-47F4A022CB82}" type="pres">
      <dgm:prSet presAssocID="{8D68F2EA-6A3B-41B7-A5A6-AA1E01DC1075}" presName="backgroundArrow" presStyleLbl="node1" presStyleIdx="0" presStyleCnt="1" custLinFactX="5918" custLinFactY="100000" custLinFactNeighborX="100000" custLinFactNeighborY="145965"/>
      <dgm:spPr/>
    </dgm:pt>
  </dgm:ptLst>
  <dgm:cxnLst>
    <dgm:cxn modelId="{A984DD60-F777-464F-A85A-05566D8AE146}" type="presOf" srcId="{4486284D-E3F4-4414-9858-9CA73A8BDE05}" destId="{60BB84D0-2AE6-41DA-B95C-B5ABBF7EA6D6}" srcOrd="0" destOrd="0" presId="urn:microsoft.com/office/officeart/2005/8/layout/hProcess3"/>
    <dgm:cxn modelId="{D6B87551-DD6B-4934-BF14-BD8CEB8B3064}" srcId="{8D68F2EA-6A3B-41B7-A5A6-AA1E01DC1075}" destId="{4486284D-E3F4-4414-9858-9CA73A8BDE05}" srcOrd="0" destOrd="0" parTransId="{D73E849D-1958-4182-BA21-7403D778DBB6}" sibTransId="{6C6997E3-9CEC-493C-B75B-D180BA8043DC}"/>
    <dgm:cxn modelId="{77CF9EC2-6C0D-467A-9A3E-E3A66710EC00}" type="presOf" srcId="{8D68F2EA-6A3B-41B7-A5A6-AA1E01DC1075}" destId="{60AF8309-0170-4236-997C-9528F2BC195C}" srcOrd="0" destOrd="0" presId="urn:microsoft.com/office/officeart/2005/8/layout/hProcess3"/>
    <dgm:cxn modelId="{B77B0699-12A3-4473-BAE0-82C062C4AFB4}" type="presParOf" srcId="{60AF8309-0170-4236-997C-9528F2BC195C}" destId="{1B3EBE35-B88B-4A85-8BE3-08B073846F75}" srcOrd="0" destOrd="0" presId="urn:microsoft.com/office/officeart/2005/8/layout/hProcess3"/>
    <dgm:cxn modelId="{8317A1A3-0359-413D-96A4-7D61FFDD06A6}" type="presParOf" srcId="{60AF8309-0170-4236-997C-9528F2BC195C}" destId="{C0403F4A-5A11-4585-BD64-655650BA0062}" srcOrd="1" destOrd="0" presId="urn:microsoft.com/office/officeart/2005/8/layout/hProcess3"/>
    <dgm:cxn modelId="{4D26B8F8-E0DD-4B01-BD6B-68E9C78FC19F}" type="presParOf" srcId="{C0403F4A-5A11-4585-BD64-655650BA0062}" destId="{26C01DFE-4753-4924-AF6C-82FBE58850FB}" srcOrd="0" destOrd="0" presId="urn:microsoft.com/office/officeart/2005/8/layout/hProcess3"/>
    <dgm:cxn modelId="{B11E632C-C60B-45E5-81FD-45239EB8F98A}" type="presParOf" srcId="{C0403F4A-5A11-4585-BD64-655650BA0062}" destId="{9C881B77-3704-4C76-A09D-75A469F364FF}" srcOrd="1" destOrd="0" presId="urn:microsoft.com/office/officeart/2005/8/layout/hProcess3"/>
    <dgm:cxn modelId="{6AFAA141-EDD8-4010-8038-3CB92748FBC3}" type="presParOf" srcId="{9C881B77-3704-4C76-A09D-75A469F364FF}" destId="{FCFB7FF7-282B-414F-99C3-0E41CBF37AC1}" srcOrd="0" destOrd="0" presId="urn:microsoft.com/office/officeart/2005/8/layout/hProcess3"/>
    <dgm:cxn modelId="{657CDB1C-BF82-4151-B3DD-583A46981F70}" type="presParOf" srcId="{9C881B77-3704-4C76-A09D-75A469F364FF}" destId="{60BB84D0-2AE6-41DA-B95C-B5ABBF7EA6D6}" srcOrd="1" destOrd="0" presId="urn:microsoft.com/office/officeart/2005/8/layout/hProcess3"/>
    <dgm:cxn modelId="{884AA260-5D32-4676-B1AC-9EE569D3EA62}" type="presParOf" srcId="{9C881B77-3704-4C76-A09D-75A469F364FF}" destId="{AD6EA9B7-8969-44D5-8B31-E4B57C6FC7F7}" srcOrd="2" destOrd="0" presId="urn:microsoft.com/office/officeart/2005/8/layout/hProcess3"/>
    <dgm:cxn modelId="{47553709-2E22-468C-9B0E-A7E2C7B9ACA7}" type="presParOf" srcId="{9C881B77-3704-4C76-A09D-75A469F364FF}" destId="{C06392F4-8EE9-4E43-8F90-0FD7DB449B77}" srcOrd="3" destOrd="0" presId="urn:microsoft.com/office/officeart/2005/8/layout/hProcess3"/>
    <dgm:cxn modelId="{D3E3880A-F646-4B9C-B7BF-D7B300667FC9}" type="presParOf" srcId="{C0403F4A-5A11-4585-BD64-655650BA0062}" destId="{90817141-93A3-4307-A41A-089FE6425EDC}" srcOrd="2" destOrd="0" presId="urn:microsoft.com/office/officeart/2005/8/layout/hProcess3"/>
    <dgm:cxn modelId="{6455D654-EF5A-45FF-9B04-BB8632D73DA9}" type="presParOf" srcId="{C0403F4A-5A11-4585-BD64-655650BA0062}" destId="{8F56F9F3-6423-4118-ABD2-9B6DD851646E}" srcOrd="3" destOrd="0" presId="urn:microsoft.com/office/officeart/2005/8/layout/hProcess3"/>
    <dgm:cxn modelId="{98B5DB64-41FD-46F8-AD88-0672F9AF9CB2}" type="presParOf" srcId="{C0403F4A-5A11-4585-BD64-655650BA0062}" destId="{BF04A7C2-42BA-41B4-93EE-47F4A022CB82}"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F04A7C2-42BA-41B4-93EE-47F4A022CB82}">
      <dsp:nvSpPr>
        <dsp:cNvPr id="0" name=""/>
        <dsp:cNvSpPr/>
      </dsp:nvSpPr>
      <dsp:spPr>
        <a:xfrm>
          <a:off x="0" y="332232"/>
          <a:ext cx="2449310" cy="1296000"/>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0BB84D0-2AE6-41DA-B95C-B5ABBF7EA6D6}">
      <dsp:nvSpPr>
        <dsp:cNvPr id="0" name=""/>
        <dsp:cNvSpPr/>
      </dsp:nvSpPr>
      <dsp:spPr>
        <a:xfrm>
          <a:off x="197571" y="490116"/>
          <a:ext cx="2006807" cy="64800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82880" rIns="0" bIns="182880" numCol="1" spcCol="1270" anchor="ctr" anchorCtr="0">
          <a:noAutofit/>
        </a:bodyPr>
        <a:lstStyle/>
        <a:p>
          <a:pPr lvl="0" algn="ctr" defTabSz="800100">
            <a:lnSpc>
              <a:spcPct val="90000"/>
            </a:lnSpc>
            <a:spcBef>
              <a:spcPct val="0"/>
            </a:spcBef>
            <a:spcAft>
              <a:spcPct val="35000"/>
            </a:spcAft>
          </a:pPr>
          <a:r>
            <a:rPr lang="en-US" sz="1800" b="1" kern="1200"/>
            <a:t>CHECK THE POUNDS</a:t>
          </a:r>
        </a:p>
      </dsp:txBody>
      <dsp:txXfrm>
        <a:off x="197571" y="490116"/>
        <a:ext cx="2006807" cy="648000"/>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xdr:col>
      <xdr:colOff>11430</xdr:colOff>
      <xdr:row>83</xdr:row>
      <xdr:rowOff>80010</xdr:rowOff>
    </xdr:from>
    <xdr:to>
      <xdr:col>2</xdr:col>
      <xdr:colOff>2460740</xdr:colOff>
      <xdr:row>90</xdr:row>
      <xdr:rowOff>108043</xdr:rowOff>
    </xdr:to>
    <xdr:graphicFrame macro="">
      <xdr:nvGraphicFramePr>
        <xdr:cNvPr id="3" name="Diagram 2" descr="&quot;&quot;">
          <a:extLst>
            <a:ext uri="{FF2B5EF4-FFF2-40B4-BE49-F238E27FC236}">
              <a16:creationId xmlns:a16="http://schemas.microsoft.com/office/drawing/2014/main" id="{8DE964CC-C2FA-45E2-B554-44D970FF994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National%20Master%20Processing%20Agreement\_NPA%20FORMS\usda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11_nov152009 Commodity File"/>
      <sheetName val="usdalist"/>
      <sheetName val="SY10_nov152008 Commodity File u"/>
    </sheetNames>
    <sheetDataSet>
      <sheetData sheetId="0" refreshError="1">
        <row r="6">
          <cell r="A6" t="str">
            <v>A061</v>
          </cell>
          <cell r="B6" t="str">
            <v>BEANS GREEN 10</v>
          </cell>
          <cell r="C6">
            <v>0.43476885999999998</v>
          </cell>
          <cell r="D6">
            <v>100337</v>
          </cell>
          <cell r="E6" t="str">
            <v>BEANS GREEN CAN-6/10</v>
          </cell>
          <cell r="F6" t="str">
            <v>6/#10 CAN</v>
          </cell>
          <cell r="G6">
            <v>38</v>
          </cell>
          <cell r="H6">
            <v>34656</v>
          </cell>
          <cell r="I6">
            <v>15067</v>
          </cell>
          <cell r="J6">
            <v>16.52</v>
          </cell>
          <cell r="K6">
            <v>1530</v>
          </cell>
          <cell r="L6">
            <v>3060</v>
          </cell>
          <cell r="M6">
            <v>27</v>
          </cell>
          <cell r="N6">
            <v>41310</v>
          </cell>
          <cell r="O6">
            <v>82620</v>
          </cell>
        </row>
        <row r="7">
          <cell r="A7" t="str">
            <v>A062</v>
          </cell>
          <cell r="B7" t="str">
            <v>BEANS BLKEYE 300</v>
          </cell>
          <cell r="C7">
            <v>0.45758064999999998</v>
          </cell>
          <cell r="D7">
            <v>100403</v>
          </cell>
          <cell r="E7" t="str">
            <v>BEANS BLACKEYE CAN-24/300</v>
          </cell>
          <cell r="F7" t="str">
            <v>24/#300</v>
          </cell>
          <cell r="G7">
            <v>23.25</v>
          </cell>
          <cell r="H7">
            <v>35573</v>
          </cell>
          <cell r="I7">
            <v>16277</v>
          </cell>
          <cell r="J7">
            <v>10.64</v>
          </cell>
          <cell r="K7">
            <v>1200</v>
          </cell>
          <cell r="L7">
            <v>2400</v>
          </cell>
          <cell r="M7">
            <v>32</v>
          </cell>
          <cell r="N7">
            <v>38400</v>
          </cell>
          <cell r="O7">
            <v>76800</v>
          </cell>
        </row>
        <row r="8">
          <cell r="A8" t="str">
            <v>A070</v>
          </cell>
          <cell r="B8" t="str">
            <v>BEANS GREEN FRZ</v>
          </cell>
          <cell r="C8">
            <v>0.42209402000000001</v>
          </cell>
          <cell r="D8">
            <v>100387</v>
          </cell>
          <cell r="E8" t="str">
            <v>BEANS GREEN FROZEN CTN-30 LB</v>
          </cell>
          <cell r="F8" t="str">
            <v>30 LB CTN</v>
          </cell>
          <cell r="G8">
            <v>30</v>
          </cell>
          <cell r="H8">
            <v>39600</v>
          </cell>
          <cell r="I8">
            <v>16715</v>
          </cell>
          <cell r="J8">
            <v>12.66</v>
          </cell>
          <cell r="K8">
            <v>1620</v>
          </cell>
          <cell r="L8">
            <v>3240</v>
          </cell>
          <cell r="M8">
            <v>27</v>
          </cell>
          <cell r="N8">
            <v>43740</v>
          </cell>
          <cell r="O8">
            <v>87480</v>
          </cell>
        </row>
        <row r="9">
          <cell r="A9" t="str">
            <v>A076</v>
          </cell>
          <cell r="B9" t="str">
            <v>BEANS LT RED KID 300</v>
          </cell>
          <cell r="C9">
            <v>0.43756680999999997</v>
          </cell>
          <cell r="D9">
            <v>100408</v>
          </cell>
          <cell r="E9" t="str">
            <v>BEANS RED KIDNEY LT CAN-24/300</v>
          </cell>
          <cell r="F9" t="str">
            <v>24/#300 CAN</v>
          </cell>
          <cell r="G9">
            <v>23.25</v>
          </cell>
          <cell r="H9">
            <v>35573</v>
          </cell>
          <cell r="I9">
            <v>15565</v>
          </cell>
          <cell r="J9">
            <v>10.17</v>
          </cell>
          <cell r="K9">
            <v>1620</v>
          </cell>
          <cell r="L9">
            <v>3240</v>
          </cell>
          <cell r="M9">
            <v>26.75</v>
          </cell>
          <cell r="N9">
            <v>43335</v>
          </cell>
          <cell r="O9">
            <v>86670</v>
          </cell>
        </row>
        <row r="10">
          <cell r="A10" t="str">
            <v>A079</v>
          </cell>
          <cell r="B10" t="str">
            <v>BEANS PINTO CND</v>
          </cell>
          <cell r="C10">
            <v>0.34710731</v>
          </cell>
          <cell r="D10">
            <v>100401</v>
          </cell>
          <cell r="E10" t="str">
            <v>BEANS PINTO CAN-6/10</v>
          </cell>
          <cell r="F10" t="str">
            <v>6/#10 CAN</v>
          </cell>
          <cell r="G10">
            <v>40.5</v>
          </cell>
          <cell r="H10">
            <v>34992</v>
          </cell>
          <cell r="I10">
            <v>12146</v>
          </cell>
          <cell r="J10">
            <v>14.06</v>
          </cell>
          <cell r="K10">
            <v>912</v>
          </cell>
          <cell r="L10">
            <v>1824</v>
          </cell>
          <cell r="M10">
            <v>46</v>
          </cell>
          <cell r="N10">
            <v>41952</v>
          </cell>
          <cell r="O10">
            <v>83904</v>
          </cell>
        </row>
        <row r="11">
          <cell r="A11" t="str">
            <v>A082</v>
          </cell>
          <cell r="B11" t="str">
            <v>BEANS B LIMA CND</v>
          </cell>
          <cell r="C11">
            <v>0.47392593</v>
          </cell>
          <cell r="D11">
            <v>100407</v>
          </cell>
          <cell r="E11" t="str">
            <v>BEANS BABY LIMA CAN-6/10</v>
          </cell>
          <cell r="F11" t="str">
            <v>6/#10 CAN</v>
          </cell>
          <cell r="G11">
            <v>40.5</v>
          </cell>
          <cell r="H11">
            <v>34992</v>
          </cell>
          <cell r="I11">
            <v>16584</v>
          </cell>
          <cell r="J11">
            <v>19.190000000000001</v>
          </cell>
          <cell r="K11">
            <v>1530</v>
          </cell>
          <cell r="L11">
            <v>3060</v>
          </cell>
          <cell r="M11">
            <v>28</v>
          </cell>
          <cell r="N11">
            <v>42840</v>
          </cell>
          <cell r="O11">
            <v>85680</v>
          </cell>
        </row>
        <row r="12">
          <cell r="A12" t="str">
            <v>A083</v>
          </cell>
          <cell r="B12" t="str">
            <v>BEANS PINK CND</v>
          </cell>
          <cell r="C12">
            <v>0.41259258999999998</v>
          </cell>
          <cell r="D12">
            <v>100405</v>
          </cell>
          <cell r="E12" t="str">
            <v>BEANS PINK CAN-6/10</v>
          </cell>
          <cell r="F12" t="str">
            <v>6/#10 CAN</v>
          </cell>
          <cell r="G12">
            <v>40.5</v>
          </cell>
          <cell r="H12">
            <v>34992</v>
          </cell>
          <cell r="I12">
            <v>14437</v>
          </cell>
          <cell r="J12">
            <v>16.71</v>
          </cell>
          <cell r="K12">
            <v>1320</v>
          </cell>
          <cell r="L12">
            <v>2640</v>
          </cell>
          <cell r="M12">
            <v>32</v>
          </cell>
          <cell r="N12">
            <v>42240</v>
          </cell>
          <cell r="O12">
            <v>84480</v>
          </cell>
        </row>
        <row r="13">
          <cell r="A13" t="str">
            <v>A084</v>
          </cell>
          <cell r="B13" t="str">
            <v>BEANS BLKEYE CND</v>
          </cell>
          <cell r="C13">
            <v>0.33981893000000002</v>
          </cell>
          <cell r="D13">
            <v>100404</v>
          </cell>
          <cell r="E13" t="str">
            <v>BEANS BLACKEYE CAN-6/10</v>
          </cell>
          <cell r="F13" t="str">
            <v>6/#10 CAN</v>
          </cell>
          <cell r="G13">
            <v>40.5</v>
          </cell>
          <cell r="H13">
            <v>34992</v>
          </cell>
          <cell r="I13">
            <v>11891</v>
          </cell>
          <cell r="J13">
            <v>13.76</v>
          </cell>
          <cell r="K13">
            <v>1530</v>
          </cell>
          <cell r="L13">
            <v>3060</v>
          </cell>
          <cell r="M13">
            <v>28</v>
          </cell>
          <cell r="N13">
            <v>42840</v>
          </cell>
          <cell r="O13">
            <v>85680</v>
          </cell>
        </row>
        <row r="14">
          <cell r="A14" t="str">
            <v>A085</v>
          </cell>
          <cell r="B14" t="str">
            <v>BEANS REFRIED</v>
          </cell>
          <cell r="C14">
            <v>0.48441176000000002</v>
          </cell>
          <cell r="D14">
            <v>100398</v>
          </cell>
          <cell r="E14" t="str">
            <v>BEANS REFRIED CAN-6/10</v>
          </cell>
          <cell r="F14" t="str">
            <v>6/#10 CAN</v>
          </cell>
          <cell r="G14">
            <v>42</v>
          </cell>
          <cell r="H14">
            <v>36288</v>
          </cell>
          <cell r="I14">
            <v>17578</v>
          </cell>
          <cell r="J14">
            <v>20.350000000000001</v>
          </cell>
          <cell r="K14">
            <v>864</v>
          </cell>
          <cell r="L14">
            <v>1728</v>
          </cell>
          <cell r="M14">
            <v>48</v>
          </cell>
          <cell r="N14">
            <v>41472</v>
          </cell>
          <cell r="O14">
            <v>82944</v>
          </cell>
        </row>
        <row r="15">
          <cell r="A15" t="str">
            <v>A086</v>
          </cell>
          <cell r="B15" t="str">
            <v>BEANS R KIDNEY CND</v>
          </cell>
          <cell r="C15">
            <v>0.36153086000000001</v>
          </cell>
          <cell r="D15">
            <v>100406</v>
          </cell>
          <cell r="E15" t="str">
            <v>BEANS RED KIDNEY CAN-6/10</v>
          </cell>
          <cell r="F15" t="str">
            <v>6/#10 CAN</v>
          </cell>
          <cell r="G15">
            <v>40.5</v>
          </cell>
          <cell r="H15">
            <v>34992</v>
          </cell>
          <cell r="I15">
            <v>12651</v>
          </cell>
          <cell r="J15">
            <v>14.64</v>
          </cell>
          <cell r="K15">
            <v>864</v>
          </cell>
          <cell r="L15">
            <v>1728</v>
          </cell>
          <cell r="M15">
            <v>48</v>
          </cell>
          <cell r="N15">
            <v>41472</v>
          </cell>
          <cell r="O15">
            <v>82944</v>
          </cell>
        </row>
        <row r="16">
          <cell r="A16" t="str">
            <v>A087</v>
          </cell>
          <cell r="B16" t="str">
            <v>BEANS S RED CND</v>
          </cell>
          <cell r="C16">
            <v>0.39598127</v>
          </cell>
          <cell r="D16">
            <v>100402</v>
          </cell>
          <cell r="E16" t="str">
            <v>BEANS SMALL RED CAN-6/10</v>
          </cell>
          <cell r="F16" t="str">
            <v>6/#10 CAN</v>
          </cell>
          <cell r="G16">
            <v>40.5</v>
          </cell>
          <cell r="H16">
            <v>34992</v>
          </cell>
          <cell r="I16">
            <v>13856</v>
          </cell>
          <cell r="J16">
            <v>16.04</v>
          </cell>
          <cell r="K16">
            <v>864</v>
          </cell>
          <cell r="L16">
            <v>1728</v>
          </cell>
          <cell r="M16">
            <v>48</v>
          </cell>
          <cell r="N16">
            <v>41472</v>
          </cell>
          <cell r="O16">
            <v>82944</v>
          </cell>
        </row>
        <row r="17">
          <cell r="A17" t="str">
            <v>A088</v>
          </cell>
          <cell r="B17" t="str">
            <v>BEANS GRT NORTH CND</v>
          </cell>
          <cell r="C17">
            <v>0.35539094999999998</v>
          </cell>
          <cell r="D17">
            <v>100409</v>
          </cell>
          <cell r="E17" t="str">
            <v>BEANS GREAT NORTHERN CAN-6/10</v>
          </cell>
          <cell r="F17" t="str">
            <v>6/#10 CAN</v>
          </cell>
          <cell r="G17">
            <v>40.5</v>
          </cell>
          <cell r="H17">
            <v>34992</v>
          </cell>
          <cell r="I17">
            <v>12436</v>
          </cell>
          <cell r="J17">
            <v>14.39</v>
          </cell>
          <cell r="K17">
            <v>864</v>
          </cell>
          <cell r="L17">
            <v>1728</v>
          </cell>
          <cell r="M17">
            <v>48</v>
          </cell>
          <cell r="N17">
            <v>41472</v>
          </cell>
          <cell r="O17">
            <v>82944</v>
          </cell>
        </row>
        <row r="18">
          <cell r="A18" t="str">
            <v>A089</v>
          </cell>
          <cell r="B18" t="str">
            <v>BEANS GBZO CND</v>
          </cell>
          <cell r="C18">
            <v>0.36753086000000001</v>
          </cell>
          <cell r="D18">
            <v>100396</v>
          </cell>
          <cell r="E18" t="str">
            <v>BEANS GARBANZO CAN-6/10</v>
          </cell>
          <cell r="F18" t="str">
            <v>6/#10 CAN</v>
          </cell>
          <cell r="G18">
            <v>40.5</v>
          </cell>
          <cell r="H18">
            <v>34992</v>
          </cell>
          <cell r="I18">
            <v>12861</v>
          </cell>
          <cell r="J18">
            <v>14.88</v>
          </cell>
          <cell r="K18">
            <v>864</v>
          </cell>
          <cell r="L18">
            <v>1728</v>
          </cell>
          <cell r="M18">
            <v>48.8</v>
          </cell>
          <cell r="N18">
            <v>42163</v>
          </cell>
          <cell r="O18">
            <v>84326</v>
          </cell>
        </row>
        <row r="19">
          <cell r="A19" t="str">
            <v>A090</v>
          </cell>
          <cell r="B19" t="str">
            <v>BEANS VEG 300</v>
          </cell>
          <cell r="C19">
            <v>0.43284524000000002</v>
          </cell>
          <cell r="D19">
            <v>100399</v>
          </cell>
          <cell r="E19" t="str">
            <v>BEANS VEGETARIAN CAN-24/300</v>
          </cell>
          <cell r="F19" t="str">
            <v>24/#300 CAN</v>
          </cell>
          <cell r="G19">
            <v>24</v>
          </cell>
          <cell r="H19">
            <v>36720</v>
          </cell>
          <cell r="I19">
            <v>15894</v>
          </cell>
          <cell r="J19">
            <v>10.39</v>
          </cell>
          <cell r="K19">
            <v>864</v>
          </cell>
          <cell r="L19">
            <v>1728</v>
          </cell>
          <cell r="M19">
            <v>48</v>
          </cell>
          <cell r="N19">
            <v>41472</v>
          </cell>
          <cell r="O19">
            <v>82944</v>
          </cell>
        </row>
        <row r="20">
          <cell r="A20" t="str">
            <v>A091</v>
          </cell>
          <cell r="B20" t="str">
            <v>BEANS VEG 10</v>
          </cell>
          <cell r="C20">
            <v>0.32546868000000001</v>
          </cell>
          <cell r="D20">
            <v>100400</v>
          </cell>
          <cell r="E20" t="str">
            <v>BEANS VEGETARIAN CAN-6/10</v>
          </cell>
          <cell r="F20" t="str">
            <v>6/#10 CAN</v>
          </cell>
          <cell r="G20">
            <v>40.5</v>
          </cell>
          <cell r="H20">
            <v>34992</v>
          </cell>
          <cell r="I20">
            <v>11389</v>
          </cell>
          <cell r="J20">
            <v>13.18</v>
          </cell>
          <cell r="K20">
            <v>864</v>
          </cell>
          <cell r="L20">
            <v>1728</v>
          </cell>
          <cell r="M20">
            <v>48</v>
          </cell>
          <cell r="N20">
            <v>41472</v>
          </cell>
          <cell r="O20">
            <v>82944</v>
          </cell>
        </row>
        <row r="21">
          <cell r="A21" t="str">
            <v>A093</v>
          </cell>
          <cell r="B21" t="str">
            <v>BEANS REFRIED 300</v>
          </cell>
          <cell r="C21">
            <v>0.51703946999999995</v>
          </cell>
          <cell r="D21">
            <v>100397</v>
          </cell>
          <cell r="E21" t="str">
            <v>BEANS REFRIED CAN-24/300</v>
          </cell>
          <cell r="F21" t="str">
            <v>24/#300 CAN</v>
          </cell>
          <cell r="G21">
            <v>24</v>
          </cell>
          <cell r="H21">
            <v>36720</v>
          </cell>
          <cell r="I21">
            <v>18986</v>
          </cell>
          <cell r="J21">
            <v>12.41</v>
          </cell>
          <cell r="K21">
            <v>864</v>
          </cell>
          <cell r="L21">
            <v>1728</v>
          </cell>
          <cell r="M21">
            <v>48</v>
          </cell>
          <cell r="N21">
            <v>41472</v>
          </cell>
          <cell r="O21">
            <v>82944</v>
          </cell>
        </row>
        <row r="22">
          <cell r="A22" t="str">
            <v>A094</v>
          </cell>
          <cell r="B22" t="str">
            <v>CARROTS FRESH CUT</v>
          </cell>
          <cell r="C22">
            <v>1.3</v>
          </cell>
          <cell r="D22" t="e">
            <v>#N/A</v>
          </cell>
          <cell r="E22" t="e">
            <v>#N/A</v>
          </cell>
          <cell r="F22" t="str">
            <v>100/2 OZ BAGS</v>
          </cell>
          <cell r="G22">
            <v>12.75</v>
          </cell>
          <cell r="H22">
            <v>26393</v>
          </cell>
          <cell r="I22">
            <v>34310</v>
          </cell>
          <cell r="J22">
            <v>16.579999999999998</v>
          </cell>
          <cell r="K22">
            <v>864</v>
          </cell>
          <cell r="L22">
            <v>1728</v>
          </cell>
          <cell r="M22">
            <v>48</v>
          </cell>
          <cell r="N22">
            <v>41472</v>
          </cell>
          <cell r="O22">
            <v>82944</v>
          </cell>
        </row>
        <row r="23">
          <cell r="A23" t="str">
            <v>A098</v>
          </cell>
          <cell r="B23" t="str">
            <v>CARROTS 300</v>
          </cell>
          <cell r="C23">
            <v>0.59967793999999996</v>
          </cell>
          <cell r="D23">
            <v>100338</v>
          </cell>
          <cell r="E23" t="str">
            <v>CARROTS CAN-24/300</v>
          </cell>
          <cell r="F23" t="str">
            <v>24/#300 CAN</v>
          </cell>
          <cell r="G23">
            <v>22.5</v>
          </cell>
          <cell r="H23">
            <v>36450</v>
          </cell>
          <cell r="I23">
            <v>21858</v>
          </cell>
          <cell r="J23">
            <v>13.49</v>
          </cell>
          <cell r="K23">
            <v>1530</v>
          </cell>
          <cell r="L23">
            <v>3060</v>
          </cell>
          <cell r="M23">
            <v>28.2</v>
          </cell>
          <cell r="N23">
            <v>43146</v>
          </cell>
          <cell r="O23">
            <v>86292</v>
          </cell>
        </row>
        <row r="24">
          <cell r="A24" t="str">
            <v>A099</v>
          </cell>
          <cell r="B24" t="str">
            <v>CARROTS 30</v>
          </cell>
          <cell r="C24">
            <v>0.35001148999999998</v>
          </cell>
          <cell r="D24">
            <v>100388</v>
          </cell>
          <cell r="E24" t="str">
            <v>CARROTS FROZEN CTN-30 LB</v>
          </cell>
          <cell r="F24" t="str">
            <v>30 LB CTN</v>
          </cell>
          <cell r="G24">
            <v>30</v>
          </cell>
          <cell r="H24">
            <v>39600</v>
          </cell>
          <cell r="I24">
            <v>13860</v>
          </cell>
          <cell r="J24">
            <v>10.5</v>
          </cell>
          <cell r="K24">
            <v>864</v>
          </cell>
          <cell r="L24">
            <v>1728</v>
          </cell>
          <cell r="M24">
            <v>48</v>
          </cell>
          <cell r="N24">
            <v>41472</v>
          </cell>
          <cell r="O24">
            <v>82944</v>
          </cell>
        </row>
        <row r="25">
          <cell r="A25" t="str">
            <v>A100</v>
          </cell>
          <cell r="B25" t="str">
            <v>CARROTS 10</v>
          </cell>
          <cell r="C25">
            <v>0.48414375999999998</v>
          </cell>
          <cell r="D25">
            <v>100339</v>
          </cell>
          <cell r="E25" t="str">
            <v>CARROTS CAN-6/10</v>
          </cell>
          <cell r="F25" t="str">
            <v>6/#10 CANS</v>
          </cell>
          <cell r="G25">
            <v>39.5</v>
          </cell>
          <cell r="H25">
            <v>36024</v>
          </cell>
          <cell r="I25">
            <v>17441</v>
          </cell>
          <cell r="J25">
            <v>19.12</v>
          </cell>
          <cell r="K25">
            <v>1530</v>
          </cell>
          <cell r="L25">
            <v>3060</v>
          </cell>
          <cell r="M25">
            <v>28</v>
          </cell>
          <cell r="N25">
            <v>42840</v>
          </cell>
          <cell r="O25">
            <v>85680</v>
          </cell>
        </row>
        <row r="26">
          <cell r="A26" t="str">
            <v>A110</v>
          </cell>
          <cell r="B26" t="str">
            <v>CORN LQD 10</v>
          </cell>
          <cell r="C26">
            <v>0.42774983</v>
          </cell>
          <cell r="D26">
            <v>100343</v>
          </cell>
          <cell r="E26" t="str">
            <v>CORN WHOLE KERNEL(LIQ) CAN-6/10</v>
          </cell>
          <cell r="F26" t="str">
            <v>6/#10 CAN</v>
          </cell>
          <cell r="G26">
            <v>39.75</v>
          </cell>
          <cell r="H26">
            <v>36252</v>
          </cell>
          <cell r="I26">
            <v>15507</v>
          </cell>
          <cell r="J26">
            <v>17</v>
          </cell>
          <cell r="K26">
            <v>2070</v>
          </cell>
          <cell r="L26">
            <v>4140</v>
          </cell>
          <cell r="M26">
            <v>13.75</v>
          </cell>
          <cell r="N26">
            <v>28463</v>
          </cell>
          <cell r="O26">
            <v>56925</v>
          </cell>
        </row>
        <row r="27">
          <cell r="A27" t="str">
            <v>A119</v>
          </cell>
          <cell r="B27" t="str">
            <v>CORN KERNEL 300</v>
          </cell>
          <cell r="C27">
            <v>0.50213792000000002</v>
          </cell>
          <cell r="D27">
            <v>100341</v>
          </cell>
          <cell r="E27" t="str">
            <v>CORN WHOLE KERNEL CAN-24/300</v>
          </cell>
          <cell r="F27" t="str">
            <v>24/#300 CAN</v>
          </cell>
          <cell r="G27">
            <v>22.9</v>
          </cell>
          <cell r="H27">
            <v>35037</v>
          </cell>
          <cell r="I27">
            <v>17593</v>
          </cell>
          <cell r="J27">
            <v>11.5</v>
          </cell>
          <cell r="K27">
            <v>1620</v>
          </cell>
          <cell r="L27">
            <v>3240</v>
          </cell>
          <cell r="M27">
            <v>27</v>
          </cell>
          <cell r="N27">
            <v>43740</v>
          </cell>
          <cell r="O27">
            <v>87480</v>
          </cell>
        </row>
        <row r="28">
          <cell r="A28" t="str">
            <v>A122</v>
          </cell>
          <cell r="B28" t="str">
            <v>CORN CREAM 300</v>
          </cell>
          <cell r="C28">
            <v>0.53744444000000002</v>
          </cell>
          <cell r="D28">
            <v>100340</v>
          </cell>
          <cell r="E28" t="str">
            <v>CORN CREAM STYLE CAN-24/300</v>
          </cell>
          <cell r="F28" t="str">
            <v>24/#300 CAN</v>
          </cell>
          <cell r="G28">
            <v>22.5</v>
          </cell>
          <cell r="H28">
            <v>36450</v>
          </cell>
          <cell r="I28">
            <v>19590</v>
          </cell>
          <cell r="J28">
            <v>12.09</v>
          </cell>
          <cell r="K28">
            <v>1320</v>
          </cell>
          <cell r="L28">
            <v>2640</v>
          </cell>
          <cell r="M28">
            <v>32</v>
          </cell>
          <cell r="N28">
            <v>42240</v>
          </cell>
          <cell r="O28">
            <v>84480</v>
          </cell>
        </row>
        <row r="29">
          <cell r="A29" t="str">
            <v>A129</v>
          </cell>
          <cell r="B29" t="str">
            <v>CORN COB</v>
          </cell>
          <cell r="C29">
            <v>0.42723333000000002</v>
          </cell>
          <cell r="D29">
            <v>100385</v>
          </cell>
          <cell r="E29" t="str">
            <v>CORN EAR FROZEN CASE-96</v>
          </cell>
          <cell r="F29" t="str">
            <v>96-EAR CASE</v>
          </cell>
          <cell r="G29">
            <v>30</v>
          </cell>
          <cell r="H29">
            <v>39600</v>
          </cell>
          <cell r="I29">
            <v>16918</v>
          </cell>
          <cell r="J29">
            <v>12.82</v>
          </cell>
          <cell r="K29">
            <v>912</v>
          </cell>
          <cell r="L29">
            <v>1824</v>
          </cell>
          <cell r="M29">
            <v>47</v>
          </cell>
          <cell r="N29">
            <v>42864</v>
          </cell>
          <cell r="O29">
            <v>85728</v>
          </cell>
        </row>
        <row r="30">
          <cell r="A30" t="str">
            <v>A130</v>
          </cell>
          <cell r="B30" t="str">
            <v>CORN FRZ</v>
          </cell>
          <cell r="C30">
            <v>0.34290990999999998</v>
          </cell>
          <cell r="D30">
            <v>100384</v>
          </cell>
          <cell r="E30" t="str">
            <v>CORN FROZEN CTN-30 LB</v>
          </cell>
          <cell r="F30" t="str">
            <v>30 LB CTN</v>
          </cell>
          <cell r="G30">
            <v>30</v>
          </cell>
          <cell r="H30">
            <v>39600</v>
          </cell>
          <cell r="I30">
            <v>13579</v>
          </cell>
          <cell r="J30">
            <v>10.29</v>
          </cell>
          <cell r="K30">
            <v>912</v>
          </cell>
          <cell r="L30">
            <v>1824</v>
          </cell>
          <cell r="M30">
            <v>47</v>
          </cell>
          <cell r="N30">
            <v>42864</v>
          </cell>
          <cell r="O30">
            <v>85728</v>
          </cell>
        </row>
        <row r="31">
          <cell r="A31" t="str">
            <v>A132</v>
          </cell>
          <cell r="B31" t="str">
            <v>ASPARAGUS 24</v>
          </cell>
          <cell r="C31">
            <v>0.91465679</v>
          </cell>
          <cell r="D31">
            <v>100335</v>
          </cell>
          <cell r="E31" t="str">
            <v>ASPARAGUS CAN-24/300</v>
          </cell>
          <cell r="F31" t="str">
            <v>24/#300 CAN</v>
          </cell>
          <cell r="G31">
            <v>22.5</v>
          </cell>
          <cell r="H31">
            <v>33750</v>
          </cell>
          <cell r="I31">
            <v>30870</v>
          </cell>
          <cell r="J31">
            <v>20.58</v>
          </cell>
          <cell r="K31">
            <v>1530</v>
          </cell>
          <cell r="L31">
            <v>3060</v>
          </cell>
          <cell r="M31">
            <v>27.75</v>
          </cell>
          <cell r="N31">
            <v>42458</v>
          </cell>
          <cell r="O31">
            <v>84915</v>
          </cell>
        </row>
        <row r="32">
          <cell r="A32" t="str">
            <v>A134</v>
          </cell>
          <cell r="B32" t="str">
            <v>LENTILS 25</v>
          </cell>
          <cell r="C32">
            <v>0.28739999999999999</v>
          </cell>
          <cell r="D32" t="e">
            <v>#N/A</v>
          </cell>
          <cell r="E32" t="e">
            <v>#N/A</v>
          </cell>
          <cell r="F32" t="str">
            <v>25 LB BAG</v>
          </cell>
          <cell r="G32">
            <v>25</v>
          </cell>
          <cell r="H32">
            <v>40000</v>
          </cell>
          <cell r="I32">
            <v>11496</v>
          </cell>
          <cell r="J32">
            <v>7.18</v>
          </cell>
          <cell r="K32">
            <v>1620</v>
          </cell>
          <cell r="L32">
            <v>3240</v>
          </cell>
          <cell r="M32">
            <v>27</v>
          </cell>
          <cell r="N32">
            <v>43740</v>
          </cell>
          <cell r="O32">
            <v>87480</v>
          </cell>
        </row>
        <row r="33">
          <cell r="A33" t="str">
            <v>A135</v>
          </cell>
          <cell r="B33" t="str">
            <v>LENTILS</v>
          </cell>
          <cell r="C33">
            <v>0.25216666999999998</v>
          </cell>
          <cell r="D33">
            <v>100446</v>
          </cell>
          <cell r="E33" t="str">
            <v>LENTILS DRY PKG 12/2 LB</v>
          </cell>
          <cell r="F33" t="str">
            <v>12/2 LB PKG</v>
          </cell>
          <cell r="G33">
            <v>24</v>
          </cell>
          <cell r="H33">
            <v>40320</v>
          </cell>
          <cell r="I33">
            <v>10167</v>
          </cell>
          <cell r="J33">
            <v>6.05</v>
          </cell>
          <cell r="K33">
            <v>1320</v>
          </cell>
          <cell r="L33">
            <v>2640</v>
          </cell>
          <cell r="M33">
            <v>31.5</v>
          </cell>
          <cell r="N33">
            <v>41580</v>
          </cell>
          <cell r="O33">
            <v>83160</v>
          </cell>
        </row>
        <row r="34">
          <cell r="A34" t="str">
            <v>A136</v>
          </cell>
          <cell r="B34" t="str">
            <v>ASPARAGUS S 300</v>
          </cell>
          <cell r="C34">
            <v>1.61706667</v>
          </cell>
          <cell r="D34">
            <v>100334</v>
          </cell>
          <cell r="E34" t="str">
            <v>ASPARAGUS SPEARS WHOLE CAN-12/15 OZ</v>
          </cell>
          <cell r="F34" t="str">
            <v>12/15 OZ TALL</v>
          </cell>
          <cell r="G34">
            <v>11.25</v>
          </cell>
          <cell r="H34">
            <v>34020</v>
          </cell>
          <cell r="I34">
            <v>55013</v>
          </cell>
          <cell r="J34">
            <v>18.190000000000001</v>
          </cell>
          <cell r="K34">
            <v>1320</v>
          </cell>
          <cell r="L34">
            <v>2640</v>
          </cell>
          <cell r="M34">
            <v>32</v>
          </cell>
          <cell r="N34">
            <v>42240</v>
          </cell>
          <cell r="O34">
            <v>84480</v>
          </cell>
        </row>
        <row r="35">
          <cell r="A35" t="str">
            <v>A140</v>
          </cell>
          <cell r="B35" t="str">
            <v>PEAS 10</v>
          </cell>
          <cell r="C35">
            <v>0.48345494999999999</v>
          </cell>
          <cell r="D35">
            <v>100345</v>
          </cell>
          <cell r="E35" t="str">
            <v>PEAS CAN-6/10</v>
          </cell>
          <cell r="F35" t="str">
            <v>6/#10 CAN</v>
          </cell>
          <cell r="G35">
            <v>39.5</v>
          </cell>
          <cell r="H35">
            <v>36024</v>
          </cell>
          <cell r="I35">
            <v>17416</v>
          </cell>
          <cell r="J35">
            <v>19.100000000000001</v>
          </cell>
          <cell r="K35">
            <v>1500</v>
          </cell>
          <cell r="L35">
            <v>3000</v>
          </cell>
          <cell r="M35">
            <v>28</v>
          </cell>
          <cell r="N35">
            <v>42000</v>
          </cell>
          <cell r="O35">
            <v>84000</v>
          </cell>
        </row>
        <row r="36">
          <cell r="A36" t="str">
            <v>A144</v>
          </cell>
          <cell r="B36" t="str">
            <v>PEAS 300</v>
          </cell>
          <cell r="C36">
            <v>0.59205017999999998</v>
          </cell>
          <cell r="D36">
            <v>100344</v>
          </cell>
          <cell r="E36" t="str">
            <v>PEAS CAN-24/300</v>
          </cell>
          <cell r="F36" t="str">
            <v>24/#300 CAN</v>
          </cell>
          <cell r="G36">
            <v>22.5</v>
          </cell>
          <cell r="H36">
            <v>36450</v>
          </cell>
          <cell r="I36">
            <v>21580</v>
          </cell>
          <cell r="J36">
            <v>13.32</v>
          </cell>
          <cell r="K36">
            <v>1600</v>
          </cell>
          <cell r="L36">
            <v>3200</v>
          </cell>
          <cell r="M36">
            <v>25.5</v>
          </cell>
          <cell r="N36">
            <v>40800</v>
          </cell>
          <cell r="O36">
            <v>81600</v>
          </cell>
        </row>
        <row r="37">
          <cell r="A37" t="str">
            <v>A160</v>
          </cell>
          <cell r="B37" t="str">
            <v>PEAS FRZ</v>
          </cell>
          <cell r="C37">
            <v>0.46884091</v>
          </cell>
          <cell r="D37">
            <v>100386</v>
          </cell>
          <cell r="E37" t="str">
            <v>PEAS FROZEN CTN-30 LB</v>
          </cell>
          <cell r="F37" t="str">
            <v>30 LB CTN</v>
          </cell>
          <cell r="G37">
            <v>30</v>
          </cell>
          <cell r="H37">
            <v>39600</v>
          </cell>
          <cell r="I37">
            <v>18566</v>
          </cell>
          <cell r="J37">
            <v>14.07</v>
          </cell>
          <cell r="K37">
            <v>1680</v>
          </cell>
          <cell r="L37">
            <v>3360</v>
          </cell>
          <cell r="M37">
            <v>25.5</v>
          </cell>
          <cell r="N37">
            <v>42840</v>
          </cell>
          <cell r="O37">
            <v>85680</v>
          </cell>
        </row>
        <row r="38">
          <cell r="A38" t="str">
            <v>A164</v>
          </cell>
          <cell r="B38" t="str">
            <v>PUMPKIN 300</v>
          </cell>
          <cell r="C38">
            <v>0.71612260999999999</v>
          </cell>
          <cell r="D38">
            <v>100349</v>
          </cell>
          <cell r="E38" t="str">
            <v>PUMPKIN CAN-24/300</v>
          </cell>
          <cell r="F38" t="str">
            <v>24/#300 CAN</v>
          </cell>
          <cell r="G38">
            <v>22.5</v>
          </cell>
          <cell r="H38">
            <v>36450</v>
          </cell>
          <cell r="I38">
            <v>26103</v>
          </cell>
          <cell r="J38">
            <v>16.11</v>
          </cell>
          <cell r="K38">
            <v>3024</v>
          </cell>
          <cell r="L38">
            <v>6048</v>
          </cell>
          <cell r="M38">
            <v>14</v>
          </cell>
          <cell r="N38">
            <v>42336</v>
          </cell>
          <cell r="O38">
            <v>84672</v>
          </cell>
        </row>
        <row r="39">
          <cell r="A39" t="str">
            <v>A167</v>
          </cell>
          <cell r="B39" t="str">
            <v>SPINACH 300</v>
          </cell>
          <cell r="C39">
            <v>0.56821018000000001</v>
          </cell>
          <cell r="D39">
            <v>100353</v>
          </cell>
          <cell r="E39" t="str">
            <v>SPINACH CAN-24/300</v>
          </cell>
          <cell r="F39" t="str">
            <v>24/#300 CAN</v>
          </cell>
          <cell r="G39">
            <v>21</v>
          </cell>
          <cell r="H39">
            <v>33915</v>
          </cell>
          <cell r="I39">
            <v>19271</v>
          </cell>
          <cell r="J39">
            <v>11.93</v>
          </cell>
          <cell r="K39">
            <v>912</v>
          </cell>
          <cell r="L39">
            <v>1824</v>
          </cell>
          <cell r="M39">
            <v>47</v>
          </cell>
          <cell r="N39">
            <v>42864</v>
          </cell>
          <cell r="O39">
            <v>85728</v>
          </cell>
        </row>
        <row r="40">
          <cell r="A40" t="str">
            <v>A170</v>
          </cell>
          <cell r="B40" t="str">
            <v>POTATOES SLC 300</v>
          </cell>
          <cell r="C40">
            <v>0.54175313999999997</v>
          </cell>
          <cell r="D40">
            <v>100361</v>
          </cell>
          <cell r="E40" t="str">
            <v>POTATO SLICES CAN-24/300</v>
          </cell>
          <cell r="F40" t="str">
            <v>24/#300 CAN</v>
          </cell>
          <cell r="G40">
            <v>24</v>
          </cell>
          <cell r="H40">
            <v>36720</v>
          </cell>
          <cell r="I40">
            <v>19893</v>
          </cell>
          <cell r="J40">
            <v>13</v>
          </cell>
          <cell r="K40">
            <v>1620</v>
          </cell>
          <cell r="L40">
            <v>3240</v>
          </cell>
          <cell r="M40">
            <v>27</v>
          </cell>
          <cell r="N40">
            <v>43740</v>
          </cell>
          <cell r="O40">
            <v>87480</v>
          </cell>
        </row>
        <row r="41">
          <cell r="A41" t="str">
            <v>A173</v>
          </cell>
          <cell r="B41" t="str">
            <v>POTATO WEDG FAT FREE</v>
          </cell>
          <cell r="C41">
            <v>0.44660443999999999</v>
          </cell>
          <cell r="D41">
            <v>100392</v>
          </cell>
          <cell r="E41" t="str">
            <v>POTATO WEDGE FROZEN PKG-6/5 LB</v>
          </cell>
          <cell r="F41" t="str">
            <v>6/5 LB PKG</v>
          </cell>
          <cell r="G41">
            <v>30</v>
          </cell>
          <cell r="H41">
            <v>39600</v>
          </cell>
          <cell r="I41">
            <v>17686</v>
          </cell>
          <cell r="J41">
            <v>13.4</v>
          </cell>
          <cell r="K41">
            <v>1320</v>
          </cell>
          <cell r="L41">
            <v>2640</v>
          </cell>
          <cell r="M41">
            <v>32</v>
          </cell>
          <cell r="N41">
            <v>42240</v>
          </cell>
          <cell r="O41">
            <v>84480</v>
          </cell>
        </row>
        <row r="42">
          <cell r="A42" t="str">
            <v>A174</v>
          </cell>
          <cell r="B42" t="str">
            <v>POTATOES WEDGES</v>
          </cell>
          <cell r="C42">
            <v>0.60433333</v>
          </cell>
          <cell r="D42">
            <v>100391</v>
          </cell>
          <cell r="E42" t="str">
            <v>POTATO WEDGE FROZEN PKG-6/5 LB</v>
          </cell>
          <cell r="F42" t="str">
            <v>6/5 LB PKG</v>
          </cell>
          <cell r="G42">
            <v>30</v>
          </cell>
          <cell r="H42">
            <v>39600</v>
          </cell>
          <cell r="I42">
            <v>23932</v>
          </cell>
          <cell r="J42">
            <v>18.13</v>
          </cell>
          <cell r="K42">
            <v>1620</v>
          </cell>
          <cell r="L42">
            <v>3240</v>
          </cell>
          <cell r="M42">
            <v>27</v>
          </cell>
          <cell r="N42">
            <v>43740</v>
          </cell>
          <cell r="O42">
            <v>87480</v>
          </cell>
        </row>
        <row r="43">
          <cell r="A43" t="str">
            <v>A196</v>
          </cell>
          <cell r="B43" t="str">
            <v>POTATOES DEHY 12</v>
          </cell>
          <cell r="C43">
            <v>1.4346614600000001</v>
          </cell>
          <cell r="D43">
            <v>100367</v>
          </cell>
          <cell r="E43" t="str">
            <v>POTATO FLAKES DEHYDRATED PKG-12/1 LB</v>
          </cell>
          <cell r="F43" t="str">
            <v>12/1 LB PKG</v>
          </cell>
          <cell r="G43">
            <v>12</v>
          </cell>
          <cell r="H43">
            <v>30000</v>
          </cell>
          <cell r="I43">
            <v>43040</v>
          </cell>
          <cell r="J43">
            <v>17.22</v>
          </cell>
          <cell r="K43">
            <v>1615</v>
          </cell>
          <cell r="L43">
            <v>3230</v>
          </cell>
          <cell r="M43">
            <v>26</v>
          </cell>
          <cell r="N43">
            <v>41990</v>
          </cell>
          <cell r="O43">
            <v>83980</v>
          </cell>
        </row>
        <row r="44">
          <cell r="A44" t="str">
            <v>A200</v>
          </cell>
          <cell r="B44" t="str">
            <v>POTATOES DEHY 30</v>
          </cell>
          <cell r="C44">
            <v>0.61076991999999997</v>
          </cell>
          <cell r="D44">
            <v>100372</v>
          </cell>
          <cell r="E44" t="str">
            <v>POTATO FLAKES, DEHYDRATED PKG-6/5 LB</v>
          </cell>
          <cell r="F44" t="str">
            <v>6/5 LB PKG</v>
          </cell>
          <cell r="G44">
            <v>30</v>
          </cell>
          <cell r="H44">
            <v>30000</v>
          </cell>
          <cell r="I44">
            <v>18323</v>
          </cell>
          <cell r="J44">
            <v>18.32</v>
          </cell>
          <cell r="K44">
            <v>1530</v>
          </cell>
          <cell r="L44">
            <v>3060</v>
          </cell>
          <cell r="M44">
            <v>30</v>
          </cell>
          <cell r="N44">
            <v>45900</v>
          </cell>
          <cell r="O44">
            <v>91800</v>
          </cell>
        </row>
        <row r="45">
          <cell r="A45" t="str">
            <v>A204</v>
          </cell>
          <cell r="B45" t="str">
            <v>ROUNDS</v>
          </cell>
          <cell r="C45">
            <v>0.60758332999999998</v>
          </cell>
          <cell r="D45">
            <v>100394</v>
          </cell>
          <cell r="E45" t="str">
            <v>POTATO ROUNDS FROZEN PKG-6/5 LB</v>
          </cell>
          <cell r="F45" t="str">
            <v>6/5 LB PKG</v>
          </cell>
          <cell r="G45">
            <v>30</v>
          </cell>
          <cell r="H45">
            <v>39600</v>
          </cell>
          <cell r="I45">
            <v>24060</v>
          </cell>
          <cell r="J45">
            <v>18.23</v>
          </cell>
          <cell r="K45">
            <v>1320</v>
          </cell>
          <cell r="L45">
            <v>2640</v>
          </cell>
          <cell r="M45">
            <v>32</v>
          </cell>
          <cell r="N45">
            <v>42240</v>
          </cell>
          <cell r="O45">
            <v>84480</v>
          </cell>
        </row>
        <row r="46">
          <cell r="A46" t="str">
            <v>A210</v>
          </cell>
          <cell r="B46" t="str">
            <v>POTATOES OVEN</v>
          </cell>
          <cell r="C46">
            <v>0.57232914999999995</v>
          </cell>
          <cell r="D46">
            <v>100393</v>
          </cell>
          <cell r="E46" t="str">
            <v>POTATO OVENS FROZEN PKG-6/5 LB</v>
          </cell>
          <cell r="F46" t="str">
            <v>6/5 LB PKG</v>
          </cell>
          <cell r="G46">
            <v>30</v>
          </cell>
          <cell r="H46">
            <v>39600</v>
          </cell>
          <cell r="I46">
            <v>22664</v>
          </cell>
          <cell r="J46">
            <v>17.170000000000002</v>
          </cell>
          <cell r="K46">
            <v>1320</v>
          </cell>
          <cell r="L46">
            <v>2640</v>
          </cell>
          <cell r="M46">
            <v>32</v>
          </cell>
          <cell r="N46">
            <v>42240</v>
          </cell>
          <cell r="O46">
            <v>84480</v>
          </cell>
        </row>
        <row r="47">
          <cell r="A47" t="str">
            <v>A212</v>
          </cell>
          <cell r="B47" t="str">
            <v>SWT POTATO BLK PROCC</v>
          </cell>
          <cell r="C47">
            <v>0.18365179000000001</v>
          </cell>
          <cell r="D47" t="e">
            <v>#N/A</v>
          </cell>
          <cell r="E47" t="e">
            <v>#N/A</v>
          </cell>
          <cell r="F47" t="str">
            <v>BULK</v>
          </cell>
          <cell r="G47">
            <v>1</v>
          </cell>
          <cell r="H47">
            <v>40000</v>
          </cell>
          <cell r="I47">
            <v>7346</v>
          </cell>
          <cell r="J47">
            <v>0.18</v>
          </cell>
          <cell r="K47">
            <v>2500</v>
          </cell>
          <cell r="L47">
            <v>5000</v>
          </cell>
          <cell r="M47">
            <v>15</v>
          </cell>
          <cell r="N47">
            <v>37500</v>
          </cell>
          <cell r="O47">
            <v>75000</v>
          </cell>
        </row>
        <row r="48">
          <cell r="A48" t="str">
            <v>A213</v>
          </cell>
          <cell r="B48" t="str">
            <v>POTATO BLK PROC DEHY</v>
          </cell>
          <cell r="C48">
            <v>6.5435140000000003E-2</v>
          </cell>
          <cell r="D48" t="str">
            <v>NEW</v>
          </cell>
          <cell r="E48" t="str">
            <v xml:space="preserve">POTATOES BULK PROCESSING DEHYDRATED </v>
          </cell>
          <cell r="F48" t="str">
            <v>BULK</v>
          </cell>
          <cell r="G48">
            <v>1</v>
          </cell>
          <cell r="H48">
            <v>40000</v>
          </cell>
          <cell r="I48">
            <v>2617</v>
          </cell>
          <cell r="J48">
            <v>7.0000000000000007E-2</v>
          </cell>
          <cell r="K48">
            <v>1000</v>
          </cell>
          <cell r="L48">
            <v>2000</v>
          </cell>
          <cell r="M48">
            <v>33</v>
          </cell>
          <cell r="N48">
            <v>33000</v>
          </cell>
          <cell r="O48">
            <v>66000</v>
          </cell>
        </row>
        <row r="49">
          <cell r="A49" t="str">
            <v>A214</v>
          </cell>
          <cell r="B49" t="str">
            <v>POTATOES RUSSET</v>
          </cell>
          <cell r="C49">
            <v>0.28893332999999999</v>
          </cell>
          <cell r="D49">
            <v>100375</v>
          </cell>
          <cell r="E49" t="str">
            <v>POTATO RUSSET CTN-50 LB</v>
          </cell>
          <cell r="F49" t="str">
            <v>50 LB CTN</v>
          </cell>
          <cell r="G49">
            <v>50</v>
          </cell>
          <cell r="H49">
            <v>40000</v>
          </cell>
          <cell r="I49">
            <v>11557</v>
          </cell>
          <cell r="J49">
            <v>14.45</v>
          </cell>
          <cell r="K49">
            <v>1320</v>
          </cell>
          <cell r="L49">
            <v>2640</v>
          </cell>
          <cell r="M49">
            <v>32</v>
          </cell>
          <cell r="N49">
            <v>42240</v>
          </cell>
          <cell r="O49">
            <v>84480</v>
          </cell>
        </row>
        <row r="50">
          <cell r="A50" t="str">
            <v>A218</v>
          </cell>
          <cell r="B50" t="str">
            <v>VEG SOUP</v>
          </cell>
          <cell r="C50">
            <v>0.82402739999999997</v>
          </cell>
          <cell r="D50">
            <v>100351</v>
          </cell>
          <cell r="E50" t="str">
            <v>SOUP VEGETABLE CAN-24/1</v>
          </cell>
          <cell r="F50" t="str">
            <v>24/#1 CAN</v>
          </cell>
          <cell r="G50">
            <v>16.12</v>
          </cell>
          <cell r="H50">
            <v>35475</v>
          </cell>
          <cell r="I50">
            <v>29232</v>
          </cell>
          <cell r="J50">
            <v>13.29</v>
          </cell>
          <cell r="K50">
            <v>1320</v>
          </cell>
          <cell r="L50">
            <v>2640</v>
          </cell>
          <cell r="M50">
            <v>32</v>
          </cell>
          <cell r="N50">
            <v>42240</v>
          </cell>
          <cell r="O50">
            <v>84480</v>
          </cell>
        </row>
        <row r="51">
          <cell r="A51" t="str">
            <v>A219</v>
          </cell>
          <cell r="B51" t="str">
            <v>TOMATO SOUP</v>
          </cell>
          <cell r="C51">
            <v>0.70191627999999995</v>
          </cell>
          <cell r="D51">
            <v>100352</v>
          </cell>
          <cell r="E51" t="str">
            <v>SOUP TOMATO CAN-24/1</v>
          </cell>
          <cell r="F51" t="str">
            <v>24/#1 CAN</v>
          </cell>
          <cell r="G51">
            <v>16.12</v>
          </cell>
          <cell r="H51">
            <v>35475</v>
          </cell>
          <cell r="I51">
            <v>24900</v>
          </cell>
          <cell r="J51">
            <v>11.32</v>
          </cell>
          <cell r="K51">
            <v>40000</v>
          </cell>
          <cell r="L51">
            <v>40000</v>
          </cell>
          <cell r="M51">
            <v>1</v>
          </cell>
          <cell r="N51">
            <v>40000</v>
          </cell>
          <cell r="O51">
            <v>40000</v>
          </cell>
        </row>
        <row r="52">
          <cell r="A52" t="str">
            <v>A220</v>
          </cell>
          <cell r="B52" t="str">
            <v>SWEET POTATOES</v>
          </cell>
          <cell r="C52">
            <v>0.47381343999999997</v>
          </cell>
          <cell r="D52">
            <v>100347</v>
          </cell>
          <cell r="E52" t="str">
            <v>SWEET POTATOES CAN-6/10</v>
          </cell>
          <cell r="F52" t="str">
            <v>6/#10 CAN</v>
          </cell>
          <cell r="G52">
            <v>40.5</v>
          </cell>
          <cell r="H52">
            <v>36936</v>
          </cell>
          <cell r="I52">
            <v>17501</v>
          </cell>
          <cell r="J52">
            <v>19.190000000000001</v>
          </cell>
          <cell r="K52">
            <v>40000</v>
          </cell>
          <cell r="L52">
            <v>40000</v>
          </cell>
          <cell r="M52">
            <v>1</v>
          </cell>
          <cell r="N52">
            <v>40000</v>
          </cell>
          <cell r="O52">
            <v>40000</v>
          </cell>
        </row>
        <row r="53">
          <cell r="A53" t="str">
            <v>A222</v>
          </cell>
          <cell r="B53" t="str">
            <v>SWEET POTATOES M</v>
          </cell>
          <cell r="C53">
            <v>0.46097560999999998</v>
          </cell>
          <cell r="D53">
            <v>100348</v>
          </cell>
          <cell r="E53" t="str">
            <v>SWEET POTATOES MASHED CAN-6/10</v>
          </cell>
          <cell r="F53" t="str">
            <v>6/#10 CAN</v>
          </cell>
          <cell r="G53">
            <v>41</v>
          </cell>
          <cell r="H53">
            <v>37392</v>
          </cell>
          <cell r="I53">
            <v>17237</v>
          </cell>
          <cell r="J53">
            <v>18.899999999999999</v>
          </cell>
          <cell r="K53">
            <v>800</v>
          </cell>
          <cell r="L53">
            <v>1600</v>
          </cell>
          <cell r="M53">
            <v>52</v>
          </cell>
          <cell r="N53">
            <v>41600</v>
          </cell>
          <cell r="O53">
            <v>83200</v>
          </cell>
        </row>
        <row r="54">
          <cell r="A54" t="str">
            <v>A223</v>
          </cell>
          <cell r="B54" t="str">
            <v>SWEET POTATOES 300</v>
          </cell>
          <cell r="C54">
            <v>0.61410525999999999</v>
          </cell>
          <cell r="D54">
            <v>100346</v>
          </cell>
          <cell r="E54" t="str">
            <v>SWEET POTATOES CAN-24/300</v>
          </cell>
          <cell r="F54" t="str">
            <v>24/#300 CAN</v>
          </cell>
          <cell r="G54">
            <v>22.5</v>
          </cell>
          <cell r="H54">
            <v>34425</v>
          </cell>
          <cell r="I54">
            <v>21141</v>
          </cell>
          <cell r="J54">
            <v>13.82</v>
          </cell>
          <cell r="K54">
            <v>800</v>
          </cell>
          <cell r="L54">
            <v>1600</v>
          </cell>
          <cell r="M54">
            <v>52</v>
          </cell>
          <cell r="N54">
            <v>41600</v>
          </cell>
          <cell r="O54">
            <v>83200</v>
          </cell>
        </row>
        <row r="55">
          <cell r="A55" t="str">
            <v>A224</v>
          </cell>
          <cell r="B55" t="str">
            <v>SWEET POTATOES FRZ</v>
          </cell>
          <cell r="C55">
            <v>0.73433000000000004</v>
          </cell>
          <cell r="D55">
            <v>100389</v>
          </cell>
          <cell r="E55" t="str">
            <v>SWEET POTATOES FROZEN PKG-6/5 LB</v>
          </cell>
          <cell r="F55" t="str">
            <v>6/5 LB PKG</v>
          </cell>
          <cell r="G55">
            <v>30</v>
          </cell>
          <cell r="H55">
            <v>39600</v>
          </cell>
          <cell r="I55">
            <v>29079</v>
          </cell>
          <cell r="J55">
            <v>22.03</v>
          </cell>
          <cell r="K55">
            <v>2200</v>
          </cell>
          <cell r="L55">
            <v>4400</v>
          </cell>
          <cell r="M55">
            <v>19</v>
          </cell>
          <cell r="N55">
            <v>41800</v>
          </cell>
          <cell r="O55">
            <v>83600</v>
          </cell>
        </row>
        <row r="56">
          <cell r="A56" t="str">
            <v>A225</v>
          </cell>
          <cell r="B56" t="str">
            <v>SWEET POTATOES M FRZ</v>
          </cell>
          <cell r="C56">
            <v>0.54099666999999996</v>
          </cell>
          <cell r="D56">
            <v>100390</v>
          </cell>
          <cell r="E56" t="str">
            <v>SWEET POTATOES MASHED FROZEN PKG-6/5 LB</v>
          </cell>
          <cell r="F56" t="str">
            <v>6/5 LB PKG</v>
          </cell>
          <cell r="G56">
            <v>30</v>
          </cell>
          <cell r="H56">
            <v>39600</v>
          </cell>
          <cell r="I56">
            <v>21423</v>
          </cell>
          <cell r="J56">
            <v>16.23</v>
          </cell>
          <cell r="K56">
            <v>2200</v>
          </cell>
          <cell r="L56">
            <v>4400</v>
          </cell>
          <cell r="M56">
            <v>19</v>
          </cell>
          <cell r="N56">
            <v>41800</v>
          </cell>
          <cell r="O56">
            <v>83600</v>
          </cell>
        </row>
        <row r="57">
          <cell r="A57" t="str">
            <v>A230</v>
          </cell>
          <cell r="B57" t="str">
            <v>SWEET POTATOES FRESH</v>
          </cell>
          <cell r="C57">
            <v>0.27612500000000001</v>
          </cell>
          <cell r="D57">
            <v>100379</v>
          </cell>
          <cell r="E57" t="str">
            <v>SWEET POTATO FRESH CTN-40 LB</v>
          </cell>
          <cell r="F57" t="str">
            <v>40 LB CARTON</v>
          </cell>
          <cell r="G57">
            <v>40</v>
          </cell>
          <cell r="H57">
            <v>40000</v>
          </cell>
          <cell r="I57">
            <v>11045</v>
          </cell>
          <cell r="J57">
            <v>11.04</v>
          </cell>
          <cell r="K57">
            <v>912</v>
          </cell>
          <cell r="L57">
            <v>1824</v>
          </cell>
          <cell r="M57">
            <v>48</v>
          </cell>
          <cell r="N57">
            <v>43776</v>
          </cell>
          <cell r="O57">
            <v>87552</v>
          </cell>
        </row>
        <row r="58">
          <cell r="A58" t="str">
            <v>A232</v>
          </cell>
          <cell r="B58" t="str">
            <v>POTATO BLK PROC FRZ</v>
          </cell>
          <cell r="C58">
            <v>0.10030469</v>
          </cell>
          <cell r="D58">
            <v>100626</v>
          </cell>
          <cell r="E58" t="str">
            <v>POTATOES BULK PROCESSING FROZEN</v>
          </cell>
          <cell r="F58" t="str">
            <v>BULK</v>
          </cell>
          <cell r="G58">
            <v>1</v>
          </cell>
          <cell r="H58">
            <v>40000</v>
          </cell>
          <cell r="I58">
            <v>4012</v>
          </cell>
          <cell r="J58">
            <v>0.1</v>
          </cell>
          <cell r="K58">
            <v>912</v>
          </cell>
          <cell r="L58">
            <v>1824</v>
          </cell>
          <cell r="M58">
            <v>47.5</v>
          </cell>
          <cell r="N58">
            <v>43320</v>
          </cell>
          <cell r="O58">
            <v>86640</v>
          </cell>
        </row>
        <row r="59">
          <cell r="A59" t="str">
            <v>A234</v>
          </cell>
          <cell r="B59" t="str">
            <v>TOMATOES DICED 300</v>
          </cell>
          <cell r="C59">
            <v>0.43937303999999999</v>
          </cell>
          <cell r="D59">
            <v>100358</v>
          </cell>
          <cell r="E59" t="str">
            <v>TOMATO DICED CAN-24/300</v>
          </cell>
          <cell r="F59" t="str">
            <v>24/#300 CAN</v>
          </cell>
          <cell r="G59">
            <v>21.75</v>
          </cell>
          <cell r="H59">
            <v>35235</v>
          </cell>
          <cell r="I59">
            <v>15481</v>
          </cell>
          <cell r="J59">
            <v>9.56</v>
          </cell>
          <cell r="K59">
            <v>1530</v>
          </cell>
          <cell r="L59">
            <v>3060</v>
          </cell>
          <cell r="M59">
            <v>28</v>
          </cell>
          <cell r="N59">
            <v>42840</v>
          </cell>
          <cell r="O59">
            <v>85680</v>
          </cell>
        </row>
        <row r="60">
          <cell r="A60" t="str">
            <v>A235</v>
          </cell>
          <cell r="B60" t="str">
            <v>SWT POTATO FRESH 5LB</v>
          </cell>
          <cell r="C60">
            <v>0.31713592000000002</v>
          </cell>
          <cell r="D60">
            <v>100381</v>
          </cell>
          <cell r="E60" t="str">
            <v>SWEET POTATO FRESH VEXAR BAG 190/5 LB</v>
          </cell>
          <cell r="F60" t="str">
            <v>190/5# VEXAR BG</v>
          </cell>
          <cell r="G60">
            <v>950</v>
          </cell>
          <cell r="H60">
            <v>36100</v>
          </cell>
          <cell r="I60">
            <v>11449</v>
          </cell>
          <cell r="J60">
            <v>301.27999999999997</v>
          </cell>
          <cell r="K60">
            <v>1320</v>
          </cell>
          <cell r="L60">
            <v>2640</v>
          </cell>
          <cell r="M60">
            <v>32</v>
          </cell>
          <cell r="N60">
            <v>42240</v>
          </cell>
          <cell r="O60">
            <v>84480</v>
          </cell>
        </row>
        <row r="61">
          <cell r="A61" t="str">
            <v>A236</v>
          </cell>
          <cell r="B61" t="str">
            <v>SPAGHETTI SAUCE 300</v>
          </cell>
          <cell r="C61">
            <v>0.43138889000000002</v>
          </cell>
          <cell r="D61">
            <v>100365</v>
          </cell>
          <cell r="E61" t="str">
            <v>SPAGHETTI SAUCE CAN-24/300</v>
          </cell>
          <cell r="F61" t="str">
            <v>24/#300 CAN</v>
          </cell>
          <cell r="G61">
            <v>22.5</v>
          </cell>
          <cell r="H61">
            <v>36450</v>
          </cell>
          <cell r="I61">
            <v>15724</v>
          </cell>
          <cell r="J61">
            <v>9.7100000000000009</v>
          </cell>
          <cell r="K61">
            <v>1320</v>
          </cell>
          <cell r="L61">
            <v>2640</v>
          </cell>
          <cell r="M61">
            <v>32</v>
          </cell>
          <cell r="N61">
            <v>42240</v>
          </cell>
          <cell r="O61">
            <v>84480</v>
          </cell>
        </row>
        <row r="62">
          <cell r="A62" t="str">
            <v>A237</v>
          </cell>
          <cell r="B62" t="str">
            <v>SALSA</v>
          </cell>
          <cell r="C62">
            <v>0.46136324000000001</v>
          </cell>
          <cell r="D62">
            <v>100360</v>
          </cell>
          <cell r="E62" t="str">
            <v>TOMATO SALSA CAN-6/10</v>
          </cell>
          <cell r="F62" t="str">
            <v>6/# 10 CAN</v>
          </cell>
          <cell r="G62">
            <v>39.75</v>
          </cell>
          <cell r="H62">
            <v>36252</v>
          </cell>
          <cell r="I62">
            <v>16725</v>
          </cell>
          <cell r="J62">
            <v>18.34</v>
          </cell>
          <cell r="K62">
            <v>800</v>
          </cell>
          <cell r="L62">
            <v>1600</v>
          </cell>
          <cell r="M62">
            <v>52</v>
          </cell>
          <cell r="N62">
            <v>41600</v>
          </cell>
          <cell r="O62">
            <v>83200</v>
          </cell>
        </row>
        <row r="63">
          <cell r="A63" t="str">
            <v>A238</v>
          </cell>
          <cell r="B63" t="str">
            <v>TOMATOES</v>
          </cell>
          <cell r="C63">
            <v>0.63206037999999998</v>
          </cell>
          <cell r="D63">
            <v>100377</v>
          </cell>
          <cell r="E63" t="str">
            <v>TOMATO CTN-25 LB</v>
          </cell>
          <cell r="F63" t="str">
            <v>25 LB CTN</v>
          </cell>
          <cell r="G63">
            <v>25</v>
          </cell>
          <cell r="H63">
            <v>40000</v>
          </cell>
          <cell r="I63">
            <v>25282</v>
          </cell>
          <cell r="J63">
            <v>15.8</v>
          </cell>
          <cell r="K63">
            <v>800</v>
          </cell>
          <cell r="L63">
            <v>1600</v>
          </cell>
          <cell r="M63">
            <v>52</v>
          </cell>
          <cell r="N63">
            <v>41600</v>
          </cell>
          <cell r="O63">
            <v>83200</v>
          </cell>
        </row>
        <row r="64">
          <cell r="A64" t="str">
            <v>A239</v>
          </cell>
          <cell r="B64" t="str">
            <v>TOMATO SAUCE 10</v>
          </cell>
          <cell r="C64">
            <v>0.32921908</v>
          </cell>
          <cell r="D64">
            <v>100364</v>
          </cell>
          <cell r="E64" t="str">
            <v>TOMATO SAUCE CAN-6/10</v>
          </cell>
          <cell r="F64" t="str">
            <v>6/#10 CAN</v>
          </cell>
          <cell r="G64">
            <v>39.75</v>
          </cell>
          <cell r="H64">
            <v>36252</v>
          </cell>
          <cell r="I64">
            <v>11935</v>
          </cell>
          <cell r="J64">
            <v>13.09</v>
          </cell>
          <cell r="K64">
            <v>800</v>
          </cell>
          <cell r="L64">
            <v>1600</v>
          </cell>
          <cell r="M64">
            <v>52</v>
          </cell>
          <cell r="N64">
            <v>41600</v>
          </cell>
          <cell r="O64">
            <v>83200</v>
          </cell>
        </row>
        <row r="65">
          <cell r="A65" t="str">
            <v>A240</v>
          </cell>
          <cell r="B65" t="str">
            <v>TOMATOES 300</v>
          </cell>
          <cell r="C65">
            <v>0.46400000000000002</v>
          </cell>
          <cell r="D65">
            <v>100354</v>
          </cell>
          <cell r="E65" t="str">
            <v>TOMATO CAN-24/300</v>
          </cell>
          <cell r="F65" t="str">
            <v>24/#300 CANS</v>
          </cell>
          <cell r="G65">
            <v>21.75</v>
          </cell>
          <cell r="H65">
            <v>35235</v>
          </cell>
          <cell r="I65">
            <v>16349</v>
          </cell>
          <cell r="J65">
            <v>10.09</v>
          </cell>
          <cell r="K65">
            <v>800</v>
          </cell>
          <cell r="L65">
            <v>1600</v>
          </cell>
          <cell r="M65">
            <v>52</v>
          </cell>
          <cell r="N65">
            <v>41600</v>
          </cell>
          <cell r="O65">
            <v>83200</v>
          </cell>
        </row>
        <row r="66">
          <cell r="A66" t="str">
            <v>A241</v>
          </cell>
          <cell r="B66" t="str">
            <v>TOMATOES DICED</v>
          </cell>
          <cell r="C66">
            <v>0.39072828999999998</v>
          </cell>
          <cell r="D66">
            <v>100359</v>
          </cell>
          <cell r="E66" t="str">
            <v>TOMATO DICED CAN-6/10</v>
          </cell>
          <cell r="F66" t="str">
            <v>6/#10 CAN</v>
          </cell>
          <cell r="G66">
            <v>38.25</v>
          </cell>
          <cell r="H66">
            <v>34884</v>
          </cell>
          <cell r="I66">
            <v>13630</v>
          </cell>
          <cell r="J66">
            <v>14.95</v>
          </cell>
          <cell r="K66">
            <v>1000</v>
          </cell>
          <cell r="L66">
            <v>2000</v>
          </cell>
          <cell r="M66">
            <v>41.5</v>
          </cell>
          <cell r="N66">
            <v>41500</v>
          </cell>
          <cell r="O66">
            <v>83000</v>
          </cell>
        </row>
        <row r="67">
          <cell r="A67" t="str">
            <v>A243</v>
          </cell>
          <cell r="B67" t="str">
            <v>SPAGHETTI SAUCE</v>
          </cell>
          <cell r="C67">
            <v>0.31713616</v>
          </cell>
          <cell r="D67">
            <v>100366</v>
          </cell>
          <cell r="E67" t="str">
            <v>SPAGHETTI SAUCE CAN-6/10</v>
          </cell>
          <cell r="F67" t="str">
            <v>6/#10 CAN</v>
          </cell>
          <cell r="G67">
            <v>39.75</v>
          </cell>
          <cell r="H67">
            <v>37842</v>
          </cell>
          <cell r="I67">
            <v>12001</v>
          </cell>
          <cell r="J67">
            <v>12.61</v>
          </cell>
          <cell r="K67">
            <v>40000</v>
          </cell>
          <cell r="L67">
            <v>40000</v>
          </cell>
          <cell r="M67">
            <v>1</v>
          </cell>
          <cell r="N67">
            <v>40000</v>
          </cell>
          <cell r="O67">
            <v>40000</v>
          </cell>
        </row>
        <row r="68">
          <cell r="A68" t="str">
            <v>A244</v>
          </cell>
          <cell r="B68" t="str">
            <v>TOMATO SAUCE 300</v>
          </cell>
          <cell r="C68">
            <v>0.39448148</v>
          </cell>
          <cell r="D68">
            <v>100363</v>
          </cell>
          <cell r="E68" t="str">
            <v>TOMATO SAUCE CAN-24/300</v>
          </cell>
          <cell r="F68" t="str">
            <v>24/#300 CAN</v>
          </cell>
          <cell r="G68">
            <v>22.5</v>
          </cell>
          <cell r="H68">
            <v>34425</v>
          </cell>
          <cell r="I68">
            <v>13580</v>
          </cell>
          <cell r="J68">
            <v>8.8800000000000008</v>
          </cell>
          <cell r="K68">
            <v>1620</v>
          </cell>
          <cell r="L68">
            <v>3240</v>
          </cell>
          <cell r="M68">
            <v>26.75</v>
          </cell>
          <cell r="N68">
            <v>43335</v>
          </cell>
          <cell r="O68">
            <v>86670</v>
          </cell>
        </row>
        <row r="69">
          <cell r="A69" t="str">
            <v>A245</v>
          </cell>
          <cell r="B69" t="str">
            <v>TOMATO PASTE BULK</v>
          </cell>
          <cell r="C69">
            <v>0.55000687999999998</v>
          </cell>
          <cell r="D69">
            <v>100362</v>
          </cell>
          <cell r="E69" t="str">
            <v>TOMATO PASTE BULK-</v>
          </cell>
          <cell r="F69" t="str">
            <v>TOTES</v>
          </cell>
          <cell r="G69">
            <v>2925</v>
          </cell>
          <cell r="H69">
            <v>40950</v>
          </cell>
          <cell r="I69">
            <v>22523</v>
          </cell>
          <cell r="J69">
            <v>1608.77</v>
          </cell>
          <cell r="K69">
            <v>38</v>
          </cell>
          <cell r="L69">
            <v>76</v>
          </cell>
          <cell r="M69">
            <v>1020</v>
          </cell>
          <cell r="N69">
            <v>38760</v>
          </cell>
          <cell r="O69">
            <v>77520</v>
          </cell>
        </row>
        <row r="70">
          <cell r="A70" t="str">
            <v>A247</v>
          </cell>
          <cell r="B70" t="str">
            <v>TOMATOES 10</v>
          </cell>
          <cell r="C70">
            <v>0.32979204000000001</v>
          </cell>
          <cell r="D70">
            <v>100355</v>
          </cell>
          <cell r="E70" t="str">
            <v>TOMATO CAN-6/10</v>
          </cell>
          <cell r="F70" t="str">
            <v>6/#10 CAN</v>
          </cell>
          <cell r="G70">
            <v>38.25</v>
          </cell>
          <cell r="H70">
            <v>34884</v>
          </cell>
          <cell r="I70">
            <v>11504</v>
          </cell>
          <cell r="J70">
            <v>12.61</v>
          </cell>
          <cell r="K70">
            <v>1620</v>
          </cell>
          <cell r="L70">
            <v>3240</v>
          </cell>
          <cell r="M70">
            <v>26.5</v>
          </cell>
          <cell r="N70">
            <v>42930</v>
          </cell>
          <cell r="O70">
            <v>85860</v>
          </cell>
        </row>
        <row r="71">
          <cell r="A71" t="str">
            <v>A249</v>
          </cell>
          <cell r="B71" t="str">
            <v>PASTE DRUM</v>
          </cell>
          <cell r="C71">
            <v>0.59718505</v>
          </cell>
          <cell r="D71">
            <v>100356</v>
          </cell>
          <cell r="E71" t="str">
            <v>TOMATO PASTE DRUM-55 GAL</v>
          </cell>
          <cell r="F71" t="str">
            <v>55 GAL DRM</v>
          </cell>
          <cell r="G71">
            <v>535</v>
          </cell>
          <cell r="H71">
            <v>38520</v>
          </cell>
          <cell r="I71">
            <v>23004</v>
          </cell>
          <cell r="J71">
            <v>319.49</v>
          </cell>
          <cell r="K71">
            <v>912</v>
          </cell>
          <cell r="L71">
            <v>1824</v>
          </cell>
          <cell r="M71">
            <v>47</v>
          </cell>
          <cell r="N71">
            <v>42864</v>
          </cell>
          <cell r="O71">
            <v>85728</v>
          </cell>
        </row>
        <row r="72">
          <cell r="A72" t="str">
            <v>A252</v>
          </cell>
          <cell r="B72" t="str">
            <v>TOMATO PASTE 6/10</v>
          </cell>
          <cell r="C72">
            <v>0.59762762999999997</v>
          </cell>
          <cell r="D72">
            <v>100357</v>
          </cell>
          <cell r="E72" t="str">
            <v>TOMATO PASTE CAN-6/10</v>
          </cell>
          <cell r="F72" t="str">
            <v>6/#10 CAN</v>
          </cell>
          <cell r="G72">
            <v>41.62</v>
          </cell>
          <cell r="H72">
            <v>37962</v>
          </cell>
          <cell r="I72">
            <v>22687</v>
          </cell>
          <cell r="J72">
            <v>24.88</v>
          </cell>
          <cell r="K72">
            <v>1600</v>
          </cell>
          <cell r="L72">
            <v>2600</v>
          </cell>
          <cell r="M72">
            <v>27</v>
          </cell>
          <cell r="N72">
            <v>43200</v>
          </cell>
          <cell r="O72">
            <v>70200</v>
          </cell>
        </row>
        <row r="73">
          <cell r="A73" t="str">
            <v>A255</v>
          </cell>
          <cell r="B73" t="str">
            <v>ALMONDS ROASTED</v>
          </cell>
          <cell r="C73">
            <v>2.8322666700000001</v>
          </cell>
          <cell r="D73">
            <v>100455</v>
          </cell>
          <cell r="E73" t="str">
            <v>ALMONDS, ROASTED WITH SALT CNT 25 LB</v>
          </cell>
          <cell r="F73" t="str">
            <v>25 LB CTN</v>
          </cell>
          <cell r="G73">
            <v>25</v>
          </cell>
          <cell r="H73">
            <v>37400</v>
          </cell>
          <cell r="I73">
            <v>105927</v>
          </cell>
          <cell r="J73">
            <v>70.81</v>
          </cell>
          <cell r="K73">
            <v>912</v>
          </cell>
          <cell r="L73">
            <v>1824</v>
          </cell>
          <cell r="M73">
            <v>46</v>
          </cell>
          <cell r="N73">
            <v>41952</v>
          </cell>
          <cell r="O73">
            <v>83904</v>
          </cell>
        </row>
        <row r="74">
          <cell r="A74" t="str">
            <v>A257</v>
          </cell>
          <cell r="B74" t="str">
            <v>WALNUTS</v>
          </cell>
          <cell r="C74">
            <v>1.9989792900000001</v>
          </cell>
          <cell r="D74" t="e">
            <v>#N/A</v>
          </cell>
          <cell r="E74" t="e">
            <v>#N/A</v>
          </cell>
          <cell r="F74" t="str">
            <v>30 LB CTN</v>
          </cell>
          <cell r="G74">
            <v>30</v>
          </cell>
          <cell r="H74">
            <v>39600</v>
          </cell>
          <cell r="I74">
            <v>79160</v>
          </cell>
          <cell r="J74">
            <v>59.97</v>
          </cell>
          <cell r="K74">
            <v>1620</v>
          </cell>
          <cell r="L74">
            <v>3240</v>
          </cell>
          <cell r="M74">
            <v>26.75</v>
          </cell>
          <cell r="N74">
            <v>43335</v>
          </cell>
          <cell r="O74">
            <v>86670</v>
          </cell>
        </row>
        <row r="75">
          <cell r="A75" t="str">
            <v>A258</v>
          </cell>
          <cell r="B75" t="str">
            <v>SYRUP P 12/24</v>
          </cell>
          <cell r="C75">
            <v>0.46427885000000002</v>
          </cell>
          <cell r="D75">
            <v>100627</v>
          </cell>
          <cell r="E75" t="str">
            <v>SYRUP CORN PLASTIC BOTTLE 12/24 OZ</v>
          </cell>
          <cell r="F75" t="str">
            <v>12/24 OZ PL BTL</v>
          </cell>
          <cell r="G75">
            <v>26</v>
          </cell>
          <cell r="H75">
            <v>37752</v>
          </cell>
          <cell r="I75">
            <v>17527</v>
          </cell>
          <cell r="J75">
            <v>12.07</v>
          </cell>
          <cell r="K75">
            <v>912</v>
          </cell>
          <cell r="L75">
            <v>1824</v>
          </cell>
          <cell r="M75">
            <v>44</v>
          </cell>
          <cell r="N75">
            <v>40128</v>
          </cell>
          <cell r="O75">
            <v>80256</v>
          </cell>
        </row>
        <row r="76">
          <cell r="A76" t="str">
            <v>A259</v>
          </cell>
          <cell r="B76" t="str">
            <v>WALNUT ENG PECS</v>
          </cell>
          <cell r="C76">
            <v>2.3236559099999998</v>
          </cell>
          <cell r="D76" t="e">
            <v>#N/A</v>
          </cell>
          <cell r="E76" t="e">
            <v>#N/A</v>
          </cell>
          <cell r="F76" t="str">
            <v>24/1 LB</v>
          </cell>
          <cell r="G76">
            <v>24</v>
          </cell>
          <cell r="H76">
            <v>39744</v>
          </cell>
          <cell r="I76">
            <v>92351</v>
          </cell>
          <cell r="J76">
            <v>55.77</v>
          </cell>
          <cell r="K76">
            <v>952</v>
          </cell>
          <cell r="L76">
            <v>1904</v>
          </cell>
          <cell r="M76">
            <v>46</v>
          </cell>
          <cell r="N76">
            <v>43792</v>
          </cell>
          <cell r="O76">
            <v>87584</v>
          </cell>
        </row>
        <row r="77">
          <cell r="A77" t="str">
            <v>A260</v>
          </cell>
          <cell r="B77" t="str">
            <v>FRT-NUT MIX 24</v>
          </cell>
          <cell r="C77">
            <v>1.9110416699999999</v>
          </cell>
          <cell r="D77">
            <v>100327</v>
          </cell>
          <cell r="E77" t="str">
            <v>FRUIT NUT MIX PKG -24/1 LB</v>
          </cell>
          <cell r="F77" t="str">
            <v>24/1 LB</v>
          </cell>
          <cell r="G77">
            <v>24</v>
          </cell>
          <cell r="H77">
            <v>34944</v>
          </cell>
          <cell r="I77">
            <v>66779</v>
          </cell>
          <cell r="J77">
            <v>45.87</v>
          </cell>
          <cell r="K77">
            <v>1530</v>
          </cell>
          <cell r="L77">
            <v>3060</v>
          </cell>
          <cell r="M77">
            <v>27</v>
          </cell>
          <cell r="N77">
            <v>41310</v>
          </cell>
          <cell r="O77">
            <v>82620</v>
          </cell>
        </row>
        <row r="78">
          <cell r="A78" t="str">
            <v>A261</v>
          </cell>
          <cell r="B78" t="str">
            <v>FRT-NUT MIX 5</v>
          </cell>
          <cell r="C78">
            <v>2.0070153799999999</v>
          </cell>
          <cell r="D78">
            <v>100326</v>
          </cell>
          <cell r="E78" t="str">
            <v>FRUIT NUT MIX PKG -5/5 LB</v>
          </cell>
          <cell r="F78" t="str">
            <v>5/5 LB</v>
          </cell>
          <cell r="G78">
            <v>25</v>
          </cell>
          <cell r="H78">
            <v>36400</v>
          </cell>
          <cell r="I78">
            <v>73055</v>
          </cell>
          <cell r="J78">
            <v>50.18</v>
          </cell>
          <cell r="K78">
            <v>14</v>
          </cell>
          <cell r="L78">
            <v>28</v>
          </cell>
          <cell r="M78">
            <v>3200</v>
          </cell>
          <cell r="N78">
            <v>44800</v>
          </cell>
          <cell r="O78">
            <v>89600</v>
          </cell>
        </row>
        <row r="79">
          <cell r="A79" t="str">
            <v>A269</v>
          </cell>
          <cell r="B79" t="str">
            <v>GRAPE JUICE 64 OZ</v>
          </cell>
          <cell r="C79">
            <v>0.61793626000000001</v>
          </cell>
          <cell r="D79" t="e">
            <v>#N/A</v>
          </cell>
          <cell r="E79" t="e">
            <v>#N/A</v>
          </cell>
          <cell r="F79" t="str">
            <v>8/64OZ PLAS BTL</v>
          </cell>
          <cell r="G79">
            <v>34.799999999999997</v>
          </cell>
          <cell r="H79">
            <v>35670</v>
          </cell>
          <cell r="I79">
            <v>22042</v>
          </cell>
          <cell r="J79">
            <v>21.5</v>
          </cell>
          <cell r="K79">
            <v>912</v>
          </cell>
          <cell r="L79">
            <v>1824</v>
          </cell>
          <cell r="M79">
            <v>45</v>
          </cell>
          <cell r="N79">
            <v>41040</v>
          </cell>
          <cell r="O79">
            <v>82080</v>
          </cell>
        </row>
        <row r="80">
          <cell r="A80" t="str">
            <v>A270</v>
          </cell>
          <cell r="B80" t="str">
            <v>TOMATO JUICE 64 OZ</v>
          </cell>
          <cell r="C80">
            <v>0.34968947</v>
          </cell>
          <cell r="D80" t="e">
            <v>#N/A</v>
          </cell>
          <cell r="E80" t="e">
            <v>#N/A</v>
          </cell>
          <cell r="F80" t="str">
            <v>8/64OZ PLAS BTL</v>
          </cell>
          <cell r="G80">
            <v>34.799999999999997</v>
          </cell>
          <cell r="H80">
            <v>35670</v>
          </cell>
          <cell r="I80">
            <v>12473</v>
          </cell>
          <cell r="J80">
            <v>12.17</v>
          </cell>
          <cell r="K80">
            <v>72</v>
          </cell>
          <cell r="L80">
            <v>144</v>
          </cell>
          <cell r="M80">
            <v>580</v>
          </cell>
          <cell r="N80">
            <v>41760</v>
          </cell>
          <cell r="O80">
            <v>83520</v>
          </cell>
        </row>
        <row r="81">
          <cell r="A81" t="str">
            <v>A271</v>
          </cell>
          <cell r="B81" t="str">
            <v>ORANGE JUICE 64 OZ</v>
          </cell>
          <cell r="C81">
            <v>0.37670128000000003</v>
          </cell>
          <cell r="D81" t="e">
            <v>#N/A</v>
          </cell>
          <cell r="E81" t="e">
            <v>#N/A</v>
          </cell>
          <cell r="F81" t="str">
            <v>8/64OZ PLAS BTL</v>
          </cell>
          <cell r="G81">
            <v>34.799999999999997</v>
          </cell>
          <cell r="H81">
            <v>35670</v>
          </cell>
          <cell r="I81">
            <v>13437</v>
          </cell>
          <cell r="J81">
            <v>13.11</v>
          </cell>
          <cell r="K81">
            <v>912</v>
          </cell>
          <cell r="L81">
            <v>1824</v>
          </cell>
          <cell r="M81">
            <v>47</v>
          </cell>
          <cell r="N81">
            <v>42864</v>
          </cell>
          <cell r="O81">
            <v>85728</v>
          </cell>
        </row>
        <row r="82">
          <cell r="A82" t="str">
            <v>A272</v>
          </cell>
          <cell r="B82" t="str">
            <v>GRAPEFRUIT JUICE 64</v>
          </cell>
          <cell r="C82">
            <v>0.36254788999999998</v>
          </cell>
          <cell r="D82" t="e">
            <v>#N/A</v>
          </cell>
          <cell r="E82" t="e">
            <v>#N/A</v>
          </cell>
          <cell r="F82" t="str">
            <v>8/64OZ PLAS BTL</v>
          </cell>
          <cell r="G82">
            <v>34.799999999999997</v>
          </cell>
          <cell r="H82">
            <v>35670</v>
          </cell>
          <cell r="I82">
            <v>12932</v>
          </cell>
          <cell r="J82">
            <v>12.62</v>
          </cell>
          <cell r="K82">
            <v>1496</v>
          </cell>
          <cell r="L82">
            <v>3000</v>
          </cell>
          <cell r="M82">
            <v>26.5</v>
          </cell>
          <cell r="N82">
            <v>39644</v>
          </cell>
          <cell r="O82">
            <v>79500</v>
          </cell>
        </row>
        <row r="83">
          <cell r="A83" t="str">
            <v>A273</v>
          </cell>
          <cell r="B83" t="str">
            <v>CRAN APPLE JUICE 64</v>
          </cell>
          <cell r="C83">
            <v>0.41871407999999999</v>
          </cell>
          <cell r="D83" t="e">
            <v>#N/A</v>
          </cell>
          <cell r="E83" t="e">
            <v>#N/A</v>
          </cell>
          <cell r="F83" t="str">
            <v>8/64OZ PLAS BTL</v>
          </cell>
          <cell r="G83">
            <v>34.799999999999997</v>
          </cell>
          <cell r="H83">
            <v>35670</v>
          </cell>
          <cell r="I83">
            <v>14936</v>
          </cell>
          <cell r="J83">
            <v>14.57</v>
          </cell>
          <cell r="K83">
            <v>1320</v>
          </cell>
          <cell r="L83">
            <v>2640</v>
          </cell>
          <cell r="M83">
            <v>31.5</v>
          </cell>
          <cell r="N83">
            <v>41580</v>
          </cell>
          <cell r="O83">
            <v>83160</v>
          </cell>
        </row>
        <row r="84">
          <cell r="A84" t="str">
            <v>A274</v>
          </cell>
          <cell r="B84" t="str">
            <v>APPLE JUICE 64 OZ</v>
          </cell>
          <cell r="C84">
            <v>0.30455135</v>
          </cell>
          <cell r="D84" t="e">
            <v>#N/A</v>
          </cell>
          <cell r="E84" t="e">
            <v>#N/A</v>
          </cell>
          <cell r="F84" t="str">
            <v>8/64OZ PLAS BTL</v>
          </cell>
          <cell r="G84">
            <v>34.799999999999997</v>
          </cell>
          <cell r="H84">
            <v>35670</v>
          </cell>
          <cell r="I84">
            <v>10863</v>
          </cell>
          <cell r="J84">
            <v>10.6</v>
          </cell>
          <cell r="K84">
            <v>1452</v>
          </cell>
          <cell r="L84">
            <v>2926</v>
          </cell>
          <cell r="M84">
            <v>29.45</v>
          </cell>
          <cell r="N84">
            <v>42761</v>
          </cell>
          <cell r="O84">
            <v>86171</v>
          </cell>
        </row>
        <row r="85">
          <cell r="A85" t="str">
            <v>A275</v>
          </cell>
          <cell r="B85" t="str">
            <v>CHERRY APPLE 64 OZ</v>
          </cell>
          <cell r="C85">
            <v>0.41016522999999999</v>
          </cell>
          <cell r="D85" t="e">
            <v>#N/A</v>
          </cell>
          <cell r="E85" t="e">
            <v>#N/A</v>
          </cell>
          <cell r="F85" t="str">
            <v>8/64OZ PLAS BTL</v>
          </cell>
          <cell r="G85">
            <v>34.799999999999997</v>
          </cell>
          <cell r="H85">
            <v>35670</v>
          </cell>
          <cell r="I85">
            <v>14631</v>
          </cell>
          <cell r="J85">
            <v>14.27</v>
          </cell>
          <cell r="K85">
            <v>1656</v>
          </cell>
          <cell r="L85">
            <v>3312</v>
          </cell>
          <cell r="M85">
            <v>25.81</v>
          </cell>
          <cell r="N85">
            <v>42741</v>
          </cell>
          <cell r="O85">
            <v>85483</v>
          </cell>
        </row>
        <row r="86">
          <cell r="A86" t="str">
            <v>A276</v>
          </cell>
          <cell r="B86" t="str">
            <v>CHERRY APPLE J</v>
          </cell>
          <cell r="C86">
            <v>0.51785833000000003</v>
          </cell>
          <cell r="D86">
            <v>100278</v>
          </cell>
          <cell r="E86" t="str">
            <v>CHERRY APPLE JUICE CAN 12/46 OZ</v>
          </cell>
          <cell r="F86" t="str">
            <v>12/46 OZ CAN</v>
          </cell>
          <cell r="G86">
            <v>37.5</v>
          </cell>
          <cell r="H86">
            <v>35700</v>
          </cell>
          <cell r="I86">
            <v>18488</v>
          </cell>
          <cell r="J86">
            <v>19.420000000000002</v>
          </cell>
          <cell r="K86">
            <v>1456</v>
          </cell>
          <cell r="L86">
            <v>2912</v>
          </cell>
          <cell r="M86">
            <v>26</v>
          </cell>
          <cell r="N86">
            <v>37856</v>
          </cell>
          <cell r="O86">
            <v>75712</v>
          </cell>
        </row>
        <row r="87">
          <cell r="A87" t="str">
            <v>A277</v>
          </cell>
          <cell r="B87" t="str">
            <v>GRAPE J 64 OZ</v>
          </cell>
          <cell r="C87">
            <v>0.61943661999999999</v>
          </cell>
          <cell r="D87">
            <v>100281</v>
          </cell>
          <cell r="E87" t="str">
            <v>GRAPE JUICE CONCORD BOTTLE-8/64 OZ</v>
          </cell>
          <cell r="F87" t="str">
            <v>8/64 OZ BOTTLES</v>
          </cell>
          <cell r="G87">
            <v>35.5</v>
          </cell>
          <cell r="H87">
            <v>39050</v>
          </cell>
          <cell r="I87">
            <v>24189</v>
          </cell>
          <cell r="J87">
            <v>21.99</v>
          </cell>
          <cell r="K87">
            <v>1456</v>
          </cell>
          <cell r="L87">
            <v>2912</v>
          </cell>
          <cell r="M87">
            <v>27</v>
          </cell>
          <cell r="N87">
            <v>39312</v>
          </cell>
          <cell r="O87">
            <v>78624</v>
          </cell>
        </row>
        <row r="88">
          <cell r="A88" t="str">
            <v>A279</v>
          </cell>
          <cell r="B88" t="str">
            <v>CRNBRY APPLE J</v>
          </cell>
          <cell r="C88">
            <v>0.59353043000000005</v>
          </cell>
          <cell r="D88">
            <v>100286</v>
          </cell>
          <cell r="E88" t="str">
            <v>CRANBERRY APPLE JUICE CAN-12/46 OZ</v>
          </cell>
          <cell r="F88" t="str">
            <v>12/46 OZ</v>
          </cell>
          <cell r="G88">
            <v>37.5</v>
          </cell>
          <cell r="H88">
            <v>35700</v>
          </cell>
          <cell r="I88">
            <v>21189</v>
          </cell>
          <cell r="J88">
            <v>22.26</v>
          </cell>
          <cell r="K88">
            <v>1025</v>
          </cell>
          <cell r="L88">
            <v>2050</v>
          </cell>
          <cell r="M88">
            <v>38.200000000000003</v>
          </cell>
          <cell r="N88">
            <v>39155</v>
          </cell>
          <cell r="O88">
            <v>78310</v>
          </cell>
        </row>
        <row r="89">
          <cell r="A89" t="str">
            <v>A280</v>
          </cell>
          <cell r="B89" t="str">
            <v>GRAPEFRUIT J</v>
          </cell>
          <cell r="C89">
            <v>0.38472972999999999</v>
          </cell>
          <cell r="D89">
            <v>100282</v>
          </cell>
          <cell r="E89" t="str">
            <v>GRAPEFRUIT JUICE CAN-12/46 OZ</v>
          </cell>
          <cell r="F89" t="str">
            <v>12/46 OZ CAN</v>
          </cell>
          <cell r="G89">
            <v>37</v>
          </cell>
          <cell r="H89">
            <v>35224</v>
          </cell>
          <cell r="I89">
            <v>13552</v>
          </cell>
          <cell r="J89">
            <v>14.24</v>
          </cell>
          <cell r="K89">
            <v>1025</v>
          </cell>
          <cell r="L89">
            <v>2050</v>
          </cell>
          <cell r="M89">
            <v>38.200000000000003</v>
          </cell>
          <cell r="N89">
            <v>39155</v>
          </cell>
          <cell r="O89">
            <v>78310</v>
          </cell>
        </row>
        <row r="90">
          <cell r="A90" t="str">
            <v>A282</v>
          </cell>
          <cell r="B90" t="str">
            <v>APPLE J</v>
          </cell>
          <cell r="C90">
            <v>0.38113244000000002</v>
          </cell>
          <cell r="D90">
            <v>100277</v>
          </cell>
          <cell r="E90" t="str">
            <v>APPLE JUICE CAN-12/46 OZ</v>
          </cell>
          <cell r="F90" t="str">
            <v>12/46 OZ CAN</v>
          </cell>
          <cell r="G90">
            <v>37.5</v>
          </cell>
          <cell r="H90">
            <v>35700</v>
          </cell>
          <cell r="I90">
            <v>13606</v>
          </cell>
          <cell r="J90">
            <v>14.29</v>
          </cell>
          <cell r="K90">
            <v>1025</v>
          </cell>
          <cell r="L90">
            <v>2050</v>
          </cell>
          <cell r="M90">
            <v>38.200000000000003</v>
          </cell>
          <cell r="N90">
            <v>39155</v>
          </cell>
          <cell r="O90">
            <v>78310</v>
          </cell>
        </row>
        <row r="91">
          <cell r="A91" t="str">
            <v>A284</v>
          </cell>
          <cell r="B91" t="str">
            <v>GRAPE JUICE 46</v>
          </cell>
          <cell r="C91">
            <v>0.60045811999999998</v>
          </cell>
          <cell r="D91">
            <v>100279</v>
          </cell>
          <cell r="E91" t="str">
            <v>GRAPE JUICE ASEPTIC CTN-12/46 OZ</v>
          </cell>
          <cell r="F91" t="str">
            <v>12/46 OZ CTN</v>
          </cell>
          <cell r="G91">
            <v>38.200000000000003</v>
          </cell>
          <cell r="H91">
            <v>38200</v>
          </cell>
          <cell r="I91">
            <v>22938</v>
          </cell>
          <cell r="J91">
            <v>22.94</v>
          </cell>
          <cell r="K91">
            <v>1025</v>
          </cell>
          <cell r="L91">
            <v>2050</v>
          </cell>
          <cell r="M91">
            <v>38.200000000000003</v>
          </cell>
          <cell r="N91">
            <v>39155</v>
          </cell>
          <cell r="O91">
            <v>78310</v>
          </cell>
        </row>
        <row r="92">
          <cell r="A92" t="str">
            <v>A285</v>
          </cell>
          <cell r="B92" t="str">
            <v>GRAPE J</v>
          </cell>
          <cell r="C92">
            <v>0.59578076999999996</v>
          </cell>
          <cell r="D92">
            <v>100280</v>
          </cell>
          <cell r="E92" t="str">
            <v>GRAPE JUICE CAN-12/46 OZ</v>
          </cell>
          <cell r="F92" t="str">
            <v>12/46 OZ CAN</v>
          </cell>
          <cell r="G92">
            <v>38</v>
          </cell>
          <cell r="H92">
            <v>36176</v>
          </cell>
          <cell r="I92">
            <v>21553</v>
          </cell>
          <cell r="J92">
            <v>22.64</v>
          </cell>
          <cell r="K92">
            <v>1025</v>
          </cell>
          <cell r="L92">
            <v>2050</v>
          </cell>
          <cell r="M92">
            <v>38.200000000000003</v>
          </cell>
          <cell r="N92">
            <v>39155</v>
          </cell>
          <cell r="O92">
            <v>78310</v>
          </cell>
        </row>
        <row r="93">
          <cell r="A93" t="str">
            <v>A286</v>
          </cell>
          <cell r="B93" t="str">
            <v>PINEAPPLE J</v>
          </cell>
          <cell r="C93">
            <v>0.52281166999999995</v>
          </cell>
          <cell r="D93">
            <v>100283</v>
          </cell>
          <cell r="E93" t="str">
            <v>PINEAPPLE JUICE CAN-12/46 OZ</v>
          </cell>
          <cell r="F93" t="str">
            <v>12/46 OZ CAN</v>
          </cell>
          <cell r="G93">
            <v>37.700000000000003</v>
          </cell>
          <cell r="H93">
            <v>36192</v>
          </cell>
          <cell r="I93">
            <v>18922</v>
          </cell>
          <cell r="J93">
            <v>19.71</v>
          </cell>
          <cell r="K93">
            <v>1025</v>
          </cell>
          <cell r="L93">
            <v>2050</v>
          </cell>
          <cell r="M93">
            <v>38.200000000000003</v>
          </cell>
          <cell r="N93">
            <v>39155</v>
          </cell>
          <cell r="O93">
            <v>78310</v>
          </cell>
        </row>
        <row r="94">
          <cell r="A94" t="str">
            <v>A287</v>
          </cell>
          <cell r="B94" t="str">
            <v>CRANBERRY SAUCE 300</v>
          </cell>
          <cell r="C94">
            <v>0.46121825</v>
          </cell>
          <cell r="D94">
            <v>100226</v>
          </cell>
          <cell r="E94" t="str">
            <v>CRANBERRY SAUCE CAN-24/300</v>
          </cell>
          <cell r="F94" t="str">
            <v>24/#300 CAN</v>
          </cell>
          <cell r="G94">
            <v>24</v>
          </cell>
          <cell r="H94">
            <v>36720</v>
          </cell>
          <cell r="I94">
            <v>16936</v>
          </cell>
          <cell r="J94">
            <v>11.07</v>
          </cell>
          <cell r="K94">
            <v>1025</v>
          </cell>
          <cell r="L94">
            <v>2050</v>
          </cell>
          <cell r="M94">
            <v>38.200000000000003</v>
          </cell>
          <cell r="N94">
            <v>39155</v>
          </cell>
          <cell r="O94">
            <v>78310</v>
          </cell>
        </row>
        <row r="95">
          <cell r="A95" t="str">
            <v>A288</v>
          </cell>
          <cell r="B95" t="str">
            <v>CRANBERRY SAUCE 10</v>
          </cell>
          <cell r="C95">
            <v>0.42421874999999998</v>
          </cell>
          <cell r="D95">
            <v>100227</v>
          </cell>
          <cell r="E95" t="str">
            <v>CRANBERRY SAUCE CAN-6/10</v>
          </cell>
          <cell r="F95" t="str">
            <v>6/#10 CAN</v>
          </cell>
          <cell r="G95">
            <v>48</v>
          </cell>
          <cell r="H95">
            <v>41472</v>
          </cell>
          <cell r="I95">
            <v>17593</v>
          </cell>
          <cell r="J95">
            <v>20.36</v>
          </cell>
          <cell r="K95">
            <v>952</v>
          </cell>
          <cell r="L95">
            <v>1904</v>
          </cell>
          <cell r="M95">
            <v>44</v>
          </cell>
          <cell r="N95">
            <v>41888</v>
          </cell>
          <cell r="O95">
            <v>83776</v>
          </cell>
        </row>
        <row r="96">
          <cell r="A96" t="str">
            <v>A290</v>
          </cell>
          <cell r="B96" t="str">
            <v>TOMATO J</v>
          </cell>
          <cell r="C96">
            <v>0.35963106</v>
          </cell>
          <cell r="D96">
            <v>100285</v>
          </cell>
          <cell r="E96" t="str">
            <v>TOMATO JUICE CAN-12/46 OZ</v>
          </cell>
          <cell r="F96" t="str">
            <v>12/46 OZ CAN</v>
          </cell>
          <cell r="G96">
            <v>36.5</v>
          </cell>
          <cell r="H96">
            <v>34748</v>
          </cell>
          <cell r="I96">
            <v>12496</v>
          </cell>
          <cell r="J96">
            <v>13.13</v>
          </cell>
          <cell r="K96">
            <v>1100</v>
          </cell>
          <cell r="L96">
            <v>2200</v>
          </cell>
          <cell r="M96">
            <v>39.5</v>
          </cell>
          <cell r="N96">
            <v>43450</v>
          </cell>
          <cell r="O96">
            <v>86900</v>
          </cell>
        </row>
        <row r="97">
          <cell r="A97" t="str">
            <v>A291</v>
          </cell>
          <cell r="B97" t="str">
            <v>CRANBERRY DRIED 5</v>
          </cell>
          <cell r="C97">
            <v>3.1265999999999998</v>
          </cell>
          <cell r="D97">
            <v>100331</v>
          </cell>
          <cell r="E97" t="str">
            <v>CRANBERRIES DRIED PKG -5/5 LB</v>
          </cell>
          <cell r="F97" t="str">
            <v>5/5 LB</v>
          </cell>
          <cell r="G97">
            <v>25</v>
          </cell>
          <cell r="H97">
            <v>34650</v>
          </cell>
          <cell r="I97">
            <v>108337</v>
          </cell>
          <cell r="J97">
            <v>78.16</v>
          </cell>
          <cell r="K97">
            <v>952</v>
          </cell>
          <cell r="L97">
            <v>1904</v>
          </cell>
          <cell r="M97">
            <v>43.5</v>
          </cell>
          <cell r="N97">
            <v>41412</v>
          </cell>
          <cell r="O97">
            <v>82824</v>
          </cell>
        </row>
        <row r="98">
          <cell r="A98" t="str">
            <v>A292</v>
          </cell>
          <cell r="B98" t="str">
            <v>CHERRIES DRIED 2</v>
          </cell>
          <cell r="C98">
            <v>3.4964238399999998</v>
          </cell>
          <cell r="D98">
            <v>100328</v>
          </cell>
          <cell r="E98" t="str">
            <v>CHERRIES DRIED PKG-8/2 LB</v>
          </cell>
          <cell r="F98" t="str">
            <v>8/2 LB</v>
          </cell>
          <cell r="G98">
            <v>16</v>
          </cell>
          <cell r="H98">
            <v>29568</v>
          </cell>
          <cell r="I98">
            <v>103382</v>
          </cell>
          <cell r="J98">
            <v>55.94</v>
          </cell>
          <cell r="K98">
            <v>952</v>
          </cell>
          <cell r="L98">
            <v>1904</v>
          </cell>
          <cell r="M98">
            <v>43.5</v>
          </cell>
          <cell r="N98">
            <v>41412</v>
          </cell>
          <cell r="O98">
            <v>82824</v>
          </cell>
        </row>
        <row r="99">
          <cell r="A99" t="str">
            <v>A293</v>
          </cell>
          <cell r="B99" t="str">
            <v>CHERRIES DRIED 4</v>
          </cell>
          <cell r="C99">
            <v>3.4017151299999999</v>
          </cell>
          <cell r="D99">
            <v>100329</v>
          </cell>
          <cell r="E99" t="str">
            <v>CHERRIES DRIED -PKG 4/4 LB</v>
          </cell>
          <cell r="F99" t="str">
            <v>4/4 LB</v>
          </cell>
          <cell r="G99">
            <v>16</v>
          </cell>
          <cell r="H99">
            <v>29568</v>
          </cell>
          <cell r="I99">
            <v>100582</v>
          </cell>
          <cell r="J99">
            <v>54.43</v>
          </cell>
          <cell r="K99">
            <v>952</v>
          </cell>
          <cell r="L99">
            <v>1904</v>
          </cell>
          <cell r="M99">
            <v>44</v>
          </cell>
          <cell r="N99">
            <v>41888</v>
          </cell>
          <cell r="O99">
            <v>83776</v>
          </cell>
        </row>
        <row r="100">
          <cell r="A100" t="str">
            <v>A297</v>
          </cell>
          <cell r="B100" t="str">
            <v>CRANBERRY J CON</v>
          </cell>
          <cell r="C100">
            <v>0.73841637999999998</v>
          </cell>
          <cell r="D100">
            <v>100288</v>
          </cell>
          <cell r="E100" t="str">
            <v>CRANBERRY JUICE CONC CAN-12/11.5 OZ</v>
          </cell>
          <cell r="F100" t="str">
            <v>12/11.5 OZ CANS</v>
          </cell>
          <cell r="G100">
            <v>11.2</v>
          </cell>
          <cell r="H100">
            <v>40320</v>
          </cell>
          <cell r="I100">
            <v>29773</v>
          </cell>
          <cell r="J100">
            <v>8.27</v>
          </cell>
          <cell r="K100">
            <v>1000</v>
          </cell>
          <cell r="L100">
            <v>2000</v>
          </cell>
          <cell r="M100">
            <v>40.6</v>
          </cell>
          <cell r="N100">
            <v>40600</v>
          </cell>
          <cell r="O100">
            <v>81200</v>
          </cell>
        </row>
        <row r="101">
          <cell r="A101" t="str">
            <v>A299</v>
          </cell>
          <cell r="B101" t="str">
            <v>ORANGE J SNGL</v>
          </cell>
          <cell r="C101">
            <v>0.39341462999999999</v>
          </cell>
          <cell r="D101">
            <v>100290</v>
          </cell>
          <cell r="E101" t="str">
            <v>ORANGE JUICE SINGLE CTN-70/4 OZ</v>
          </cell>
          <cell r="F101" t="str">
            <v>70/4 OZ CTN</v>
          </cell>
          <cell r="G101">
            <v>19</v>
          </cell>
          <cell r="H101">
            <v>36480</v>
          </cell>
          <cell r="I101">
            <v>14352</v>
          </cell>
          <cell r="J101">
            <v>7.47</v>
          </cell>
          <cell r="K101">
            <v>952</v>
          </cell>
          <cell r="L101">
            <v>1904</v>
          </cell>
          <cell r="M101">
            <v>44</v>
          </cell>
          <cell r="N101">
            <v>41888</v>
          </cell>
          <cell r="O101">
            <v>83776</v>
          </cell>
        </row>
        <row r="102">
          <cell r="A102" t="str">
            <v>A300</v>
          </cell>
          <cell r="B102" t="str">
            <v>ORANGE J</v>
          </cell>
          <cell r="C102">
            <v>0.38185519000000001</v>
          </cell>
          <cell r="D102">
            <v>100284</v>
          </cell>
          <cell r="E102" t="str">
            <v>ORANGE JUICE CAN-12/46 OZ</v>
          </cell>
          <cell r="F102" t="str">
            <v>12/46 OZ CAN</v>
          </cell>
          <cell r="G102">
            <v>37.5</v>
          </cell>
          <cell r="H102">
            <v>35700</v>
          </cell>
          <cell r="I102">
            <v>13632</v>
          </cell>
          <cell r="J102">
            <v>14.32</v>
          </cell>
          <cell r="K102">
            <v>960</v>
          </cell>
          <cell r="L102">
            <v>1920</v>
          </cell>
          <cell r="M102">
            <v>44</v>
          </cell>
          <cell r="N102">
            <v>42240</v>
          </cell>
          <cell r="O102">
            <v>84480</v>
          </cell>
        </row>
        <row r="103">
          <cell r="A103" t="str">
            <v>A301</v>
          </cell>
          <cell r="B103" t="str">
            <v>ORANGE J FRZ CONC</v>
          </cell>
          <cell r="C103">
            <v>0.75751851999999997</v>
          </cell>
          <cell r="D103">
            <v>100289</v>
          </cell>
          <cell r="E103" t="str">
            <v>ORANCE JUICE FRZ CONC CAN-12/32 OZ</v>
          </cell>
          <cell r="F103" t="str">
            <v>12/32 OZ CAN</v>
          </cell>
          <cell r="G103">
            <v>30</v>
          </cell>
          <cell r="H103">
            <v>36000</v>
          </cell>
          <cell r="I103">
            <v>27271</v>
          </cell>
          <cell r="J103">
            <v>22.73</v>
          </cell>
          <cell r="K103">
            <v>1530</v>
          </cell>
          <cell r="L103">
            <v>3060</v>
          </cell>
          <cell r="M103">
            <v>29</v>
          </cell>
          <cell r="N103">
            <v>44370</v>
          </cell>
          <cell r="O103">
            <v>88740</v>
          </cell>
        </row>
        <row r="104">
          <cell r="A104" t="str">
            <v>A303</v>
          </cell>
          <cell r="B104" t="str">
            <v>ORANGE J TANK</v>
          </cell>
          <cell r="C104">
            <v>1.41</v>
          </cell>
          <cell r="D104">
            <v>100217</v>
          </cell>
          <cell r="E104" t="str">
            <v>ORANGE JUICE TANKERS</v>
          </cell>
          <cell r="F104" t="str">
            <v>TANKERS</v>
          </cell>
          <cell r="G104">
            <v>1</v>
          </cell>
          <cell r="H104">
            <v>31200</v>
          </cell>
          <cell r="I104">
            <v>43992</v>
          </cell>
          <cell r="J104">
            <v>1.41</v>
          </cell>
          <cell r="K104">
            <v>864</v>
          </cell>
          <cell r="L104">
            <v>1728</v>
          </cell>
          <cell r="M104">
            <v>50</v>
          </cell>
          <cell r="N104">
            <v>43200</v>
          </cell>
          <cell r="O104">
            <v>86400</v>
          </cell>
        </row>
        <row r="105">
          <cell r="A105" t="str">
            <v>A306</v>
          </cell>
          <cell r="B105" t="str">
            <v>CRANBRY WHLE FRZ</v>
          </cell>
          <cell r="C105">
            <v>0.71344231000000002</v>
          </cell>
          <cell r="D105">
            <v>100275</v>
          </cell>
          <cell r="E105" t="str">
            <v>CRANBERRY WHOLE CTN-40 LB</v>
          </cell>
          <cell r="F105" t="str">
            <v>40 LB CTN</v>
          </cell>
          <cell r="G105">
            <v>40</v>
          </cell>
          <cell r="H105">
            <v>40320</v>
          </cell>
          <cell r="I105">
            <v>28766</v>
          </cell>
          <cell r="J105">
            <v>28.54</v>
          </cell>
          <cell r="K105">
            <v>1152</v>
          </cell>
          <cell r="L105">
            <v>2304</v>
          </cell>
          <cell r="M105">
            <v>32</v>
          </cell>
          <cell r="N105">
            <v>36864</v>
          </cell>
          <cell r="O105">
            <v>73728</v>
          </cell>
        </row>
        <row r="106">
          <cell r="A106" t="str">
            <v>A307</v>
          </cell>
          <cell r="B106" t="str">
            <v>BLUEBERRY DRY CULT 2</v>
          </cell>
          <cell r="C106">
            <v>3.8644315800000002</v>
          </cell>
          <cell r="D106" t="e">
            <v>#N/A</v>
          </cell>
          <cell r="E106" t="e">
            <v>#N/A</v>
          </cell>
          <cell r="F106" t="str">
            <v>8/2 LB</v>
          </cell>
          <cell r="G106">
            <v>16</v>
          </cell>
          <cell r="H106">
            <v>29568</v>
          </cell>
          <cell r="I106">
            <v>114264</v>
          </cell>
          <cell r="J106">
            <v>61.83</v>
          </cell>
          <cell r="K106">
            <v>952</v>
          </cell>
          <cell r="L106">
            <v>1904</v>
          </cell>
          <cell r="M106">
            <v>43.5</v>
          </cell>
          <cell r="N106">
            <v>41412</v>
          </cell>
          <cell r="O106">
            <v>82824</v>
          </cell>
        </row>
        <row r="107">
          <cell r="A107" t="str">
            <v>A308</v>
          </cell>
          <cell r="B107" t="str">
            <v>BLUEBERRY F CULT 2.5</v>
          </cell>
          <cell r="C107">
            <v>0.88496121999999999</v>
          </cell>
          <cell r="D107">
            <v>100276</v>
          </cell>
          <cell r="E107" t="str">
            <v>BLUEBERRY FRZ CTN 12/2.5 LB</v>
          </cell>
          <cell r="F107" t="str">
            <v>12/2.5 LB</v>
          </cell>
          <cell r="G107">
            <v>30</v>
          </cell>
          <cell r="H107">
            <v>39600</v>
          </cell>
          <cell r="I107">
            <v>35044</v>
          </cell>
          <cell r="J107">
            <v>26.55</v>
          </cell>
          <cell r="K107">
            <v>1386</v>
          </cell>
          <cell r="L107">
            <v>2772</v>
          </cell>
          <cell r="M107">
            <v>27</v>
          </cell>
          <cell r="N107">
            <v>37422</v>
          </cell>
          <cell r="O107">
            <v>74844</v>
          </cell>
        </row>
        <row r="108">
          <cell r="A108" t="str">
            <v>A309</v>
          </cell>
          <cell r="B108" t="str">
            <v>BLUEBERRY DRY C 10</v>
          </cell>
          <cell r="C108">
            <v>7.8895</v>
          </cell>
          <cell r="D108">
            <v>100332</v>
          </cell>
          <cell r="E108" t="str">
            <v>BLUEBERRY DRIED CTN-10 LB</v>
          </cell>
          <cell r="F108" t="str">
            <v>10 LB</v>
          </cell>
          <cell r="G108">
            <v>10</v>
          </cell>
          <cell r="H108">
            <v>26000</v>
          </cell>
          <cell r="I108">
            <v>205127</v>
          </cell>
          <cell r="J108">
            <v>78.900000000000006</v>
          </cell>
          <cell r="K108">
            <v>1848</v>
          </cell>
          <cell r="L108">
            <v>3696</v>
          </cell>
          <cell r="M108">
            <v>22</v>
          </cell>
          <cell r="N108">
            <v>40656</v>
          </cell>
          <cell r="O108">
            <v>81312</v>
          </cell>
        </row>
        <row r="109">
          <cell r="A109" t="str">
            <v>A337</v>
          </cell>
          <cell r="B109" t="str">
            <v>APPLES FSH SLC 100</v>
          </cell>
          <cell r="C109">
            <v>1.4258542999999999</v>
          </cell>
          <cell r="D109" t="e">
            <v>#N/A</v>
          </cell>
          <cell r="E109" t="e">
            <v>#N/A</v>
          </cell>
          <cell r="F109" t="str">
            <v>100/2 OZ BAGS</v>
          </cell>
          <cell r="G109">
            <v>12.5</v>
          </cell>
          <cell r="H109">
            <v>16500</v>
          </cell>
          <cell r="I109">
            <v>23527</v>
          </cell>
          <cell r="J109">
            <v>17.82</v>
          </cell>
          <cell r="K109">
            <v>1848</v>
          </cell>
          <cell r="L109">
            <v>3696</v>
          </cell>
          <cell r="M109">
            <v>20</v>
          </cell>
          <cell r="N109">
            <v>36960</v>
          </cell>
          <cell r="O109">
            <v>73920</v>
          </cell>
        </row>
        <row r="110">
          <cell r="A110" t="str">
            <v>A338</v>
          </cell>
          <cell r="B110" t="str">
            <v>APPLES FSH SLC 64</v>
          </cell>
          <cell r="C110">
            <v>1.62375</v>
          </cell>
          <cell r="D110" t="e">
            <v>#N/A</v>
          </cell>
          <cell r="E110" t="e">
            <v>#N/A</v>
          </cell>
          <cell r="F110" t="str">
            <v>64/2 OZ BAGS</v>
          </cell>
          <cell r="G110">
            <v>8</v>
          </cell>
          <cell r="H110">
            <v>19968</v>
          </cell>
          <cell r="I110">
            <v>32423</v>
          </cell>
          <cell r="J110">
            <v>12.99</v>
          </cell>
          <cell r="K110">
            <v>1454</v>
          </cell>
          <cell r="L110">
            <v>2908</v>
          </cell>
          <cell r="M110">
            <v>27</v>
          </cell>
          <cell r="N110">
            <v>39258</v>
          </cell>
          <cell r="O110">
            <v>78516</v>
          </cell>
        </row>
        <row r="111">
          <cell r="A111" t="str">
            <v>A339</v>
          </cell>
          <cell r="B111" t="str">
            <v>APPLES FSH SLC 200</v>
          </cell>
          <cell r="C111">
            <v>1.3405279999999999</v>
          </cell>
          <cell r="D111" t="e">
            <v>#N/A</v>
          </cell>
          <cell r="E111" t="e">
            <v>#N/A</v>
          </cell>
          <cell r="F111" t="str">
            <v>200/2 OZ BAGS</v>
          </cell>
          <cell r="G111">
            <v>25</v>
          </cell>
          <cell r="H111">
            <v>27300</v>
          </cell>
          <cell r="I111">
            <v>36596</v>
          </cell>
          <cell r="J111">
            <v>33.51</v>
          </cell>
          <cell r="K111">
            <v>3600</v>
          </cell>
          <cell r="L111">
            <v>7200</v>
          </cell>
          <cell r="M111">
            <v>12</v>
          </cell>
          <cell r="N111">
            <v>43200</v>
          </cell>
          <cell r="O111">
            <v>86400</v>
          </cell>
        </row>
        <row r="112">
          <cell r="A112" t="str">
            <v>A340</v>
          </cell>
          <cell r="B112" t="str">
            <v>APPLES FRSH SLC 64</v>
          </cell>
          <cell r="C112">
            <v>1.9375</v>
          </cell>
          <cell r="D112" t="e">
            <v>#N/A</v>
          </cell>
          <cell r="E112" t="e">
            <v>#N/A</v>
          </cell>
          <cell r="F112" t="str">
            <v>64/2 OZ BAGS</v>
          </cell>
          <cell r="G112">
            <v>8</v>
          </cell>
          <cell r="H112">
            <v>800</v>
          </cell>
          <cell r="I112">
            <v>1550</v>
          </cell>
          <cell r="J112">
            <v>15.5</v>
          </cell>
          <cell r="K112">
            <v>1920</v>
          </cell>
          <cell r="L112">
            <v>3840</v>
          </cell>
          <cell r="M112">
            <v>21</v>
          </cell>
          <cell r="N112">
            <v>40320</v>
          </cell>
          <cell r="O112">
            <v>80640</v>
          </cell>
        </row>
        <row r="113">
          <cell r="A113" t="str">
            <v>A341</v>
          </cell>
          <cell r="B113" t="str">
            <v>APPLES FRSH SLC 200</v>
          </cell>
          <cell r="C113">
            <v>1.5840000000000001</v>
          </cell>
          <cell r="D113" t="e">
            <v>#N/A</v>
          </cell>
          <cell r="E113" t="e">
            <v>#N/A</v>
          </cell>
          <cell r="F113" t="str">
            <v>200/2 OZ BAGS</v>
          </cell>
          <cell r="G113">
            <v>25</v>
          </cell>
          <cell r="H113">
            <v>2500</v>
          </cell>
          <cell r="I113">
            <v>3960</v>
          </cell>
          <cell r="J113">
            <v>39.6</v>
          </cell>
          <cell r="K113">
            <v>952</v>
          </cell>
          <cell r="L113">
            <v>1904</v>
          </cell>
          <cell r="M113">
            <v>43.5</v>
          </cell>
          <cell r="N113">
            <v>41412</v>
          </cell>
          <cell r="O113">
            <v>82824</v>
          </cell>
        </row>
        <row r="114">
          <cell r="A114" t="str">
            <v>A342</v>
          </cell>
          <cell r="B114" t="str">
            <v>APPLES FRSH SLC 100</v>
          </cell>
          <cell r="C114">
            <v>1.8223119999999999</v>
          </cell>
          <cell r="D114" t="e">
            <v>#N/A</v>
          </cell>
          <cell r="E114" t="e">
            <v>#N/A</v>
          </cell>
          <cell r="F114" t="str">
            <v>100/2 OZ BAGS</v>
          </cell>
          <cell r="G114">
            <v>12.5</v>
          </cell>
          <cell r="H114">
            <v>1250</v>
          </cell>
          <cell r="I114">
            <v>2278</v>
          </cell>
          <cell r="J114">
            <v>22.78</v>
          </cell>
          <cell r="K114">
            <v>1200</v>
          </cell>
          <cell r="L114">
            <v>2400</v>
          </cell>
          <cell r="M114">
            <v>36.5</v>
          </cell>
          <cell r="N114">
            <v>43800</v>
          </cell>
          <cell r="O114">
            <v>87600</v>
          </cell>
        </row>
        <row r="115">
          <cell r="A115" t="str">
            <v>A343</v>
          </cell>
          <cell r="B115" t="str">
            <v>APPLES</v>
          </cell>
          <cell r="C115">
            <v>0.31407792000000001</v>
          </cell>
          <cell r="D115">
            <v>100291</v>
          </cell>
          <cell r="E115" t="str">
            <v>APPLE FRESH CTN-37/40 LB</v>
          </cell>
          <cell r="F115" t="str">
            <v>37/40 LB CARTON</v>
          </cell>
          <cell r="G115">
            <v>38.5</v>
          </cell>
          <cell r="H115">
            <v>35574</v>
          </cell>
          <cell r="I115">
            <v>11173</v>
          </cell>
          <cell r="J115">
            <v>12.09</v>
          </cell>
          <cell r="K115">
            <v>31200</v>
          </cell>
          <cell r="L115">
            <v>96000</v>
          </cell>
          <cell r="M115">
            <v>1.65</v>
          </cell>
          <cell r="N115">
            <v>51480</v>
          </cell>
          <cell r="O115">
            <v>158400</v>
          </cell>
        </row>
        <row r="116">
          <cell r="A116" t="str">
            <v>A345</v>
          </cell>
          <cell r="B116" t="str">
            <v>APPLE SLICES</v>
          </cell>
          <cell r="C116">
            <v>0.51178217999999998</v>
          </cell>
          <cell r="D116">
            <v>100219</v>
          </cell>
          <cell r="E116" t="str">
            <v>APPLE SLICES CAN-6/10</v>
          </cell>
          <cell r="F116" t="str">
            <v>6/#10 CAN</v>
          </cell>
          <cell r="G116">
            <v>39</v>
          </cell>
          <cell r="H116">
            <v>35568</v>
          </cell>
          <cell r="I116">
            <v>18203</v>
          </cell>
          <cell r="J116">
            <v>19.96</v>
          </cell>
          <cell r="K116">
            <v>1008</v>
          </cell>
          <cell r="L116">
            <v>2016</v>
          </cell>
          <cell r="M116">
            <v>41.5</v>
          </cell>
          <cell r="N116">
            <v>41832</v>
          </cell>
          <cell r="O116">
            <v>83664</v>
          </cell>
        </row>
        <row r="117">
          <cell r="A117" t="str">
            <v>A346</v>
          </cell>
          <cell r="B117" t="str">
            <v>APPLE SLICES FRZ</v>
          </cell>
          <cell r="C117">
            <v>0.28492708</v>
          </cell>
          <cell r="D117">
            <v>100271</v>
          </cell>
          <cell r="E117" t="str">
            <v>APPLE SLICES FRZ CTN-30 LB</v>
          </cell>
          <cell r="F117" t="str">
            <v>30 LB CTN</v>
          </cell>
          <cell r="G117">
            <v>30</v>
          </cell>
          <cell r="H117">
            <v>39600</v>
          </cell>
          <cell r="I117">
            <v>11283</v>
          </cell>
          <cell r="J117">
            <v>8.5500000000000007</v>
          </cell>
          <cell r="K117">
            <v>1848</v>
          </cell>
          <cell r="L117">
            <v>3696</v>
          </cell>
          <cell r="M117">
            <v>17.5</v>
          </cell>
          <cell r="N117">
            <v>32340</v>
          </cell>
          <cell r="O117">
            <v>64680</v>
          </cell>
        </row>
        <row r="118">
          <cell r="A118" t="str">
            <v>A349</v>
          </cell>
          <cell r="B118" t="str">
            <v>APPLES-PILOT</v>
          </cell>
          <cell r="C118">
            <v>0.27944527000000002</v>
          </cell>
          <cell r="D118">
            <v>100640</v>
          </cell>
          <cell r="E118" t="str">
            <v>TEST-APPLES FRESH GP 37 LB CTN</v>
          </cell>
          <cell r="F118" t="str">
            <v>37/40 LB CTN</v>
          </cell>
          <cell r="G118">
            <v>38.5</v>
          </cell>
          <cell r="H118">
            <v>35574</v>
          </cell>
          <cell r="I118">
            <v>9941</v>
          </cell>
          <cell r="J118">
            <v>10.76</v>
          </cell>
          <cell r="K118">
            <v>1320</v>
          </cell>
          <cell r="L118">
            <v>2640</v>
          </cell>
          <cell r="M118">
            <v>32</v>
          </cell>
          <cell r="N118">
            <v>42240</v>
          </cell>
          <cell r="O118">
            <v>84480</v>
          </cell>
        </row>
        <row r="119">
          <cell r="A119" t="str">
            <v>A350</v>
          </cell>
          <cell r="B119" t="str">
            <v>APPLESAUCE 10</v>
          </cell>
          <cell r="C119">
            <v>0.38943791999999999</v>
          </cell>
          <cell r="D119">
            <v>100221</v>
          </cell>
          <cell r="E119" t="str">
            <v>APPLESAUCE CAN-6/10</v>
          </cell>
          <cell r="F119" t="str">
            <v>6/#10 CAN</v>
          </cell>
          <cell r="G119">
            <v>40.5</v>
          </cell>
          <cell r="H119">
            <v>36936</v>
          </cell>
          <cell r="I119">
            <v>14384</v>
          </cell>
          <cell r="J119">
            <v>15.77</v>
          </cell>
          <cell r="K119">
            <v>2600</v>
          </cell>
          <cell r="L119">
            <v>5200</v>
          </cell>
          <cell r="M119">
            <v>11</v>
          </cell>
          <cell r="N119">
            <v>28600</v>
          </cell>
          <cell r="O119">
            <v>57200</v>
          </cell>
        </row>
        <row r="120">
          <cell r="A120" t="str">
            <v>A351</v>
          </cell>
          <cell r="B120" t="str">
            <v>APPLESAUCE 300</v>
          </cell>
          <cell r="C120">
            <v>0.46196825000000002</v>
          </cell>
          <cell r="D120">
            <v>100220</v>
          </cell>
          <cell r="E120" t="str">
            <v>APPLESAUCE CAN-24/300</v>
          </cell>
          <cell r="F120" t="str">
            <v>24/#300 CAN</v>
          </cell>
          <cell r="G120">
            <v>22.5</v>
          </cell>
          <cell r="H120">
            <v>36450</v>
          </cell>
          <cell r="I120">
            <v>16839</v>
          </cell>
          <cell r="J120">
            <v>10.39</v>
          </cell>
          <cell r="K120">
            <v>1320</v>
          </cell>
          <cell r="L120">
            <v>2640</v>
          </cell>
          <cell r="M120">
            <v>14</v>
          </cell>
          <cell r="N120">
            <v>18480</v>
          </cell>
          <cell r="O120">
            <v>36960</v>
          </cell>
        </row>
        <row r="121">
          <cell r="A121" t="str">
            <v>A353</v>
          </cell>
          <cell r="B121" t="str">
            <v>APRICOTS HALVES 300</v>
          </cell>
          <cell r="C121">
            <v>0.67078837999999996</v>
          </cell>
          <cell r="D121">
            <v>100223</v>
          </cell>
          <cell r="E121" t="str">
            <v>APRICOT HALVES CAN-24/300</v>
          </cell>
          <cell r="F121" t="str">
            <v>24/#300 CAN</v>
          </cell>
          <cell r="G121">
            <v>22.5</v>
          </cell>
          <cell r="H121">
            <v>36450</v>
          </cell>
          <cell r="I121">
            <v>24450</v>
          </cell>
          <cell r="J121">
            <v>15.09</v>
          </cell>
          <cell r="K121">
            <v>2496</v>
          </cell>
          <cell r="L121">
            <v>4992</v>
          </cell>
          <cell r="M121">
            <v>9.5</v>
          </cell>
          <cell r="N121">
            <v>23712</v>
          </cell>
          <cell r="O121">
            <v>47424</v>
          </cell>
        </row>
        <row r="122">
          <cell r="A122" t="str">
            <v>A357</v>
          </cell>
          <cell r="B122" t="str">
            <v>ORANGES</v>
          </cell>
          <cell r="C122">
            <v>0.34207001999999997</v>
          </cell>
          <cell r="D122">
            <v>100308</v>
          </cell>
          <cell r="E122" t="str">
            <v>ORANGES CTN-34-39 LB</v>
          </cell>
          <cell r="F122" t="str">
            <v>34-39 LB CTN</v>
          </cell>
          <cell r="G122">
            <v>36.5</v>
          </cell>
          <cell r="H122">
            <v>37449</v>
          </cell>
          <cell r="I122">
            <v>12810</v>
          </cell>
          <cell r="J122">
            <v>12.49</v>
          </cell>
          <cell r="K122">
            <v>1092</v>
          </cell>
          <cell r="L122">
            <v>2184</v>
          </cell>
          <cell r="M122">
            <v>28.8</v>
          </cell>
          <cell r="N122">
            <v>31450</v>
          </cell>
          <cell r="O122">
            <v>62899</v>
          </cell>
        </row>
        <row r="123">
          <cell r="A123" t="str">
            <v>A358</v>
          </cell>
          <cell r="B123" t="str">
            <v>APRICOTS FRZ 20</v>
          </cell>
          <cell r="C123">
            <v>0.97250000000000003</v>
          </cell>
          <cell r="D123">
            <v>100272</v>
          </cell>
          <cell r="E123" t="str">
            <v>APRICOT SLICES FRZ BOX-20 LB</v>
          </cell>
          <cell r="F123" t="str">
            <v>20 LB BOX</v>
          </cell>
          <cell r="G123">
            <v>20</v>
          </cell>
          <cell r="H123">
            <v>38000</v>
          </cell>
          <cell r="I123">
            <v>36955</v>
          </cell>
          <cell r="J123">
            <v>19.45</v>
          </cell>
          <cell r="K123">
            <v>100</v>
          </cell>
          <cell r="L123">
            <v>200</v>
          </cell>
          <cell r="M123">
            <v>9.5</v>
          </cell>
          <cell r="N123">
            <v>950</v>
          </cell>
          <cell r="O123">
            <v>1900</v>
          </cell>
        </row>
        <row r="124">
          <cell r="A124" t="str">
            <v>A360</v>
          </cell>
          <cell r="B124" t="str">
            <v>APRICOTS 10</v>
          </cell>
          <cell r="C124">
            <v>0.60124197999999995</v>
          </cell>
          <cell r="D124">
            <v>100222</v>
          </cell>
          <cell r="E124" t="str">
            <v>APRICOTS CAN-6/10</v>
          </cell>
          <cell r="F124" t="str">
            <v>6/#10 CAN</v>
          </cell>
          <cell r="G124">
            <v>40.5</v>
          </cell>
          <cell r="H124">
            <v>36936</v>
          </cell>
          <cell r="I124">
            <v>22207</v>
          </cell>
          <cell r="J124">
            <v>24.35</v>
          </cell>
          <cell r="K124">
            <v>100</v>
          </cell>
          <cell r="L124">
            <v>200</v>
          </cell>
          <cell r="M124">
            <v>28.8</v>
          </cell>
          <cell r="N124">
            <v>2880</v>
          </cell>
          <cell r="O124">
            <v>5760</v>
          </cell>
        </row>
        <row r="125">
          <cell r="A125" t="str">
            <v>A363</v>
          </cell>
          <cell r="B125" t="str">
            <v>CHERRIES RED 10</v>
          </cell>
          <cell r="C125">
            <v>0.54871197000000005</v>
          </cell>
          <cell r="D125">
            <v>100241</v>
          </cell>
          <cell r="E125" t="str">
            <v>CHERRIES PITTED RED TART CAN-6/10</v>
          </cell>
          <cell r="F125" t="str">
            <v>6/#10 CAN</v>
          </cell>
          <cell r="G125">
            <v>38.619999999999997</v>
          </cell>
          <cell r="H125">
            <v>35226</v>
          </cell>
          <cell r="I125">
            <v>19329</v>
          </cell>
          <cell r="J125">
            <v>21.19</v>
          </cell>
          <cell r="K125">
            <v>100</v>
          </cell>
          <cell r="L125">
            <v>200</v>
          </cell>
          <cell r="M125">
            <v>14</v>
          </cell>
          <cell r="N125">
            <v>1400</v>
          </cell>
          <cell r="O125">
            <v>2800</v>
          </cell>
        </row>
        <row r="126">
          <cell r="A126" t="str">
            <v>A364</v>
          </cell>
          <cell r="B126" t="str">
            <v>CHERRIES IQF</v>
          </cell>
          <cell r="C126">
            <v>0.75414172000000002</v>
          </cell>
          <cell r="D126">
            <v>100250</v>
          </cell>
          <cell r="E126" t="str">
            <v>CHERRIES FRZ CTN-40 LB</v>
          </cell>
          <cell r="F126" t="str">
            <v>40 LB CTN</v>
          </cell>
          <cell r="G126">
            <v>40</v>
          </cell>
          <cell r="H126">
            <v>38400</v>
          </cell>
          <cell r="I126">
            <v>28959</v>
          </cell>
          <cell r="J126">
            <v>30.17</v>
          </cell>
          <cell r="K126">
            <v>924</v>
          </cell>
          <cell r="L126">
            <v>1848</v>
          </cell>
          <cell r="M126">
            <v>40.5</v>
          </cell>
          <cell r="N126">
            <v>37422</v>
          </cell>
          <cell r="O126">
            <v>74844</v>
          </cell>
        </row>
        <row r="127">
          <cell r="A127" t="str">
            <v>A365</v>
          </cell>
          <cell r="B127" t="str">
            <v>CHERRIES FRZ</v>
          </cell>
          <cell r="C127">
            <v>0.91730666999999999</v>
          </cell>
          <cell r="D127">
            <v>100248</v>
          </cell>
          <cell r="E127" t="str">
            <v>CHERRIES FRZ CTN-30 LB</v>
          </cell>
          <cell r="F127" t="str">
            <v>30 LB CTN</v>
          </cell>
          <cell r="G127">
            <v>30</v>
          </cell>
          <cell r="H127">
            <v>38400</v>
          </cell>
          <cell r="I127">
            <v>35225</v>
          </cell>
          <cell r="J127">
            <v>27.52</v>
          </cell>
          <cell r="K127">
            <v>912</v>
          </cell>
          <cell r="L127">
            <v>1824</v>
          </cell>
          <cell r="M127">
            <v>45</v>
          </cell>
          <cell r="N127">
            <v>41040</v>
          </cell>
          <cell r="O127">
            <v>82080</v>
          </cell>
        </row>
        <row r="128">
          <cell r="A128" t="str">
            <v>A366</v>
          </cell>
          <cell r="B128" t="str">
            <v>BLUEBERRIES WILD</v>
          </cell>
          <cell r="C128">
            <v>1.00799141</v>
          </cell>
          <cell r="D128">
            <v>100256</v>
          </cell>
          <cell r="E128" t="str">
            <v>BLUEBERRY WILD FRZ CTN-30 LB</v>
          </cell>
          <cell r="F128" t="str">
            <v>30 LB CTN</v>
          </cell>
          <cell r="G128">
            <v>30</v>
          </cell>
          <cell r="H128">
            <v>39600</v>
          </cell>
          <cell r="I128">
            <v>39916</v>
          </cell>
          <cell r="J128">
            <v>30.24</v>
          </cell>
          <cell r="K128">
            <v>1320</v>
          </cell>
          <cell r="L128">
            <v>2640</v>
          </cell>
          <cell r="M128">
            <v>32</v>
          </cell>
          <cell r="N128">
            <v>42240</v>
          </cell>
          <cell r="O128">
            <v>84480</v>
          </cell>
        </row>
        <row r="129">
          <cell r="A129" t="str">
            <v>A367</v>
          </cell>
          <cell r="B129" t="str">
            <v>BLUEBERRIES CULT</v>
          </cell>
          <cell r="C129">
            <v>0.62128808999999996</v>
          </cell>
          <cell r="D129">
            <v>100257</v>
          </cell>
          <cell r="E129" t="str">
            <v>BLUEBERRY CULTIVATED FRZ CTN-30 LB</v>
          </cell>
          <cell r="F129" t="str">
            <v>30 LB CTN</v>
          </cell>
          <cell r="G129">
            <v>30</v>
          </cell>
          <cell r="H129">
            <v>39600</v>
          </cell>
          <cell r="I129">
            <v>24603</v>
          </cell>
          <cell r="J129">
            <v>18.64</v>
          </cell>
          <cell r="K129">
            <v>924</v>
          </cell>
          <cell r="L129">
            <v>1848</v>
          </cell>
          <cell r="M129">
            <v>40.5</v>
          </cell>
          <cell r="N129">
            <v>37422</v>
          </cell>
          <cell r="O129">
            <v>74844</v>
          </cell>
        </row>
        <row r="130">
          <cell r="A130" t="str">
            <v>A369</v>
          </cell>
          <cell r="B130" t="str">
            <v>BLK BRY MARION IQF</v>
          </cell>
          <cell r="C130">
            <v>1.0477193</v>
          </cell>
          <cell r="D130">
            <v>100260</v>
          </cell>
          <cell r="E130" t="str">
            <v>BLACKBERRY MARION FRZ CTN 30 LB</v>
          </cell>
          <cell r="F130" t="str">
            <v>30 LB CTN</v>
          </cell>
          <cell r="G130">
            <v>30</v>
          </cell>
          <cell r="H130">
            <v>40020</v>
          </cell>
          <cell r="I130">
            <v>41930</v>
          </cell>
          <cell r="J130">
            <v>31.43</v>
          </cell>
          <cell r="K130">
            <v>912</v>
          </cell>
          <cell r="L130">
            <v>1864</v>
          </cell>
          <cell r="M130">
            <v>46.5</v>
          </cell>
          <cell r="N130">
            <v>42408</v>
          </cell>
          <cell r="O130">
            <v>86676</v>
          </cell>
        </row>
        <row r="131">
          <cell r="A131" t="str">
            <v>A370</v>
          </cell>
          <cell r="B131" t="str">
            <v>BLACK BRY FRZ IQF</v>
          </cell>
          <cell r="C131">
            <v>0.76429292000000004</v>
          </cell>
          <cell r="D131">
            <v>100258</v>
          </cell>
          <cell r="E131" t="str">
            <v>BLACKBERRY FRZ IQF 30 LB CTN</v>
          </cell>
          <cell r="F131" t="str">
            <v>30 LB CTN</v>
          </cell>
          <cell r="G131">
            <v>30</v>
          </cell>
          <cell r="H131">
            <v>39600</v>
          </cell>
          <cell r="I131">
            <v>30266</v>
          </cell>
          <cell r="J131">
            <v>22.93</v>
          </cell>
          <cell r="K131">
            <v>1620</v>
          </cell>
          <cell r="L131">
            <v>3240</v>
          </cell>
          <cell r="M131">
            <v>27</v>
          </cell>
          <cell r="N131">
            <v>43740</v>
          </cell>
          <cell r="O131">
            <v>87480</v>
          </cell>
        </row>
        <row r="132">
          <cell r="A132" t="str">
            <v>A373</v>
          </cell>
          <cell r="B132" t="str">
            <v>R PUREE</v>
          </cell>
          <cell r="C132">
            <v>0.90586957000000001</v>
          </cell>
          <cell r="D132">
            <v>100263</v>
          </cell>
          <cell r="E132" t="str">
            <v>RASPBERRY RED FRZ PUREE CTN-6/5.75 LB</v>
          </cell>
          <cell r="F132" t="str">
            <v>6/5.75 LB CTN</v>
          </cell>
          <cell r="G132">
            <v>34.5</v>
          </cell>
          <cell r="H132">
            <v>38847</v>
          </cell>
          <cell r="I132">
            <v>35190</v>
          </cell>
          <cell r="J132">
            <v>31.25</v>
          </cell>
          <cell r="K132">
            <v>1620</v>
          </cell>
          <cell r="L132">
            <v>3240</v>
          </cell>
          <cell r="M132">
            <v>27</v>
          </cell>
          <cell r="N132">
            <v>43740</v>
          </cell>
          <cell r="O132">
            <v>87480</v>
          </cell>
        </row>
        <row r="133">
          <cell r="A133" t="str">
            <v>A375</v>
          </cell>
          <cell r="B133" t="str">
            <v>STRAWBERRIES FRZ</v>
          </cell>
          <cell r="C133">
            <v>0.74396969999999996</v>
          </cell>
          <cell r="D133">
            <v>100266</v>
          </cell>
          <cell r="E133" t="str">
            <v>STRAWBERRY FRZ CTN-30 LB</v>
          </cell>
          <cell r="F133" t="str">
            <v>30 LB CTN</v>
          </cell>
          <cell r="G133">
            <v>30</v>
          </cell>
          <cell r="H133">
            <v>39600</v>
          </cell>
          <cell r="I133">
            <v>29461</v>
          </cell>
          <cell r="J133">
            <v>22.32</v>
          </cell>
          <cell r="K133">
            <v>1026</v>
          </cell>
          <cell r="L133">
            <v>2160</v>
          </cell>
          <cell r="M133">
            <v>39.5</v>
          </cell>
          <cell r="N133">
            <v>40527</v>
          </cell>
          <cell r="O133">
            <v>85320</v>
          </cell>
        </row>
        <row r="134">
          <cell r="A134" t="str">
            <v>A376</v>
          </cell>
          <cell r="B134" t="str">
            <v>BLK BRY EVGRN PUREE</v>
          </cell>
          <cell r="C134">
            <v>0.85</v>
          </cell>
          <cell r="D134">
            <v>100264</v>
          </cell>
          <cell r="E134" t="str">
            <v>BLACKBERRY EVERGREEN FRZ PUREE 6/5.75 LB</v>
          </cell>
          <cell r="F134" t="str">
            <v>6/5.75 LB CTN</v>
          </cell>
          <cell r="G134">
            <v>34.5</v>
          </cell>
          <cell r="H134">
            <v>38847</v>
          </cell>
          <cell r="I134">
            <v>33020</v>
          </cell>
          <cell r="J134">
            <v>29.32</v>
          </cell>
          <cell r="K134">
            <v>1900</v>
          </cell>
          <cell r="L134">
            <v>3800</v>
          </cell>
          <cell r="M134">
            <v>21.5</v>
          </cell>
          <cell r="N134">
            <v>40850</v>
          </cell>
          <cell r="O134">
            <v>81700</v>
          </cell>
        </row>
        <row r="135">
          <cell r="A135" t="str">
            <v>A377</v>
          </cell>
          <cell r="B135" t="str">
            <v>BLK BRY MARION PUREE</v>
          </cell>
          <cell r="C135">
            <v>0.99333333000000001</v>
          </cell>
          <cell r="D135">
            <v>100265</v>
          </cell>
          <cell r="E135" t="str">
            <v>BLACKBERRY MARION FRZ PUREE CTN 6/5.75LB</v>
          </cell>
          <cell r="F135" t="str">
            <v>6/5.75 LB CTN</v>
          </cell>
          <cell r="G135">
            <v>34.5</v>
          </cell>
          <cell r="H135">
            <v>38847</v>
          </cell>
          <cell r="I135">
            <v>38588</v>
          </cell>
          <cell r="J135">
            <v>34.270000000000003</v>
          </cell>
          <cell r="K135">
            <v>912</v>
          </cell>
          <cell r="L135">
            <v>1864</v>
          </cell>
          <cell r="M135">
            <v>46</v>
          </cell>
          <cell r="N135">
            <v>41952</v>
          </cell>
          <cell r="O135">
            <v>85744</v>
          </cell>
        </row>
        <row r="136">
          <cell r="A136" t="str">
            <v>A379</v>
          </cell>
          <cell r="B136" t="str">
            <v>BLACK BRY EVGRN IQF</v>
          </cell>
          <cell r="C136">
            <v>0.73616667000000002</v>
          </cell>
          <cell r="D136">
            <v>100259</v>
          </cell>
          <cell r="E136" t="str">
            <v>BLACKBERRY EVERGREEN CTN FRZ 30 LB</v>
          </cell>
          <cell r="F136" t="str">
            <v>30 LB CTN</v>
          </cell>
          <cell r="G136">
            <v>30</v>
          </cell>
          <cell r="H136">
            <v>40020</v>
          </cell>
          <cell r="I136">
            <v>29461</v>
          </cell>
          <cell r="J136">
            <v>22.09</v>
          </cell>
          <cell r="K136">
            <v>912</v>
          </cell>
          <cell r="L136">
            <v>1824</v>
          </cell>
          <cell r="M136">
            <v>45</v>
          </cell>
          <cell r="N136">
            <v>41040</v>
          </cell>
          <cell r="O136">
            <v>82080</v>
          </cell>
        </row>
        <row r="137">
          <cell r="A137" t="str">
            <v>A380</v>
          </cell>
          <cell r="B137" t="str">
            <v>STRAWBERRIES SLC</v>
          </cell>
          <cell r="C137">
            <v>0.91962697999999998</v>
          </cell>
          <cell r="D137">
            <v>100267</v>
          </cell>
          <cell r="E137" t="str">
            <v>STRAWBERRY SLICES FRZ CTN-30 LB</v>
          </cell>
          <cell r="F137" t="str">
            <v>30 LB CTN</v>
          </cell>
          <cell r="G137">
            <v>30</v>
          </cell>
          <cell r="H137">
            <v>39600</v>
          </cell>
          <cell r="I137">
            <v>36417</v>
          </cell>
          <cell r="J137">
            <v>27.59</v>
          </cell>
          <cell r="K137">
            <v>960</v>
          </cell>
          <cell r="L137">
            <v>1920</v>
          </cell>
          <cell r="M137">
            <v>42</v>
          </cell>
          <cell r="N137">
            <v>40320</v>
          </cell>
          <cell r="O137">
            <v>80640</v>
          </cell>
        </row>
        <row r="138">
          <cell r="A138" t="str">
            <v>A382</v>
          </cell>
          <cell r="B138" t="str">
            <v>APRICOTS DICED 10</v>
          </cell>
          <cell r="C138">
            <v>0.67563704000000002</v>
          </cell>
          <cell r="D138">
            <v>100229</v>
          </cell>
          <cell r="E138" t="str">
            <v>APRICOTS DICED PEELED CAN-6/10</v>
          </cell>
          <cell r="F138" t="str">
            <v>6/#10 CAN</v>
          </cell>
          <cell r="G138">
            <v>40.5</v>
          </cell>
          <cell r="H138">
            <v>36936</v>
          </cell>
          <cell r="I138">
            <v>24955</v>
          </cell>
          <cell r="J138">
            <v>27.36</v>
          </cell>
          <cell r="K138">
            <v>1280</v>
          </cell>
          <cell r="L138">
            <v>2560</v>
          </cell>
          <cell r="M138">
            <v>32</v>
          </cell>
          <cell r="N138">
            <v>40960</v>
          </cell>
          <cell r="O138">
            <v>81920</v>
          </cell>
        </row>
        <row r="139">
          <cell r="A139" t="str">
            <v>A387</v>
          </cell>
          <cell r="B139" t="str">
            <v>BLUEBERRIES WILD 3</v>
          </cell>
          <cell r="C139">
            <v>1.07800991</v>
          </cell>
          <cell r="D139">
            <v>100255</v>
          </cell>
          <cell r="E139" t="str">
            <v>BLUEBERRY WILD FRZ CTN-8/3 LB</v>
          </cell>
          <cell r="F139" t="str">
            <v>8/3 LB</v>
          </cell>
          <cell r="G139">
            <v>24</v>
          </cell>
          <cell r="H139">
            <v>34560</v>
          </cell>
          <cell r="I139">
            <v>37256</v>
          </cell>
          <cell r="J139">
            <v>25.87</v>
          </cell>
          <cell r="K139">
            <v>1320</v>
          </cell>
          <cell r="L139">
            <v>2640</v>
          </cell>
          <cell r="M139">
            <v>32</v>
          </cell>
          <cell r="N139">
            <v>42240</v>
          </cell>
          <cell r="O139">
            <v>84480</v>
          </cell>
        </row>
        <row r="140">
          <cell r="A140" t="str">
            <v>A389</v>
          </cell>
          <cell r="B140" t="str">
            <v>CHERRIES RTP 2.5</v>
          </cell>
          <cell r="C140">
            <v>0.99737423999999997</v>
          </cell>
          <cell r="D140">
            <v>100249</v>
          </cell>
          <cell r="E140" t="str">
            <v>CHERRIES-T P IQF 12/2.5 LB</v>
          </cell>
          <cell r="F140" t="str">
            <v>12/2.5 LB</v>
          </cell>
          <cell r="G140">
            <v>30</v>
          </cell>
          <cell r="H140">
            <v>39600</v>
          </cell>
          <cell r="I140">
            <v>39496</v>
          </cell>
          <cell r="J140">
            <v>29.92</v>
          </cell>
          <cell r="K140">
            <v>1320</v>
          </cell>
          <cell r="L140">
            <v>2640</v>
          </cell>
          <cell r="M140">
            <v>32</v>
          </cell>
          <cell r="N140">
            <v>42240</v>
          </cell>
          <cell r="O140">
            <v>84480</v>
          </cell>
        </row>
        <row r="141">
          <cell r="A141" t="str">
            <v>A390</v>
          </cell>
          <cell r="B141" t="str">
            <v>RASPBERRY PUREE DRUM</v>
          </cell>
          <cell r="C141">
            <v>0.8</v>
          </cell>
          <cell r="D141" t="e">
            <v>#N/A</v>
          </cell>
          <cell r="E141" t="e">
            <v>#N/A</v>
          </cell>
          <cell r="F141" t="str">
            <v>400 LB DRUM</v>
          </cell>
          <cell r="G141">
            <v>400</v>
          </cell>
          <cell r="H141">
            <v>40000</v>
          </cell>
          <cell r="I141">
            <v>32000</v>
          </cell>
          <cell r="J141">
            <v>320</v>
          </cell>
          <cell r="K141">
            <v>1334</v>
          </cell>
          <cell r="L141">
            <v>2668</v>
          </cell>
          <cell r="M141">
            <v>32.1</v>
          </cell>
          <cell r="N141">
            <v>42821</v>
          </cell>
          <cell r="O141">
            <v>85643</v>
          </cell>
        </row>
        <row r="142">
          <cell r="A142" t="str">
            <v>A391</v>
          </cell>
          <cell r="B142" t="str">
            <v>RASPBERRY PUREE PAIL</v>
          </cell>
          <cell r="C142">
            <v>0.8</v>
          </cell>
          <cell r="D142">
            <v>100262</v>
          </cell>
          <cell r="E142" t="str">
            <v>RASPBERRY RED FRZ PUREE PAIL-28 LB</v>
          </cell>
          <cell r="F142" t="str">
            <v>28 LB. PAILS</v>
          </cell>
          <cell r="G142">
            <v>28</v>
          </cell>
          <cell r="H142">
            <v>39424</v>
          </cell>
          <cell r="I142">
            <v>31539</v>
          </cell>
          <cell r="J142">
            <v>22.4</v>
          </cell>
          <cell r="K142">
            <v>1320</v>
          </cell>
          <cell r="L142">
            <v>2640</v>
          </cell>
          <cell r="M142">
            <v>32</v>
          </cell>
          <cell r="N142">
            <v>42240</v>
          </cell>
          <cell r="O142">
            <v>84480</v>
          </cell>
        </row>
        <row r="143">
          <cell r="A143" t="str">
            <v>A403</v>
          </cell>
          <cell r="B143" t="str">
            <v>F COCKTAIL 300</v>
          </cell>
          <cell r="C143">
            <v>0.70696296000000003</v>
          </cell>
          <cell r="D143">
            <v>100228</v>
          </cell>
          <cell r="E143" t="str">
            <v>FRUIT COCKTAIL CAN-24/300</v>
          </cell>
          <cell r="F143" t="str">
            <v>24/#300 CAN</v>
          </cell>
          <cell r="G143">
            <v>22.5</v>
          </cell>
          <cell r="H143">
            <v>36450</v>
          </cell>
          <cell r="I143">
            <v>25769</v>
          </cell>
          <cell r="J143">
            <v>15.91</v>
          </cell>
          <cell r="K143">
            <v>1126</v>
          </cell>
          <cell r="L143">
            <v>2252</v>
          </cell>
          <cell r="M143">
            <v>37.5</v>
          </cell>
          <cell r="N143">
            <v>42225</v>
          </cell>
          <cell r="O143">
            <v>84450</v>
          </cell>
        </row>
        <row r="144">
          <cell r="A144" t="str">
            <v>A404</v>
          </cell>
          <cell r="B144" t="str">
            <v>MIXED FRUIT 300</v>
          </cell>
          <cell r="C144">
            <v>0.59814972</v>
          </cell>
          <cell r="D144">
            <v>100224</v>
          </cell>
          <cell r="E144" t="str">
            <v>MIXED FRUIT CAN-24/300</v>
          </cell>
          <cell r="F144" t="str">
            <v>24/#300 CAN</v>
          </cell>
          <cell r="G144">
            <v>22.5</v>
          </cell>
          <cell r="H144">
            <v>36450</v>
          </cell>
          <cell r="I144">
            <v>21803</v>
          </cell>
          <cell r="J144">
            <v>13.46</v>
          </cell>
          <cell r="K144">
            <v>1320</v>
          </cell>
          <cell r="L144">
            <v>2640</v>
          </cell>
          <cell r="M144">
            <v>32</v>
          </cell>
          <cell r="N144">
            <v>42240</v>
          </cell>
          <cell r="O144">
            <v>84480</v>
          </cell>
        </row>
        <row r="145">
          <cell r="A145" t="str">
            <v>A406</v>
          </cell>
          <cell r="B145" t="str">
            <v>PEACH FREE 2.5</v>
          </cell>
          <cell r="C145">
            <v>0.56278598999999996</v>
          </cell>
          <cell r="D145">
            <v>100234</v>
          </cell>
          <cell r="E145" t="str">
            <v>PEACHES FREESTONE CAN-24/2.5</v>
          </cell>
          <cell r="F145" t="str">
            <v>24/#2.5 CAN</v>
          </cell>
          <cell r="G145">
            <v>43.5</v>
          </cell>
          <cell r="H145">
            <v>34800</v>
          </cell>
          <cell r="I145">
            <v>19585</v>
          </cell>
          <cell r="J145">
            <v>24.48</v>
          </cell>
          <cell r="K145">
            <v>1126</v>
          </cell>
          <cell r="L145">
            <v>2252</v>
          </cell>
          <cell r="M145">
            <v>37.5</v>
          </cell>
          <cell r="N145">
            <v>42225</v>
          </cell>
          <cell r="O145">
            <v>84450</v>
          </cell>
        </row>
        <row r="146">
          <cell r="A146" t="str">
            <v>A408</v>
          </cell>
          <cell r="B146" t="str">
            <v>PEACHES CLING SLC</v>
          </cell>
          <cell r="C146">
            <v>0.43428558</v>
          </cell>
          <cell r="D146">
            <v>100232</v>
          </cell>
          <cell r="E146" t="str">
            <v>PEACHES CLING CAN-6/10</v>
          </cell>
          <cell r="F146" t="str">
            <v>6/#10 CAN</v>
          </cell>
          <cell r="G146">
            <v>39.75</v>
          </cell>
          <cell r="H146">
            <v>36252</v>
          </cell>
          <cell r="I146">
            <v>15744</v>
          </cell>
          <cell r="J146">
            <v>17.260000000000002</v>
          </cell>
          <cell r="K146">
            <v>1126</v>
          </cell>
          <cell r="L146">
            <v>2252</v>
          </cell>
          <cell r="M146">
            <v>37.5</v>
          </cell>
          <cell r="N146">
            <v>42225</v>
          </cell>
          <cell r="O146">
            <v>84450</v>
          </cell>
        </row>
        <row r="147">
          <cell r="A147" t="str">
            <v>A409</v>
          </cell>
          <cell r="B147" t="str">
            <v>PEACHES CLING DICE</v>
          </cell>
          <cell r="C147">
            <v>0.44134289999999998</v>
          </cell>
          <cell r="D147">
            <v>100233</v>
          </cell>
          <cell r="E147" t="str">
            <v>PEACHES CLING DICED CAN-6/10</v>
          </cell>
          <cell r="F147" t="str">
            <v>6/#10 CAN</v>
          </cell>
          <cell r="G147">
            <v>39.75</v>
          </cell>
          <cell r="H147">
            <v>36252</v>
          </cell>
          <cell r="I147">
            <v>16000</v>
          </cell>
          <cell r="J147">
            <v>17.54</v>
          </cell>
          <cell r="K147">
            <v>1334</v>
          </cell>
          <cell r="L147">
            <v>2668</v>
          </cell>
          <cell r="M147">
            <v>32.1</v>
          </cell>
          <cell r="N147">
            <v>42821</v>
          </cell>
          <cell r="O147">
            <v>85643</v>
          </cell>
        </row>
        <row r="148">
          <cell r="A148" t="str">
            <v>A411</v>
          </cell>
          <cell r="B148" t="str">
            <v>PEACHES CLING 300</v>
          </cell>
          <cell r="C148">
            <v>0.59531851999999996</v>
          </cell>
          <cell r="D148">
            <v>100231</v>
          </cell>
          <cell r="E148" t="str">
            <v>PEACHES CLING CAN-24/300</v>
          </cell>
          <cell r="F148" t="str">
            <v>24/#300 CAN</v>
          </cell>
          <cell r="G148">
            <v>22.5</v>
          </cell>
          <cell r="H148">
            <v>36450</v>
          </cell>
          <cell r="I148">
            <v>21699</v>
          </cell>
          <cell r="J148">
            <v>13.39</v>
          </cell>
          <cell r="K148">
            <v>1320</v>
          </cell>
          <cell r="L148">
            <v>2640</v>
          </cell>
          <cell r="M148">
            <v>32</v>
          </cell>
          <cell r="N148">
            <v>42240</v>
          </cell>
          <cell r="O148">
            <v>84480</v>
          </cell>
        </row>
        <row r="149">
          <cell r="A149" t="str">
            <v>A416</v>
          </cell>
          <cell r="B149" t="str">
            <v>PEACHES CUP 4.4</v>
          </cell>
          <cell r="C149">
            <v>0.87379079000000004</v>
          </cell>
          <cell r="D149">
            <v>100254</v>
          </cell>
          <cell r="E149" t="str">
            <v>PEACH FREESTONE DICED FRZ CUP-96/4.4 OZ</v>
          </cell>
          <cell r="F149" t="str">
            <v>96/4.4 OZ CUP</v>
          </cell>
          <cell r="G149">
            <v>26.4</v>
          </cell>
          <cell r="H149">
            <v>36960</v>
          </cell>
          <cell r="I149">
            <v>32295</v>
          </cell>
          <cell r="J149">
            <v>23.07</v>
          </cell>
          <cell r="K149">
            <v>912</v>
          </cell>
          <cell r="L149">
            <v>1864</v>
          </cell>
          <cell r="M149">
            <v>46</v>
          </cell>
          <cell r="N149">
            <v>41952</v>
          </cell>
          <cell r="O149">
            <v>85744</v>
          </cell>
        </row>
        <row r="150">
          <cell r="A150" t="str">
            <v>A417</v>
          </cell>
          <cell r="B150" t="str">
            <v>STRAWBERRY CUP 4.5</v>
          </cell>
          <cell r="C150">
            <v>1.1729218100000001</v>
          </cell>
          <cell r="D150">
            <v>100269</v>
          </cell>
          <cell r="E150" t="str">
            <v>STRAWBERRY FRZ CUP-96/4.5 OZ</v>
          </cell>
          <cell r="F150" t="str">
            <v>96/4.5 OZ CUP</v>
          </cell>
          <cell r="G150">
            <v>27</v>
          </cell>
          <cell r="H150">
            <v>37800</v>
          </cell>
          <cell r="I150">
            <v>44336</v>
          </cell>
          <cell r="J150">
            <v>31.67</v>
          </cell>
          <cell r="K150">
            <v>1440</v>
          </cell>
          <cell r="L150">
            <v>2880</v>
          </cell>
          <cell r="M150">
            <v>25</v>
          </cell>
          <cell r="N150">
            <v>36000</v>
          </cell>
          <cell r="O150">
            <v>72000</v>
          </cell>
        </row>
        <row r="151">
          <cell r="A151" t="str">
            <v>A419</v>
          </cell>
          <cell r="B151" t="str">
            <v>PEACHES SLC FRZ 2</v>
          </cell>
          <cell r="C151">
            <v>1.0359401699999999</v>
          </cell>
          <cell r="D151">
            <v>100251</v>
          </cell>
          <cell r="E151" t="str">
            <v>PEACHES FREESTONE SLICES FRZ CTN-12/2 LB</v>
          </cell>
          <cell r="F151" t="str">
            <v>12/2 LB</v>
          </cell>
          <cell r="G151">
            <v>24</v>
          </cell>
          <cell r="H151">
            <v>34848</v>
          </cell>
          <cell r="I151">
            <v>36100</v>
          </cell>
          <cell r="J151">
            <v>24.86</v>
          </cell>
          <cell r="K151">
            <v>1320</v>
          </cell>
          <cell r="L151">
            <v>2640</v>
          </cell>
          <cell r="M151">
            <v>32</v>
          </cell>
          <cell r="N151">
            <v>42240</v>
          </cell>
          <cell r="O151">
            <v>84480</v>
          </cell>
        </row>
        <row r="152">
          <cell r="A152" t="str">
            <v>A421</v>
          </cell>
          <cell r="B152" t="str">
            <v>PEACH FREESTONE 300</v>
          </cell>
          <cell r="C152">
            <v>0.83254284000000001</v>
          </cell>
          <cell r="D152">
            <v>100235</v>
          </cell>
          <cell r="E152" t="str">
            <v>PEACHES FREESTONE CAN-24/300</v>
          </cell>
          <cell r="F152" t="str">
            <v>24/#300 CAN</v>
          </cell>
          <cell r="G152">
            <v>24</v>
          </cell>
          <cell r="H152">
            <v>33600</v>
          </cell>
          <cell r="I152">
            <v>27973</v>
          </cell>
          <cell r="J152">
            <v>19.98</v>
          </cell>
          <cell r="K152">
            <v>100</v>
          </cell>
          <cell r="L152">
            <v>200</v>
          </cell>
          <cell r="M152">
            <v>460</v>
          </cell>
          <cell r="N152">
            <v>46000</v>
          </cell>
          <cell r="O152">
            <v>92000</v>
          </cell>
        </row>
        <row r="153">
          <cell r="A153" t="str">
            <v>A424</v>
          </cell>
          <cell r="B153" t="str">
            <v>PEACHES FRZ 20</v>
          </cell>
          <cell r="C153">
            <v>0.73750000000000004</v>
          </cell>
          <cell r="D153">
            <v>100252</v>
          </cell>
          <cell r="E153" t="str">
            <v>PEACHES FREESTONE SLICES FRZ CTN-20 LB</v>
          </cell>
          <cell r="F153" t="str">
            <v>20 LB CTN</v>
          </cell>
          <cell r="G153">
            <v>20</v>
          </cell>
          <cell r="H153">
            <v>38000</v>
          </cell>
          <cell r="I153">
            <v>28025</v>
          </cell>
          <cell r="J153">
            <v>14.75</v>
          </cell>
          <cell r="K153">
            <v>1408</v>
          </cell>
          <cell r="L153">
            <v>2816</v>
          </cell>
          <cell r="M153">
            <v>29.5</v>
          </cell>
          <cell r="N153">
            <v>41536</v>
          </cell>
          <cell r="O153">
            <v>83072</v>
          </cell>
        </row>
        <row r="154">
          <cell r="A154" t="str">
            <v>A431</v>
          </cell>
          <cell r="B154" t="str">
            <v>PEARS HALVES</v>
          </cell>
          <cell r="C154">
            <v>0.59527242999999996</v>
          </cell>
          <cell r="D154">
            <v>100239</v>
          </cell>
          <cell r="E154" t="str">
            <v>PEARS HALVES CAN-6/10</v>
          </cell>
          <cell r="F154" t="str">
            <v>6/#10 CAN</v>
          </cell>
          <cell r="G154">
            <v>39.5</v>
          </cell>
          <cell r="H154">
            <v>36024</v>
          </cell>
          <cell r="I154">
            <v>21444</v>
          </cell>
          <cell r="J154">
            <v>23.51</v>
          </cell>
          <cell r="K154">
            <v>1620</v>
          </cell>
          <cell r="L154">
            <v>3240</v>
          </cell>
          <cell r="M154">
            <v>27</v>
          </cell>
          <cell r="N154">
            <v>43740</v>
          </cell>
          <cell r="O154">
            <v>87480</v>
          </cell>
        </row>
        <row r="155">
          <cell r="A155" t="str">
            <v>A433</v>
          </cell>
          <cell r="B155" t="str">
            <v>PEARS SLC</v>
          </cell>
          <cell r="C155">
            <v>0.58088344000000003</v>
          </cell>
          <cell r="D155">
            <v>100237</v>
          </cell>
          <cell r="E155" t="str">
            <v>PEARS SLICES CAN-6/10</v>
          </cell>
          <cell r="F155" t="str">
            <v>6/#10 CAN</v>
          </cell>
          <cell r="G155">
            <v>39.5</v>
          </cell>
          <cell r="H155">
            <v>36024</v>
          </cell>
          <cell r="I155">
            <v>20926</v>
          </cell>
          <cell r="J155">
            <v>22.94</v>
          </cell>
          <cell r="K155">
            <v>1620</v>
          </cell>
          <cell r="L155">
            <v>3240</v>
          </cell>
          <cell r="M155">
            <v>27</v>
          </cell>
          <cell r="N155">
            <v>43740</v>
          </cell>
          <cell r="O155">
            <v>87480</v>
          </cell>
        </row>
        <row r="156">
          <cell r="A156" t="str">
            <v>A434</v>
          </cell>
          <cell r="B156" t="str">
            <v>PEARS DICE</v>
          </cell>
          <cell r="C156">
            <v>0.56187153999999995</v>
          </cell>
          <cell r="D156">
            <v>100238</v>
          </cell>
          <cell r="E156" t="str">
            <v>PEARS DICED CAN-6/10</v>
          </cell>
          <cell r="F156" t="str">
            <v>6/#10 CAN</v>
          </cell>
          <cell r="G156">
            <v>39.5</v>
          </cell>
          <cell r="H156">
            <v>36024</v>
          </cell>
          <cell r="I156">
            <v>20241</v>
          </cell>
          <cell r="J156">
            <v>22.19</v>
          </cell>
          <cell r="K156">
            <v>800</v>
          </cell>
          <cell r="L156">
            <v>1800</v>
          </cell>
          <cell r="M156">
            <v>53</v>
          </cell>
          <cell r="N156">
            <v>42400</v>
          </cell>
          <cell r="O156">
            <v>95400</v>
          </cell>
        </row>
        <row r="157">
          <cell r="A157" t="str">
            <v>A435</v>
          </cell>
          <cell r="B157" t="str">
            <v>PEARS BARTLETT</v>
          </cell>
          <cell r="C157">
            <v>0.41199332999999999</v>
          </cell>
          <cell r="D157">
            <v>100307</v>
          </cell>
          <cell r="E157" t="str">
            <v>PEARS BARTLETT FRESH CTN-45 LB</v>
          </cell>
          <cell r="F157" t="str">
            <v>45 LB CTN</v>
          </cell>
          <cell r="G157">
            <v>45</v>
          </cell>
          <cell r="H157">
            <v>40500</v>
          </cell>
          <cell r="I157">
            <v>16686</v>
          </cell>
          <cell r="J157">
            <v>18.54</v>
          </cell>
          <cell r="K157">
            <v>912</v>
          </cell>
          <cell r="L157">
            <v>1824</v>
          </cell>
          <cell r="M157">
            <v>46</v>
          </cell>
          <cell r="N157">
            <v>41952</v>
          </cell>
          <cell r="O157">
            <v>83904</v>
          </cell>
        </row>
        <row r="158">
          <cell r="A158" t="str">
            <v>A437</v>
          </cell>
          <cell r="B158" t="str">
            <v>PEARS 300</v>
          </cell>
          <cell r="C158">
            <v>0.73412169000000005</v>
          </cell>
          <cell r="D158">
            <v>100236</v>
          </cell>
          <cell r="E158" t="str">
            <v>PEARS CAN-24/300</v>
          </cell>
          <cell r="F158" t="str">
            <v>24/#300 CAN</v>
          </cell>
          <cell r="G158">
            <v>22.5</v>
          </cell>
          <cell r="H158">
            <v>36450</v>
          </cell>
          <cell r="I158">
            <v>26759</v>
          </cell>
          <cell r="J158">
            <v>16.52</v>
          </cell>
          <cell r="K158">
            <v>912</v>
          </cell>
          <cell r="L158">
            <v>1824</v>
          </cell>
          <cell r="M158">
            <v>46</v>
          </cell>
          <cell r="N158">
            <v>41952</v>
          </cell>
          <cell r="O158">
            <v>83904</v>
          </cell>
        </row>
        <row r="159">
          <cell r="A159" t="str">
            <v>A441</v>
          </cell>
          <cell r="B159" t="str">
            <v>D-ANJOU FRESH</v>
          </cell>
          <cell r="C159">
            <v>0.41633333</v>
          </cell>
          <cell r="D159">
            <v>100304</v>
          </cell>
          <cell r="E159" t="str">
            <v>PEARS D'ANJOU FRESH CTN-45 LB</v>
          </cell>
          <cell r="F159" t="str">
            <v>45 LB CTN</v>
          </cell>
          <cell r="G159">
            <v>45</v>
          </cell>
          <cell r="H159">
            <v>40500</v>
          </cell>
          <cell r="I159">
            <v>16861</v>
          </cell>
          <cell r="J159">
            <v>18.73</v>
          </cell>
          <cell r="K159">
            <v>1620</v>
          </cell>
          <cell r="L159">
            <v>3240</v>
          </cell>
          <cell r="M159">
            <v>27</v>
          </cell>
          <cell r="N159">
            <v>43740</v>
          </cell>
          <cell r="O159">
            <v>87480</v>
          </cell>
        </row>
        <row r="160">
          <cell r="A160" t="str">
            <v>A442</v>
          </cell>
          <cell r="B160" t="str">
            <v>BOSC FRESH</v>
          </cell>
          <cell r="C160">
            <v>0.43</v>
          </cell>
          <cell r="D160">
            <v>100305</v>
          </cell>
          <cell r="E160" t="str">
            <v>PEARS BOSC FRESH CTN-45 LB</v>
          </cell>
          <cell r="F160" t="str">
            <v>45 LB CTN</v>
          </cell>
          <cell r="G160">
            <v>45</v>
          </cell>
          <cell r="H160">
            <v>40500</v>
          </cell>
          <cell r="I160">
            <v>17415</v>
          </cell>
          <cell r="J160">
            <v>19.350000000000001</v>
          </cell>
          <cell r="K160">
            <v>1400</v>
          </cell>
          <cell r="L160">
            <v>2800</v>
          </cell>
          <cell r="M160">
            <v>30.7</v>
          </cell>
          <cell r="N160">
            <v>42980</v>
          </cell>
          <cell r="O160">
            <v>85960</v>
          </cell>
        </row>
        <row r="161">
          <cell r="A161" t="str">
            <v>A443</v>
          </cell>
          <cell r="B161" t="str">
            <v>PINEAPPLE TIDBITS</v>
          </cell>
          <cell r="C161">
            <v>0.72472117000000003</v>
          </cell>
          <cell r="D161">
            <v>100245</v>
          </cell>
          <cell r="E161" t="str">
            <v>PINEAPPLE TIDBITS CAN-6/10</v>
          </cell>
          <cell r="F161" t="str">
            <v>6/#10 CAN</v>
          </cell>
          <cell r="G161">
            <v>39.75</v>
          </cell>
          <cell r="H161">
            <v>36252</v>
          </cell>
          <cell r="I161">
            <v>26273</v>
          </cell>
          <cell r="J161">
            <v>28.81</v>
          </cell>
          <cell r="K161">
            <v>1400</v>
          </cell>
          <cell r="L161">
            <v>2800</v>
          </cell>
          <cell r="M161">
            <v>31.3</v>
          </cell>
          <cell r="N161">
            <v>43820</v>
          </cell>
          <cell r="O161">
            <v>87640</v>
          </cell>
        </row>
        <row r="162">
          <cell r="A162" t="str">
            <v>A444</v>
          </cell>
          <cell r="B162" t="str">
            <v>PINEAPPLE CRUSHED</v>
          </cell>
          <cell r="C162">
            <v>0.76983679999999999</v>
          </cell>
          <cell r="D162">
            <v>100244</v>
          </cell>
          <cell r="E162" t="str">
            <v>PINEAPPLE CRUSHED CAN-6/10</v>
          </cell>
          <cell r="F162" t="str">
            <v>6/#10 CAN</v>
          </cell>
          <cell r="G162">
            <v>39.75</v>
          </cell>
          <cell r="H162">
            <v>36252</v>
          </cell>
          <cell r="I162">
            <v>27908</v>
          </cell>
          <cell r="J162">
            <v>30.6</v>
          </cell>
          <cell r="K162">
            <v>1452</v>
          </cell>
          <cell r="L162">
            <v>2904</v>
          </cell>
          <cell r="M162">
            <v>28</v>
          </cell>
          <cell r="N162">
            <v>40656</v>
          </cell>
          <cell r="O162">
            <v>81312</v>
          </cell>
        </row>
        <row r="163">
          <cell r="A163" t="str">
            <v>A446</v>
          </cell>
          <cell r="B163" t="str">
            <v>PINEAPPLE 2</v>
          </cell>
          <cell r="C163">
            <v>0.77700000000000002</v>
          </cell>
          <cell r="D163">
            <v>100242</v>
          </cell>
          <cell r="E163" t="str">
            <v>PINEAPPLE CAN-24/2</v>
          </cell>
          <cell r="F163" t="str">
            <v>24/#2 CAN</v>
          </cell>
          <cell r="G163">
            <v>30</v>
          </cell>
          <cell r="H163">
            <v>35280</v>
          </cell>
          <cell r="I163">
            <v>27413</v>
          </cell>
          <cell r="J163">
            <v>23.31</v>
          </cell>
          <cell r="K163">
            <v>1400</v>
          </cell>
          <cell r="L163">
            <v>2800</v>
          </cell>
          <cell r="M163">
            <v>30</v>
          </cell>
          <cell r="N163">
            <v>42000</v>
          </cell>
          <cell r="O163">
            <v>84000</v>
          </cell>
        </row>
        <row r="164">
          <cell r="A164" t="str">
            <v>A447</v>
          </cell>
          <cell r="B164" t="str">
            <v>APRICOT FRZ 40 LB</v>
          </cell>
          <cell r="C164">
            <v>0.81074999999999997</v>
          </cell>
          <cell r="D164">
            <v>100273</v>
          </cell>
          <cell r="E164" t="str">
            <v>APRICOT FRZ CTN-40 LB</v>
          </cell>
          <cell r="F164" t="str">
            <v>40 LB CTN</v>
          </cell>
          <cell r="G164">
            <v>40</v>
          </cell>
          <cell r="H164">
            <v>40000</v>
          </cell>
          <cell r="I164">
            <v>32430</v>
          </cell>
          <cell r="J164">
            <v>32.43</v>
          </cell>
          <cell r="K164">
            <v>1900</v>
          </cell>
          <cell r="L164">
            <v>3800</v>
          </cell>
          <cell r="M164">
            <v>22</v>
          </cell>
          <cell r="N164">
            <v>41800</v>
          </cell>
          <cell r="O164">
            <v>83600</v>
          </cell>
        </row>
        <row r="165">
          <cell r="A165" t="str">
            <v>A448</v>
          </cell>
          <cell r="B165" t="str">
            <v>PINEAPPLE CHUNKS</v>
          </cell>
          <cell r="C165">
            <v>0.73824498000000005</v>
          </cell>
          <cell r="D165">
            <v>100243</v>
          </cell>
          <cell r="E165" t="str">
            <v>PINEAPPLE CHUNKS CAN-6/10</v>
          </cell>
          <cell r="F165" t="str">
            <v>6/#10 CAN</v>
          </cell>
          <cell r="G165">
            <v>39.75</v>
          </cell>
          <cell r="H165">
            <v>36252</v>
          </cell>
          <cell r="I165">
            <v>26763</v>
          </cell>
          <cell r="J165">
            <v>29.35</v>
          </cell>
          <cell r="K165">
            <v>912</v>
          </cell>
          <cell r="L165">
            <v>1824</v>
          </cell>
          <cell r="M165">
            <v>46</v>
          </cell>
          <cell r="N165">
            <v>41952</v>
          </cell>
          <cell r="O165">
            <v>83904</v>
          </cell>
        </row>
        <row r="166">
          <cell r="A166" t="str">
            <v>A449</v>
          </cell>
          <cell r="B166" t="str">
            <v>APRICOT CUP FRZ 4.5</v>
          </cell>
          <cell r="C166">
            <v>1.1636198900000001</v>
          </cell>
          <cell r="D166">
            <v>100274</v>
          </cell>
          <cell r="E166" t="str">
            <v>APRICOT FRZ CUP-96/4.5 OZ</v>
          </cell>
          <cell r="F166" t="str">
            <v>96/4.5 OZ CUPS</v>
          </cell>
          <cell r="G166">
            <v>26.4</v>
          </cell>
          <cell r="H166">
            <v>36960</v>
          </cell>
          <cell r="I166">
            <v>43007</v>
          </cell>
          <cell r="J166">
            <v>30.72</v>
          </cell>
          <cell r="K166">
            <v>912</v>
          </cell>
          <cell r="L166">
            <v>1824</v>
          </cell>
          <cell r="M166">
            <v>46</v>
          </cell>
          <cell r="N166">
            <v>41952</v>
          </cell>
          <cell r="O166">
            <v>83904</v>
          </cell>
        </row>
        <row r="167">
          <cell r="A167" t="str">
            <v>A464</v>
          </cell>
          <cell r="B167" t="str">
            <v>PLUMS 300</v>
          </cell>
          <cell r="C167">
            <v>0.65173333</v>
          </cell>
          <cell r="D167">
            <v>100246</v>
          </cell>
          <cell r="E167" t="str">
            <v>PLUMS PURPLE CAN-24/300</v>
          </cell>
          <cell r="F167" t="str">
            <v>24/300 CAN</v>
          </cell>
          <cell r="G167">
            <v>22.5</v>
          </cell>
          <cell r="H167">
            <v>36450</v>
          </cell>
          <cell r="I167">
            <v>23756</v>
          </cell>
          <cell r="J167">
            <v>14.66</v>
          </cell>
          <cell r="K167">
            <v>912</v>
          </cell>
          <cell r="L167">
            <v>1824</v>
          </cell>
          <cell r="M167">
            <v>46</v>
          </cell>
          <cell r="N167">
            <v>41952</v>
          </cell>
          <cell r="O167">
            <v>83904</v>
          </cell>
        </row>
        <row r="168">
          <cell r="A168" t="str">
            <v>A470</v>
          </cell>
          <cell r="B168" t="str">
            <v>FRUIT MIX 10</v>
          </cell>
          <cell r="C168">
            <v>0.52981131999999997</v>
          </cell>
          <cell r="D168">
            <v>100225</v>
          </cell>
          <cell r="E168" t="str">
            <v>MIXED FRUIT CAN-6/10</v>
          </cell>
          <cell r="F168" t="str">
            <v>6/#10 CAN</v>
          </cell>
          <cell r="G168">
            <v>39.75</v>
          </cell>
          <cell r="H168">
            <v>36252</v>
          </cell>
          <cell r="I168">
            <v>19207</v>
          </cell>
          <cell r="J168">
            <v>21.06</v>
          </cell>
          <cell r="K168">
            <v>900</v>
          </cell>
          <cell r="L168">
            <v>1800</v>
          </cell>
          <cell r="M168">
            <v>48.5</v>
          </cell>
          <cell r="N168">
            <v>43650</v>
          </cell>
          <cell r="O168">
            <v>87300</v>
          </cell>
        </row>
        <row r="169">
          <cell r="A169" t="str">
            <v>A471</v>
          </cell>
          <cell r="B169" t="str">
            <v>DATES 24</v>
          </cell>
          <cell r="C169">
            <v>2.7123026299999999</v>
          </cell>
          <cell r="D169">
            <v>100316</v>
          </cell>
          <cell r="E169" t="str">
            <v>DATES WHOLE PKG 24/1 LB</v>
          </cell>
          <cell r="F169" t="str">
            <v>24/1 LB.</v>
          </cell>
          <cell r="G169">
            <v>24</v>
          </cell>
          <cell r="H169">
            <v>36000</v>
          </cell>
          <cell r="I169">
            <v>97643</v>
          </cell>
          <cell r="J169">
            <v>65.099999999999994</v>
          </cell>
          <cell r="K169">
            <v>1620</v>
          </cell>
          <cell r="L169">
            <v>3240</v>
          </cell>
          <cell r="M169">
            <v>27</v>
          </cell>
          <cell r="N169">
            <v>43740</v>
          </cell>
          <cell r="O169">
            <v>87480</v>
          </cell>
        </row>
        <row r="170">
          <cell r="A170" t="str">
            <v>A476</v>
          </cell>
          <cell r="B170" t="str">
            <v>FIGS 24</v>
          </cell>
          <cell r="C170">
            <v>1.08668163</v>
          </cell>
          <cell r="D170">
            <v>100317</v>
          </cell>
          <cell r="E170" t="str">
            <v>FIG PKG -24/1 LB</v>
          </cell>
          <cell r="F170" t="str">
            <v>24/1 LB</v>
          </cell>
          <cell r="G170">
            <v>24</v>
          </cell>
          <cell r="H170">
            <v>36000</v>
          </cell>
          <cell r="I170">
            <v>39121</v>
          </cell>
          <cell r="J170">
            <v>26.08</v>
          </cell>
          <cell r="K170">
            <v>900</v>
          </cell>
          <cell r="L170">
            <v>1800</v>
          </cell>
          <cell r="M170">
            <v>48.5</v>
          </cell>
          <cell r="N170">
            <v>43650</v>
          </cell>
          <cell r="O170">
            <v>87300</v>
          </cell>
        </row>
        <row r="171">
          <cell r="A171" t="str">
            <v>A477</v>
          </cell>
          <cell r="B171" t="str">
            <v>FIG PIECES 1 LB</v>
          </cell>
          <cell r="C171">
            <v>1.15653618</v>
          </cell>
          <cell r="D171">
            <v>100318</v>
          </cell>
          <cell r="E171" t="str">
            <v>FIG PIECES PKG -24/1 LB</v>
          </cell>
          <cell r="F171" t="str">
            <v>24/1 LB</v>
          </cell>
          <cell r="G171">
            <v>24</v>
          </cell>
          <cell r="H171">
            <v>38016</v>
          </cell>
          <cell r="I171">
            <v>43967</v>
          </cell>
          <cell r="J171">
            <v>27.76</v>
          </cell>
          <cell r="K171">
            <v>900</v>
          </cell>
          <cell r="L171">
            <v>1800</v>
          </cell>
          <cell r="M171">
            <v>48.5</v>
          </cell>
          <cell r="N171">
            <v>43650</v>
          </cell>
          <cell r="O171">
            <v>87300</v>
          </cell>
        </row>
        <row r="172">
          <cell r="A172" t="str">
            <v>A489</v>
          </cell>
          <cell r="B172" t="str">
            <v>PLUMS D 24</v>
          </cell>
          <cell r="C172">
            <v>1.5208333300000001</v>
          </cell>
          <cell r="D172">
            <v>100319</v>
          </cell>
          <cell r="E172" t="str">
            <v>PLUMS PITTED DRIED PKG-24/1 LB</v>
          </cell>
          <cell r="F172" t="str">
            <v>24/1 LB</v>
          </cell>
          <cell r="G172">
            <v>24</v>
          </cell>
          <cell r="H172">
            <v>36000</v>
          </cell>
          <cell r="I172">
            <v>54750</v>
          </cell>
          <cell r="J172">
            <v>36.5</v>
          </cell>
          <cell r="K172">
            <v>912</v>
          </cell>
          <cell r="L172">
            <v>1824</v>
          </cell>
          <cell r="M172">
            <v>46</v>
          </cell>
          <cell r="N172">
            <v>41952</v>
          </cell>
          <cell r="O172">
            <v>83904</v>
          </cell>
        </row>
        <row r="173">
          <cell r="A173" t="str">
            <v>A490</v>
          </cell>
          <cell r="B173" t="str">
            <v>PLUMS D 25</v>
          </cell>
          <cell r="C173">
            <v>1.25</v>
          </cell>
          <cell r="D173">
            <v>100320</v>
          </cell>
          <cell r="E173" t="str">
            <v>PLUMS PITTED DRIED CTN 25 LB</v>
          </cell>
          <cell r="F173" t="str">
            <v>25 LB CTN</v>
          </cell>
          <cell r="G173">
            <v>25</v>
          </cell>
          <cell r="H173">
            <v>38500</v>
          </cell>
          <cell r="I173">
            <v>48125</v>
          </cell>
          <cell r="J173">
            <v>31.25</v>
          </cell>
          <cell r="K173">
            <v>912</v>
          </cell>
          <cell r="L173">
            <v>1824</v>
          </cell>
          <cell r="M173">
            <v>46</v>
          </cell>
          <cell r="N173">
            <v>41952</v>
          </cell>
          <cell r="O173">
            <v>83904</v>
          </cell>
        </row>
        <row r="174">
          <cell r="A174" t="str">
            <v>A500</v>
          </cell>
          <cell r="B174" t="str">
            <v>RAISINS 30</v>
          </cell>
          <cell r="C174">
            <v>1.05791667</v>
          </cell>
          <cell r="D174">
            <v>100323</v>
          </cell>
          <cell r="E174" t="str">
            <v>RAISINS CTN-30 LB</v>
          </cell>
          <cell r="F174" t="str">
            <v>30 LB CTN</v>
          </cell>
          <cell r="G174">
            <v>30</v>
          </cell>
          <cell r="H174">
            <v>41400</v>
          </cell>
          <cell r="I174">
            <v>43798</v>
          </cell>
          <cell r="J174">
            <v>31.74</v>
          </cell>
          <cell r="K174">
            <v>1176</v>
          </cell>
          <cell r="L174">
            <v>2352</v>
          </cell>
          <cell r="M174">
            <v>36</v>
          </cell>
          <cell r="N174">
            <v>42336</v>
          </cell>
          <cell r="O174">
            <v>84672</v>
          </cell>
        </row>
        <row r="175">
          <cell r="A175" t="str">
            <v>A501</v>
          </cell>
          <cell r="B175" t="str">
            <v>RAISINS 24</v>
          </cell>
          <cell r="C175">
            <v>1.10222222</v>
          </cell>
          <cell r="D175">
            <v>100324</v>
          </cell>
          <cell r="E175" t="str">
            <v>RAISINS PKG-24/15 OZ</v>
          </cell>
          <cell r="F175" t="str">
            <v>24/15 OZ PKG</v>
          </cell>
          <cell r="G175">
            <v>22.5</v>
          </cell>
          <cell r="H175">
            <v>38880</v>
          </cell>
          <cell r="I175">
            <v>42854</v>
          </cell>
          <cell r="J175">
            <v>24.8</v>
          </cell>
          <cell r="K175">
            <v>1000</v>
          </cell>
          <cell r="L175">
            <v>2520</v>
          </cell>
          <cell r="M175">
            <v>42</v>
          </cell>
          <cell r="N175">
            <v>42000</v>
          </cell>
          <cell r="O175">
            <v>105840</v>
          </cell>
        </row>
        <row r="176">
          <cell r="A176" t="str">
            <v>A503</v>
          </cell>
          <cell r="B176" t="str">
            <v>CHIX WHOLE BAGGED</v>
          </cell>
          <cell r="C176">
            <v>0.64336963999999996</v>
          </cell>
          <cell r="D176" t="e">
            <v>#N/A</v>
          </cell>
          <cell r="E176" t="e">
            <v>#N/A</v>
          </cell>
          <cell r="F176" t="str">
            <v>36-43 LB CTN</v>
          </cell>
          <cell r="G176">
            <v>1</v>
          </cell>
          <cell r="H176">
            <v>39600</v>
          </cell>
          <cell r="I176">
            <v>25477</v>
          </cell>
          <cell r="J176">
            <v>25.73</v>
          </cell>
          <cell r="K176">
            <v>912</v>
          </cell>
          <cell r="L176">
            <v>1824</v>
          </cell>
          <cell r="M176">
            <v>46</v>
          </cell>
          <cell r="N176">
            <v>41952</v>
          </cell>
          <cell r="O176">
            <v>83904</v>
          </cell>
        </row>
        <row r="177">
          <cell r="A177" t="str">
            <v>A504</v>
          </cell>
          <cell r="B177" t="str">
            <v>RAISINS 144</v>
          </cell>
          <cell r="C177">
            <v>1.3648684200000001</v>
          </cell>
          <cell r="D177">
            <v>100322</v>
          </cell>
          <cell r="E177" t="str">
            <v>RAISINS BOX-144/1.33 OZ</v>
          </cell>
          <cell r="F177" t="str">
            <v>144/1.33 OZ BOX</v>
          </cell>
          <cell r="G177">
            <v>12</v>
          </cell>
          <cell r="H177">
            <v>35568</v>
          </cell>
          <cell r="I177">
            <v>48546</v>
          </cell>
          <cell r="J177">
            <v>16.38</v>
          </cell>
          <cell r="K177">
            <v>1400</v>
          </cell>
          <cell r="L177">
            <v>2772</v>
          </cell>
          <cell r="M177">
            <v>29.4</v>
          </cell>
          <cell r="N177">
            <v>41160</v>
          </cell>
          <cell r="O177">
            <v>81497</v>
          </cell>
        </row>
        <row r="178">
          <cell r="A178" t="str">
            <v>A507</v>
          </cell>
          <cell r="B178" t="str">
            <v>CHICKEN CND 50</v>
          </cell>
          <cell r="C178">
            <v>2.3062999999999998</v>
          </cell>
          <cell r="D178" t="e">
            <v>#N/A</v>
          </cell>
          <cell r="E178" t="e">
            <v>#N/A</v>
          </cell>
          <cell r="F178" t="str">
            <v>12/50 OZ CAN</v>
          </cell>
          <cell r="G178">
            <v>37.5</v>
          </cell>
          <cell r="H178">
            <v>37500</v>
          </cell>
          <cell r="I178">
            <v>86486</v>
          </cell>
          <cell r="J178">
            <v>86.49</v>
          </cell>
          <cell r="K178">
            <v>1620</v>
          </cell>
          <cell r="L178">
            <v>3240</v>
          </cell>
          <cell r="M178">
            <v>27</v>
          </cell>
          <cell r="N178">
            <v>43740</v>
          </cell>
          <cell r="O178">
            <v>87480</v>
          </cell>
        </row>
        <row r="179">
          <cell r="A179" t="str">
            <v>A508</v>
          </cell>
          <cell r="B179" t="str">
            <v>DRUMSTICKS</v>
          </cell>
          <cell r="C179">
            <v>0.79020000000000001</v>
          </cell>
          <cell r="D179" t="e">
            <v>#N/A</v>
          </cell>
          <cell r="E179" t="e">
            <v>#N/A</v>
          </cell>
          <cell r="F179" t="str">
            <v>40 LB CTN</v>
          </cell>
          <cell r="G179">
            <v>1</v>
          </cell>
          <cell r="H179">
            <v>40000</v>
          </cell>
          <cell r="I179">
            <v>31608</v>
          </cell>
          <cell r="J179">
            <v>31.61</v>
          </cell>
          <cell r="K179">
            <v>912</v>
          </cell>
          <cell r="L179">
            <v>1824</v>
          </cell>
          <cell r="M179">
            <v>46</v>
          </cell>
          <cell r="N179">
            <v>41952</v>
          </cell>
          <cell r="O179">
            <v>83904</v>
          </cell>
        </row>
        <row r="180">
          <cell r="A180" t="str">
            <v>A509</v>
          </cell>
          <cell r="B180" t="str">
            <v>CHIX LEG QTRS</v>
          </cell>
          <cell r="C180">
            <v>0.43791667000000001</v>
          </cell>
          <cell r="D180">
            <v>100116</v>
          </cell>
          <cell r="E180" t="str">
            <v>CHICKEN LEG QTRS</v>
          </cell>
          <cell r="F180" t="str">
            <v>40 LB CTN</v>
          </cell>
          <cell r="G180">
            <v>1</v>
          </cell>
          <cell r="H180">
            <v>40000</v>
          </cell>
          <cell r="I180">
            <v>17517</v>
          </cell>
          <cell r="J180">
            <v>17.52</v>
          </cell>
          <cell r="K180">
            <v>1500</v>
          </cell>
          <cell r="L180">
            <v>3000</v>
          </cell>
          <cell r="M180">
            <v>26.5</v>
          </cell>
          <cell r="N180">
            <v>39750</v>
          </cell>
          <cell r="O180">
            <v>79500</v>
          </cell>
        </row>
        <row r="181">
          <cell r="A181" t="str">
            <v>A510</v>
          </cell>
          <cell r="B181" t="str">
            <v>CHIX LIGHT BULK</v>
          </cell>
          <cell r="C181">
            <v>0.3</v>
          </cell>
          <cell r="D181">
            <v>100129</v>
          </cell>
          <cell r="E181" t="str">
            <v>CHICKEN LIGHT BULK PACK</v>
          </cell>
          <cell r="F181" t="str">
            <v>BULK PACK</v>
          </cell>
          <cell r="G181">
            <v>1</v>
          </cell>
          <cell r="H181">
            <v>36000</v>
          </cell>
          <cell r="I181">
            <v>10800</v>
          </cell>
          <cell r="J181">
            <v>0.3</v>
          </cell>
          <cell r="K181">
            <v>1500</v>
          </cell>
          <cell r="L181">
            <v>3000</v>
          </cell>
          <cell r="M181">
            <v>26.5</v>
          </cell>
          <cell r="N181">
            <v>39750</v>
          </cell>
          <cell r="O181">
            <v>79500</v>
          </cell>
        </row>
        <row r="182">
          <cell r="A182" t="str">
            <v>A514</v>
          </cell>
          <cell r="B182" t="str">
            <v>CHIX THIGHS</v>
          </cell>
          <cell r="C182">
            <v>0.76349999999999996</v>
          </cell>
          <cell r="D182" t="e">
            <v>#N/A</v>
          </cell>
          <cell r="E182" t="e">
            <v>#N/A</v>
          </cell>
          <cell r="F182" t="str">
            <v>40 LB CTN</v>
          </cell>
          <cell r="G182">
            <v>1</v>
          </cell>
          <cell r="H182">
            <v>40000</v>
          </cell>
          <cell r="I182">
            <v>30540</v>
          </cell>
          <cell r="J182">
            <v>30.54</v>
          </cell>
          <cell r="K182">
            <v>1584</v>
          </cell>
          <cell r="L182">
            <v>3168</v>
          </cell>
          <cell r="M182">
            <v>26</v>
          </cell>
          <cell r="N182">
            <v>41184</v>
          </cell>
          <cell r="O182">
            <v>82368</v>
          </cell>
        </row>
        <row r="183">
          <cell r="A183" t="str">
            <v>A515</v>
          </cell>
          <cell r="B183" t="str">
            <v>CHIX CUT UP</v>
          </cell>
          <cell r="C183">
            <v>0.70288571</v>
          </cell>
          <cell r="D183">
            <v>100109</v>
          </cell>
          <cell r="E183" t="str">
            <v>CHICKEN CUT UP FRZ CTN-40 LB</v>
          </cell>
          <cell r="F183" t="str">
            <v>40 LB CTN</v>
          </cell>
          <cell r="G183">
            <v>1</v>
          </cell>
          <cell r="H183">
            <v>40000</v>
          </cell>
          <cell r="I183">
            <v>28115</v>
          </cell>
          <cell r="J183">
            <v>28.12</v>
          </cell>
          <cell r="K183">
            <v>40015</v>
          </cell>
          <cell r="L183">
            <v>80030</v>
          </cell>
          <cell r="M183">
            <v>1.05</v>
          </cell>
          <cell r="N183">
            <v>42016</v>
          </cell>
          <cell r="O183">
            <v>84032</v>
          </cell>
        </row>
        <row r="184">
          <cell r="A184" t="str">
            <v>A516</v>
          </cell>
          <cell r="B184" t="str">
            <v>CHIX BREADED</v>
          </cell>
          <cell r="C184">
            <v>1.1703695700000001</v>
          </cell>
          <cell r="D184">
            <v>100110</v>
          </cell>
          <cell r="E184" t="str">
            <v>CHICKEN BREADED CTN-30 LB</v>
          </cell>
          <cell r="F184" t="str">
            <v>30 LB CTN</v>
          </cell>
          <cell r="G184">
            <v>1</v>
          </cell>
          <cell r="H184">
            <v>39000</v>
          </cell>
          <cell r="I184">
            <v>45644</v>
          </cell>
          <cell r="J184">
            <v>35.11</v>
          </cell>
          <cell r="K184">
            <v>38200</v>
          </cell>
          <cell r="L184">
            <v>76400</v>
          </cell>
          <cell r="M184">
            <v>1.05</v>
          </cell>
          <cell r="N184">
            <v>40110</v>
          </cell>
          <cell r="O184">
            <v>80220</v>
          </cell>
        </row>
        <row r="185">
          <cell r="A185" t="str">
            <v>A517</v>
          </cell>
          <cell r="B185" t="str">
            <v>CHIX DICED</v>
          </cell>
          <cell r="C185">
            <v>2.1933333300000002</v>
          </cell>
          <cell r="D185">
            <v>100112</v>
          </cell>
          <cell r="E185" t="str">
            <v>CHICKEN DICED CTN-40 LB</v>
          </cell>
          <cell r="F185" t="str">
            <v>40 LB CTN</v>
          </cell>
          <cell r="G185">
            <v>1</v>
          </cell>
          <cell r="H185">
            <v>40000</v>
          </cell>
          <cell r="I185">
            <v>87733</v>
          </cell>
          <cell r="J185">
            <v>87.73</v>
          </cell>
          <cell r="K185">
            <v>40000</v>
          </cell>
          <cell r="L185">
            <v>80000</v>
          </cell>
          <cell r="M185">
            <v>1.05</v>
          </cell>
          <cell r="N185">
            <v>42000</v>
          </cell>
          <cell r="O185">
            <v>84000</v>
          </cell>
        </row>
        <row r="186">
          <cell r="A186" t="str">
            <v>A518</v>
          </cell>
          <cell r="B186" t="str">
            <v>CHIX LEGS CHILL</v>
          </cell>
          <cell r="C186">
            <v>0.52</v>
          </cell>
          <cell r="D186">
            <v>100124</v>
          </cell>
          <cell r="E186" t="str">
            <v>CHICKEN LEGS CHILLED BULK PACK</v>
          </cell>
          <cell r="F186" t="str">
            <v>BULK PACK</v>
          </cell>
          <cell r="G186">
            <v>1</v>
          </cell>
          <cell r="H186">
            <v>36000</v>
          </cell>
          <cell r="I186">
            <v>18720</v>
          </cell>
          <cell r="J186">
            <v>0.52</v>
          </cell>
          <cell r="K186">
            <v>1500</v>
          </cell>
          <cell r="L186">
            <v>3000</v>
          </cell>
          <cell r="M186">
            <v>26.5</v>
          </cell>
          <cell r="N186">
            <v>39750</v>
          </cell>
          <cell r="O186">
            <v>79500</v>
          </cell>
        </row>
        <row r="187">
          <cell r="A187" t="str">
            <v>A519</v>
          </cell>
          <cell r="B187" t="str">
            <v>CHIX NUGGETS SOC</v>
          </cell>
          <cell r="C187">
            <v>0.9718</v>
          </cell>
          <cell r="D187">
            <v>100113</v>
          </cell>
          <cell r="E187" t="str">
            <v>CHICKEN NUGGETS CTN-30 LB</v>
          </cell>
          <cell r="F187" t="str">
            <v>30 LB CTN</v>
          </cell>
          <cell r="G187">
            <v>1</v>
          </cell>
          <cell r="H187">
            <v>39000</v>
          </cell>
          <cell r="I187">
            <v>37900</v>
          </cell>
          <cell r="J187">
            <v>29.15</v>
          </cell>
          <cell r="K187">
            <v>1540</v>
          </cell>
          <cell r="L187">
            <v>3080</v>
          </cell>
          <cell r="M187">
            <v>27</v>
          </cell>
          <cell r="N187">
            <v>41580</v>
          </cell>
          <cell r="O187">
            <v>83160</v>
          </cell>
        </row>
        <row r="188">
          <cell r="A188" t="str">
            <v>A521</v>
          </cell>
          <cell r="B188" t="str">
            <v>CHIX CHILL</v>
          </cell>
          <cell r="C188">
            <v>0.54320000000000002</v>
          </cell>
          <cell r="D188">
            <v>100111</v>
          </cell>
          <cell r="E188" t="str">
            <v>CHICKEN SM CHILLED BULK PACK</v>
          </cell>
          <cell r="F188" t="str">
            <v>BULK PACK</v>
          </cell>
          <cell r="G188">
            <v>1</v>
          </cell>
          <cell r="H188">
            <v>36000</v>
          </cell>
          <cell r="I188">
            <v>19555</v>
          </cell>
          <cell r="J188">
            <v>0.54</v>
          </cell>
          <cell r="K188">
            <v>40015</v>
          </cell>
          <cell r="L188">
            <v>80030</v>
          </cell>
          <cell r="M188">
            <v>1.05</v>
          </cell>
          <cell r="N188">
            <v>42016</v>
          </cell>
          <cell r="O188">
            <v>84032</v>
          </cell>
        </row>
        <row r="189">
          <cell r="A189" t="str">
            <v>A522</v>
          </cell>
          <cell r="B189" t="str">
            <v>CHIX CHILL LG</v>
          </cell>
          <cell r="C189">
            <v>0.56959506000000004</v>
          </cell>
          <cell r="D189">
            <v>100114</v>
          </cell>
          <cell r="E189" t="str">
            <v>CHICKEN LEG CHILLED BULK PACK</v>
          </cell>
          <cell r="F189" t="str">
            <v>BULK PACK</v>
          </cell>
          <cell r="G189">
            <v>1</v>
          </cell>
          <cell r="H189">
            <v>36000</v>
          </cell>
          <cell r="I189">
            <v>20505</v>
          </cell>
          <cell r="J189">
            <v>0.56999999999999995</v>
          </cell>
          <cell r="K189">
            <v>40000</v>
          </cell>
          <cell r="L189">
            <v>80000</v>
          </cell>
          <cell r="M189">
            <v>1.05</v>
          </cell>
          <cell r="N189">
            <v>42000</v>
          </cell>
          <cell r="O189">
            <v>84000</v>
          </cell>
        </row>
        <row r="190">
          <cell r="A190" t="str">
            <v>A523</v>
          </cell>
          <cell r="B190" t="str">
            <v>CHIX LEG QRTS 4/5 KG</v>
          </cell>
          <cell r="C190">
            <v>0.42735432000000001</v>
          </cell>
          <cell r="D190">
            <v>100118</v>
          </cell>
          <cell r="E190" t="str">
            <v>CHICKEN LEG QTR BAG-4/5 KG</v>
          </cell>
          <cell r="F190" t="str">
            <v>4/5 KG BAG</v>
          </cell>
          <cell r="G190">
            <v>1</v>
          </cell>
          <cell r="H190">
            <v>39680</v>
          </cell>
          <cell r="I190">
            <v>16957</v>
          </cell>
          <cell r="J190">
            <v>17.09</v>
          </cell>
          <cell r="K190">
            <v>37800</v>
          </cell>
          <cell r="L190">
            <v>75600</v>
          </cell>
          <cell r="M190">
            <v>1.05</v>
          </cell>
          <cell r="N190">
            <v>39690</v>
          </cell>
          <cell r="O190">
            <v>79380</v>
          </cell>
        </row>
        <row r="191">
          <cell r="A191" t="str">
            <v>A524</v>
          </cell>
          <cell r="B191" t="str">
            <v>CHIX LEG QRT 15 KG</v>
          </cell>
          <cell r="C191">
            <v>0.44500000000000001</v>
          </cell>
          <cell r="D191">
            <v>100115</v>
          </cell>
          <cell r="E191" t="str">
            <v>CHICKEN LEG QTR BAG-15 KG</v>
          </cell>
          <cell r="F191" t="str">
            <v>15 KG BAG</v>
          </cell>
          <cell r="G191">
            <v>1</v>
          </cell>
          <cell r="H191">
            <v>39680</v>
          </cell>
          <cell r="I191">
            <v>17658</v>
          </cell>
          <cell r="J191">
            <v>14.24</v>
          </cell>
          <cell r="K191">
            <v>36000</v>
          </cell>
          <cell r="L191">
            <v>72000</v>
          </cell>
          <cell r="M191">
            <v>1.05</v>
          </cell>
          <cell r="N191">
            <v>37800</v>
          </cell>
          <cell r="O191">
            <v>75600</v>
          </cell>
        </row>
        <row r="192">
          <cell r="A192" t="str">
            <v>A525</v>
          </cell>
          <cell r="B192" t="str">
            <v>CHIX LEG QRT 20 KG</v>
          </cell>
          <cell r="C192">
            <v>0.34849999999999998</v>
          </cell>
          <cell r="D192">
            <v>100117</v>
          </cell>
          <cell r="E192" t="str">
            <v>CHICKEN LEG QTR BAG-20 KG</v>
          </cell>
          <cell r="F192" t="str">
            <v>20 KG BAG</v>
          </cell>
          <cell r="G192">
            <v>1</v>
          </cell>
          <cell r="H192">
            <v>39680</v>
          </cell>
          <cell r="I192">
            <v>13828</v>
          </cell>
          <cell r="J192">
            <v>13.94</v>
          </cell>
          <cell r="K192">
            <v>750</v>
          </cell>
          <cell r="L192">
            <v>1500</v>
          </cell>
          <cell r="M192">
            <v>46.5</v>
          </cell>
          <cell r="N192">
            <v>34875</v>
          </cell>
          <cell r="O192">
            <v>69750</v>
          </cell>
        </row>
        <row r="193">
          <cell r="A193" t="str">
            <v>A526</v>
          </cell>
          <cell r="B193" t="str">
            <v>CHIX BRD 7 PC</v>
          </cell>
          <cell r="C193">
            <v>1.7402187499999999</v>
          </cell>
          <cell r="D193">
            <v>100127</v>
          </cell>
          <cell r="E193" t="str">
            <v>CHICKEN BREADED 7 PC CTN-30 LB</v>
          </cell>
          <cell r="F193" t="str">
            <v>30 LB CTN</v>
          </cell>
          <cell r="G193">
            <v>1</v>
          </cell>
          <cell r="H193">
            <v>39000</v>
          </cell>
          <cell r="I193">
            <v>67869</v>
          </cell>
          <cell r="J193">
            <v>52.21</v>
          </cell>
          <cell r="K193">
            <v>36000</v>
          </cell>
          <cell r="L193">
            <v>36000</v>
          </cell>
          <cell r="M193">
            <v>1</v>
          </cell>
          <cell r="N193">
            <v>36000</v>
          </cell>
          <cell r="O193">
            <v>36000</v>
          </cell>
        </row>
        <row r="194">
          <cell r="A194" t="str">
            <v>A528</v>
          </cell>
          <cell r="B194" t="str">
            <v>CHICK BURGERS FRZ</v>
          </cell>
          <cell r="C194">
            <v>2.0408333299999999</v>
          </cell>
          <cell r="D194">
            <v>100122</v>
          </cell>
          <cell r="E194" t="str">
            <v>CHICKEN BURGERS FRZ CTN-30 LB</v>
          </cell>
          <cell r="F194" t="str">
            <v>30 LB CTN</v>
          </cell>
          <cell r="G194">
            <v>1</v>
          </cell>
          <cell r="H194">
            <v>39000</v>
          </cell>
          <cell r="I194">
            <v>79592</v>
          </cell>
          <cell r="J194">
            <v>61.22</v>
          </cell>
          <cell r="K194">
            <v>900</v>
          </cell>
          <cell r="L194">
            <v>1800</v>
          </cell>
          <cell r="M194">
            <v>46.5</v>
          </cell>
          <cell r="N194">
            <v>41850</v>
          </cell>
          <cell r="O194">
            <v>83700</v>
          </cell>
        </row>
        <row r="195">
          <cell r="A195" t="str">
            <v>A529</v>
          </cell>
          <cell r="B195" t="str">
            <v>TURKEY WHOLE</v>
          </cell>
          <cell r="C195">
            <v>0.85699999999999998</v>
          </cell>
          <cell r="D195">
            <v>100134</v>
          </cell>
          <cell r="E195" t="str">
            <v>TURKEY WHOLE CTN-30-60 LB</v>
          </cell>
          <cell r="F195" t="str">
            <v>30-60 LB CTN</v>
          </cell>
          <cell r="G195">
            <v>1</v>
          </cell>
          <cell r="H195">
            <v>38000</v>
          </cell>
          <cell r="I195">
            <v>32566</v>
          </cell>
          <cell r="J195">
            <v>42.85</v>
          </cell>
          <cell r="K195">
            <v>36000</v>
          </cell>
          <cell r="L195">
            <v>36000</v>
          </cell>
          <cell r="M195">
            <v>1</v>
          </cell>
          <cell r="N195">
            <v>36000</v>
          </cell>
          <cell r="O195">
            <v>36000</v>
          </cell>
        </row>
        <row r="196">
          <cell r="A196" t="str">
            <v>A530</v>
          </cell>
          <cell r="B196" t="str">
            <v>CHICK CRMBLS FRZ</v>
          </cell>
          <cell r="C196">
            <v>1.6126</v>
          </cell>
          <cell r="D196">
            <v>100123</v>
          </cell>
          <cell r="E196" t="str">
            <v>CHICKEN CRUMBLES FRZ CTN-30 LB</v>
          </cell>
          <cell r="F196" t="str">
            <v>30 LB CTN</v>
          </cell>
          <cell r="G196">
            <v>1</v>
          </cell>
          <cell r="H196">
            <v>39000</v>
          </cell>
          <cell r="I196">
            <v>62891</v>
          </cell>
          <cell r="J196">
            <v>48.38</v>
          </cell>
          <cell r="K196">
            <v>1380</v>
          </cell>
          <cell r="L196">
            <v>2760</v>
          </cell>
          <cell r="M196">
            <v>31</v>
          </cell>
          <cell r="N196">
            <v>42780</v>
          </cell>
          <cell r="O196">
            <v>85560</v>
          </cell>
        </row>
        <row r="197">
          <cell r="A197" t="str">
            <v>A531</v>
          </cell>
          <cell r="B197" t="str">
            <v>CHIX THIGHS BULK</v>
          </cell>
          <cell r="C197">
            <v>0.48499999999999999</v>
          </cell>
          <cell r="D197">
            <v>100125</v>
          </cell>
          <cell r="E197" t="str">
            <v>CHICKEN THIGHS CHILLED BULK PACK</v>
          </cell>
          <cell r="F197" t="str">
            <v>BULK PACK</v>
          </cell>
          <cell r="G197">
            <v>1</v>
          </cell>
          <cell r="H197">
            <v>36000</v>
          </cell>
          <cell r="I197">
            <v>17460</v>
          </cell>
          <cell r="J197">
            <v>17.46</v>
          </cell>
          <cell r="K197">
            <v>1728</v>
          </cell>
          <cell r="L197">
            <v>3456</v>
          </cell>
          <cell r="M197">
            <v>25</v>
          </cell>
          <cell r="N197">
            <v>43200</v>
          </cell>
          <cell r="O197">
            <v>86400</v>
          </cell>
        </row>
        <row r="198">
          <cell r="A198" t="str">
            <v>A532</v>
          </cell>
          <cell r="B198" t="str">
            <v>CHICKEN CND 12.5 OZ</v>
          </cell>
          <cell r="C198">
            <v>1.98261905</v>
          </cell>
          <cell r="D198">
            <v>100105</v>
          </cell>
          <cell r="E198" t="str">
            <v>CHICKEN BONED CAN-48/12.5 OZ</v>
          </cell>
          <cell r="F198" t="str">
            <v>48/12.5 OZ CAN</v>
          </cell>
          <cell r="G198">
            <v>37.5</v>
          </cell>
          <cell r="H198">
            <v>37500</v>
          </cell>
          <cell r="I198">
            <v>74348</v>
          </cell>
          <cell r="J198">
            <v>74.349999999999994</v>
          </cell>
          <cell r="K198">
            <v>39600</v>
          </cell>
          <cell r="L198">
            <v>79200</v>
          </cell>
          <cell r="M198">
            <v>1.05</v>
          </cell>
          <cell r="N198">
            <v>41580</v>
          </cell>
          <cell r="O198">
            <v>83160</v>
          </cell>
        </row>
        <row r="199">
          <cell r="A199" t="str">
            <v>A533</v>
          </cell>
          <cell r="B199" t="str">
            <v>CHICKEN DICED 5 LB</v>
          </cell>
          <cell r="C199">
            <v>1.76</v>
          </cell>
          <cell r="D199">
            <v>100121</v>
          </cell>
          <cell r="E199" t="str">
            <v>CHICKEN DICED 5 LB</v>
          </cell>
          <cell r="F199" t="str">
            <v>40 LB CTN</v>
          </cell>
          <cell r="G199">
            <v>1</v>
          </cell>
          <cell r="H199">
            <v>40000</v>
          </cell>
          <cell r="I199">
            <v>70400</v>
          </cell>
          <cell r="J199">
            <v>70.400000000000006</v>
          </cell>
          <cell r="K199">
            <v>2964</v>
          </cell>
          <cell r="L199">
            <v>5928</v>
          </cell>
          <cell r="M199">
            <v>14.25</v>
          </cell>
          <cell r="N199">
            <v>42237</v>
          </cell>
          <cell r="O199">
            <v>84474</v>
          </cell>
        </row>
        <row r="200">
          <cell r="A200" t="str">
            <v>A534</v>
          </cell>
          <cell r="B200" t="str">
            <v>TURKEY BULK</v>
          </cell>
          <cell r="C200">
            <v>0.70922410999999996</v>
          </cell>
          <cell r="D200">
            <v>100135</v>
          </cell>
          <cell r="E200" t="str">
            <v>TURKEY CHILLED BULK PACK</v>
          </cell>
          <cell r="F200" t="str">
            <v>BULK</v>
          </cell>
          <cell r="G200">
            <v>1</v>
          </cell>
          <cell r="H200">
            <v>36000</v>
          </cell>
          <cell r="I200">
            <v>25532</v>
          </cell>
          <cell r="J200">
            <v>0.71</v>
          </cell>
          <cell r="K200">
            <v>1000</v>
          </cell>
          <cell r="L200">
            <v>2000</v>
          </cell>
          <cell r="M200">
            <v>44</v>
          </cell>
          <cell r="N200">
            <v>44000</v>
          </cell>
          <cell r="O200">
            <v>88000</v>
          </cell>
        </row>
        <row r="201">
          <cell r="A201" t="str">
            <v>A535</v>
          </cell>
          <cell r="B201" t="str">
            <v>TURKEY BULK GROUND</v>
          </cell>
          <cell r="C201">
            <v>1.2949999999999999</v>
          </cell>
          <cell r="D201">
            <v>100131</v>
          </cell>
          <cell r="E201" t="str">
            <v>TURKEY GROUND BULK PACK</v>
          </cell>
          <cell r="F201" t="str">
            <v>BULK PACK</v>
          </cell>
          <cell r="G201">
            <v>1</v>
          </cell>
          <cell r="H201">
            <v>40000</v>
          </cell>
          <cell r="I201">
            <v>51800</v>
          </cell>
          <cell r="J201">
            <v>1.3</v>
          </cell>
          <cell r="K201">
            <v>40000</v>
          </cell>
          <cell r="L201">
            <v>80000</v>
          </cell>
          <cell r="M201">
            <v>1.06</v>
          </cell>
          <cell r="N201">
            <v>42400</v>
          </cell>
          <cell r="O201">
            <v>84800</v>
          </cell>
        </row>
        <row r="202">
          <cell r="A202" t="str">
            <v>A537</v>
          </cell>
          <cell r="B202" t="str">
            <v>TURKEY ROASTS</v>
          </cell>
          <cell r="C202">
            <v>1.5489999999999999</v>
          </cell>
          <cell r="D202">
            <v>100136</v>
          </cell>
          <cell r="E202" t="str">
            <v>TURKEY ROASTS FRZ</v>
          </cell>
          <cell r="F202" t="str">
            <v>32-48 LB CTN</v>
          </cell>
          <cell r="G202">
            <v>1</v>
          </cell>
          <cell r="H202">
            <v>40000</v>
          </cell>
          <cell r="I202">
            <v>61960</v>
          </cell>
          <cell r="J202">
            <v>61.96</v>
          </cell>
          <cell r="K202">
            <v>40000</v>
          </cell>
          <cell r="L202">
            <v>80000</v>
          </cell>
          <cell r="M202">
            <v>1.06</v>
          </cell>
          <cell r="N202">
            <v>42400</v>
          </cell>
          <cell r="O202">
            <v>84800</v>
          </cell>
        </row>
        <row r="203">
          <cell r="A203" t="str">
            <v>A539</v>
          </cell>
          <cell r="B203" t="str">
            <v>TURKEY ROAST WHITE</v>
          </cell>
          <cell r="C203">
            <v>1.4038600000000001</v>
          </cell>
          <cell r="D203" t="e">
            <v>#N/A</v>
          </cell>
          <cell r="E203" t="e">
            <v>#N/A</v>
          </cell>
          <cell r="F203" t="str">
            <v>40 LB CONTAINER</v>
          </cell>
          <cell r="G203">
            <v>1</v>
          </cell>
          <cell r="H203">
            <v>40000</v>
          </cell>
          <cell r="I203">
            <v>56154</v>
          </cell>
          <cell r="J203">
            <v>1.4</v>
          </cell>
          <cell r="K203">
            <v>36000</v>
          </cell>
          <cell r="L203">
            <v>72000</v>
          </cell>
          <cell r="M203">
            <v>1.05</v>
          </cell>
          <cell r="N203">
            <v>37800</v>
          </cell>
          <cell r="O203">
            <v>75600</v>
          </cell>
        </row>
        <row r="204">
          <cell r="A204" t="str">
            <v>A545</v>
          </cell>
          <cell r="B204" t="str">
            <v>TURKEY BRST SM</v>
          </cell>
          <cell r="C204">
            <v>1.3284</v>
          </cell>
          <cell r="D204" t="e">
            <v>#N/A</v>
          </cell>
          <cell r="E204" t="e">
            <v>#N/A</v>
          </cell>
          <cell r="F204" t="str">
            <v>24-40</v>
          </cell>
          <cell r="G204">
            <v>1</v>
          </cell>
          <cell r="H204">
            <v>38000</v>
          </cell>
          <cell r="I204">
            <v>50479</v>
          </cell>
          <cell r="J204">
            <v>50.48</v>
          </cell>
          <cell r="K204">
            <v>40000</v>
          </cell>
          <cell r="L204">
            <v>80000</v>
          </cell>
          <cell r="M204">
            <v>1.06</v>
          </cell>
          <cell r="N204">
            <v>42400</v>
          </cell>
          <cell r="O204">
            <v>84800</v>
          </cell>
        </row>
        <row r="205">
          <cell r="A205" t="str">
            <v>A548</v>
          </cell>
          <cell r="B205" t="str">
            <v>TURKEY HAMS</v>
          </cell>
          <cell r="C205">
            <v>1.3664000000000001</v>
          </cell>
          <cell r="D205">
            <v>100137</v>
          </cell>
          <cell r="E205" t="str">
            <v>TURKEY HAM SMOKED FRZ CTN-40 LB</v>
          </cell>
          <cell r="F205" t="str">
            <v>40 LB CTN</v>
          </cell>
          <cell r="G205">
            <v>1</v>
          </cell>
          <cell r="H205">
            <v>40000</v>
          </cell>
          <cell r="I205">
            <v>54656</v>
          </cell>
          <cell r="J205">
            <v>54.66</v>
          </cell>
          <cell r="K205">
            <v>40000</v>
          </cell>
          <cell r="L205">
            <v>80000</v>
          </cell>
          <cell r="M205">
            <v>1.05</v>
          </cell>
          <cell r="N205">
            <v>42000</v>
          </cell>
          <cell r="O205">
            <v>84000</v>
          </cell>
        </row>
        <row r="206">
          <cell r="A206" t="str">
            <v>A549</v>
          </cell>
          <cell r="B206" t="str">
            <v>TURKEY BREAST DELI</v>
          </cell>
          <cell r="C206">
            <v>1.9041999999999999</v>
          </cell>
          <cell r="D206">
            <v>100132</v>
          </cell>
          <cell r="E206" t="str">
            <v>TURKEY BREAST DELI FRZ CTN-40 LB</v>
          </cell>
          <cell r="F206" t="str">
            <v>40 LB CONTAINER</v>
          </cell>
          <cell r="G206">
            <v>1</v>
          </cell>
          <cell r="H206">
            <v>40000</v>
          </cell>
          <cell r="I206">
            <v>76168</v>
          </cell>
          <cell r="J206">
            <v>76.17</v>
          </cell>
          <cell r="K206">
            <v>39000</v>
          </cell>
          <cell r="L206">
            <v>78000</v>
          </cell>
          <cell r="M206">
            <v>1.05</v>
          </cell>
          <cell r="N206">
            <v>40950</v>
          </cell>
          <cell r="O206">
            <v>81900</v>
          </cell>
        </row>
        <row r="207">
          <cell r="A207" t="str">
            <v>A550</v>
          </cell>
          <cell r="B207" t="str">
            <v>TURKEY BRST DELI SMK</v>
          </cell>
          <cell r="C207">
            <v>1.9107000000000001</v>
          </cell>
          <cell r="D207">
            <v>100133</v>
          </cell>
          <cell r="E207" t="str">
            <v>TURKEY BREAST SMOKED DELI FRZ CTN-40 LB</v>
          </cell>
          <cell r="F207" t="str">
            <v>40 LB CONTAINER</v>
          </cell>
          <cell r="G207">
            <v>1</v>
          </cell>
          <cell r="H207">
            <v>40000</v>
          </cell>
          <cell r="I207">
            <v>76428</v>
          </cell>
          <cell r="J207">
            <v>76.430000000000007</v>
          </cell>
          <cell r="K207">
            <v>40000</v>
          </cell>
          <cell r="L207">
            <v>80000</v>
          </cell>
          <cell r="M207">
            <v>1.05</v>
          </cell>
          <cell r="N207">
            <v>42000</v>
          </cell>
          <cell r="O207">
            <v>84000</v>
          </cell>
        </row>
        <row r="208">
          <cell r="A208" t="str">
            <v>A551</v>
          </cell>
          <cell r="B208" t="str">
            <v>TURKEY DELI SMALL</v>
          </cell>
          <cell r="C208">
            <v>1.80684</v>
          </cell>
          <cell r="D208" t="e">
            <v>#N/A</v>
          </cell>
          <cell r="E208" t="e">
            <v>#N/A</v>
          </cell>
          <cell r="F208" t="str">
            <v>40 LB CONTAINER</v>
          </cell>
          <cell r="G208">
            <v>1</v>
          </cell>
          <cell r="H208">
            <v>40000</v>
          </cell>
          <cell r="I208">
            <v>72274</v>
          </cell>
          <cell r="J208">
            <v>72.27</v>
          </cell>
          <cell r="K208">
            <v>36000</v>
          </cell>
          <cell r="L208">
            <v>36000</v>
          </cell>
          <cell r="M208">
            <v>1.06</v>
          </cell>
          <cell r="N208">
            <v>38160</v>
          </cell>
          <cell r="O208">
            <v>38160</v>
          </cell>
        </row>
        <row r="209">
          <cell r="A209" t="str">
            <v>A554</v>
          </cell>
          <cell r="B209" t="str">
            <v>TURKEY W 29</v>
          </cell>
          <cell r="C209">
            <v>2.83</v>
          </cell>
          <cell r="D209">
            <v>100106</v>
          </cell>
          <cell r="E209" t="str">
            <v>TURKEY WHITE BONED CAN-24/29 OZ</v>
          </cell>
          <cell r="F209" t="str">
            <v>24/29 OZ CAN</v>
          </cell>
          <cell r="G209">
            <v>43.5</v>
          </cell>
          <cell r="H209">
            <v>36540</v>
          </cell>
          <cell r="I209">
            <v>103408</v>
          </cell>
          <cell r="J209">
            <v>123.1</v>
          </cell>
          <cell r="K209">
            <v>39000</v>
          </cell>
          <cell r="L209">
            <v>78000</v>
          </cell>
          <cell r="M209">
            <v>1.05</v>
          </cell>
          <cell r="N209">
            <v>40950</v>
          </cell>
          <cell r="O209">
            <v>81900</v>
          </cell>
        </row>
        <row r="210">
          <cell r="A210" t="str">
            <v>A557</v>
          </cell>
          <cell r="B210" t="str">
            <v>CHIX CUT UP 4LB</v>
          </cell>
          <cell r="C210">
            <v>0.97675000000000001</v>
          </cell>
          <cell r="D210">
            <v>100103</v>
          </cell>
          <cell r="E210" t="str">
            <v>CHICKEN WHOLE CUT-UP FROZEN PKG-12/4 LB</v>
          </cell>
          <cell r="F210" t="str">
            <v>12/4# PKG</v>
          </cell>
          <cell r="G210">
            <v>48</v>
          </cell>
          <cell r="H210">
            <v>38400</v>
          </cell>
          <cell r="I210">
            <v>37507</v>
          </cell>
          <cell r="J210">
            <v>46.88</v>
          </cell>
          <cell r="K210">
            <v>36000</v>
          </cell>
          <cell r="L210">
            <v>36000</v>
          </cell>
          <cell r="M210">
            <v>1</v>
          </cell>
          <cell r="N210">
            <v>36000</v>
          </cell>
          <cell r="O210">
            <v>36000</v>
          </cell>
        </row>
        <row r="211">
          <cell r="A211" t="str">
            <v>A561</v>
          </cell>
          <cell r="B211" t="str">
            <v>CHIX PATTIES SOC</v>
          </cell>
          <cell r="C211">
            <v>0.84930000000000005</v>
          </cell>
          <cell r="D211">
            <v>100119</v>
          </cell>
          <cell r="E211" t="str">
            <v>CHICKEN PATTIES SOC FRZ CTN-30 LB</v>
          </cell>
          <cell r="F211" t="str">
            <v>30 LB CTN</v>
          </cell>
          <cell r="G211">
            <v>1</v>
          </cell>
          <cell r="H211">
            <v>39000</v>
          </cell>
          <cell r="I211">
            <v>33123</v>
          </cell>
          <cell r="J211">
            <v>25.48</v>
          </cell>
          <cell r="K211">
            <v>36000</v>
          </cell>
          <cell r="L211">
            <v>36000</v>
          </cell>
          <cell r="M211">
            <v>1</v>
          </cell>
          <cell r="N211">
            <v>36000</v>
          </cell>
          <cell r="O211">
            <v>36000</v>
          </cell>
        </row>
        <row r="212">
          <cell r="A212" t="str">
            <v>A562</v>
          </cell>
          <cell r="B212" t="str">
            <v>CHICKEN CND</v>
          </cell>
          <cell r="C212">
            <v>1.8827567599999999</v>
          </cell>
          <cell r="D212">
            <v>100104</v>
          </cell>
          <cell r="E212" t="str">
            <v>CHICKEN BONED CAN-24/29 OZ</v>
          </cell>
          <cell r="F212" t="str">
            <v>24/29 OZ CAN</v>
          </cell>
          <cell r="G212">
            <v>43.5</v>
          </cell>
          <cell r="H212">
            <v>36540</v>
          </cell>
          <cell r="I212">
            <v>68796</v>
          </cell>
          <cell r="J212">
            <v>81.900000000000006</v>
          </cell>
          <cell r="K212">
            <v>39680</v>
          </cell>
          <cell r="L212">
            <v>79360</v>
          </cell>
          <cell r="M212">
            <v>1</v>
          </cell>
          <cell r="N212">
            <v>39720</v>
          </cell>
          <cell r="O212">
            <v>79439</v>
          </cell>
        </row>
        <row r="213">
          <cell r="A213" t="str">
            <v>A563</v>
          </cell>
          <cell r="B213" t="str">
            <v>CHIX FAJITA</v>
          </cell>
          <cell r="C213">
            <v>1.74314762</v>
          </cell>
          <cell r="D213">
            <v>100128</v>
          </cell>
          <cell r="E213" t="str">
            <v>CHICKEN FAJITA STRIPS CTN-30 LB</v>
          </cell>
          <cell r="F213" t="str">
            <v>30 LB CTN</v>
          </cell>
          <cell r="G213">
            <v>1</v>
          </cell>
          <cell r="H213">
            <v>39000</v>
          </cell>
          <cell r="I213">
            <v>67983</v>
          </cell>
          <cell r="J213">
            <v>52.29</v>
          </cell>
          <cell r="K213">
            <v>39680</v>
          </cell>
          <cell r="L213">
            <v>79360</v>
          </cell>
          <cell r="M213">
            <v>1</v>
          </cell>
          <cell r="N213">
            <v>39720</v>
          </cell>
          <cell r="O213">
            <v>79439</v>
          </cell>
        </row>
        <row r="214">
          <cell r="A214" t="str">
            <v>A565</v>
          </cell>
          <cell r="B214" t="str">
            <v>TKY TACO FILLING</v>
          </cell>
          <cell r="C214">
            <v>1.3914</v>
          </cell>
          <cell r="D214">
            <v>100130</v>
          </cell>
          <cell r="E214" t="str">
            <v>TURKEY TACO FILLING CTN-30 LB</v>
          </cell>
          <cell r="F214" t="str">
            <v>30 LB CONTAINER</v>
          </cell>
          <cell r="G214">
            <v>1</v>
          </cell>
          <cell r="H214">
            <v>39000</v>
          </cell>
          <cell r="I214">
            <v>54265</v>
          </cell>
          <cell r="J214">
            <v>41.74</v>
          </cell>
          <cell r="K214">
            <v>39680</v>
          </cell>
          <cell r="L214">
            <v>79360</v>
          </cell>
          <cell r="M214">
            <v>1</v>
          </cell>
          <cell r="N214">
            <v>39720</v>
          </cell>
          <cell r="O214">
            <v>79439</v>
          </cell>
        </row>
        <row r="215">
          <cell r="A215" t="str">
            <v>A566</v>
          </cell>
          <cell r="B215" t="str">
            <v>EGGS WHOLE BULK</v>
          </cell>
          <cell r="C215">
            <v>0.48299999999999998</v>
          </cell>
          <cell r="D215">
            <v>100049</v>
          </cell>
          <cell r="E215" t="str">
            <v>EGGS WHOLE LIQ BULK-TANK</v>
          </cell>
          <cell r="F215" t="str">
            <v>BULK TANKERS</v>
          </cell>
          <cell r="G215">
            <v>1</v>
          </cell>
          <cell r="H215">
            <v>48000</v>
          </cell>
          <cell r="I215">
            <v>23184</v>
          </cell>
          <cell r="J215">
            <v>0.48</v>
          </cell>
          <cell r="K215">
            <v>39000</v>
          </cell>
          <cell r="L215">
            <v>78000</v>
          </cell>
          <cell r="M215">
            <v>1.05</v>
          </cell>
          <cell r="N215">
            <v>40950</v>
          </cell>
          <cell r="O215">
            <v>81900</v>
          </cell>
        </row>
        <row r="216">
          <cell r="A216" t="str">
            <v>A567</v>
          </cell>
          <cell r="B216" t="str">
            <v>TURKEY CND WHT 12.5</v>
          </cell>
          <cell r="C216">
            <v>2</v>
          </cell>
          <cell r="D216">
            <v>100107</v>
          </cell>
          <cell r="E216" t="str">
            <v>TURKEY WHITE CAN - 48/12.5 OZ</v>
          </cell>
          <cell r="F216" t="str">
            <v>48/12.5 OZ CAN</v>
          </cell>
          <cell r="G216">
            <v>37.5</v>
          </cell>
          <cell r="H216">
            <v>37500</v>
          </cell>
          <cell r="I216">
            <v>75000</v>
          </cell>
          <cell r="J216">
            <v>75</v>
          </cell>
          <cell r="K216">
            <v>39000</v>
          </cell>
          <cell r="L216">
            <v>78000</v>
          </cell>
          <cell r="M216">
            <v>1.05</v>
          </cell>
          <cell r="N216">
            <v>40950</v>
          </cell>
          <cell r="O216">
            <v>81900</v>
          </cell>
        </row>
        <row r="217">
          <cell r="A217" t="str">
            <v>A568</v>
          </cell>
          <cell r="B217" t="str">
            <v>EGGS WHOLE 5</v>
          </cell>
          <cell r="C217">
            <v>0.63075714000000005</v>
          </cell>
          <cell r="D217">
            <v>100048</v>
          </cell>
          <cell r="E217" t="str">
            <v>EGGS WHOLE FRZ CTN-6/5 LB</v>
          </cell>
          <cell r="F217" t="str">
            <v>6/5 LB CTN</v>
          </cell>
          <cell r="G217">
            <v>30</v>
          </cell>
          <cell r="H217">
            <v>40020</v>
          </cell>
          <cell r="I217">
            <v>25243</v>
          </cell>
          <cell r="J217">
            <v>18.920000000000002</v>
          </cell>
          <cell r="K217">
            <v>38000</v>
          </cell>
          <cell r="L217">
            <v>38000</v>
          </cell>
          <cell r="M217">
            <v>1.06</v>
          </cell>
          <cell r="N217">
            <v>40280</v>
          </cell>
          <cell r="O217">
            <v>40280</v>
          </cell>
        </row>
        <row r="218">
          <cell r="A218" t="str">
            <v>A569</v>
          </cell>
          <cell r="B218" t="str">
            <v>EGGS WHOLE 30</v>
          </cell>
          <cell r="C218">
            <v>1.1000000000000001</v>
          </cell>
          <cell r="D218">
            <v>100047</v>
          </cell>
          <cell r="E218" t="str">
            <v>EGGS WHOLE FRZ CTN-30 LB</v>
          </cell>
          <cell r="F218" t="str">
            <v>30 LB CTN</v>
          </cell>
          <cell r="G218">
            <v>30</v>
          </cell>
          <cell r="H218">
            <v>39600</v>
          </cell>
          <cell r="I218">
            <v>43560</v>
          </cell>
          <cell r="J218">
            <v>33</v>
          </cell>
          <cell r="K218">
            <v>39000</v>
          </cell>
          <cell r="L218">
            <v>78000</v>
          </cell>
          <cell r="M218">
            <v>1.05</v>
          </cell>
          <cell r="N218">
            <v>40950</v>
          </cell>
          <cell r="O218">
            <v>81900</v>
          </cell>
        </row>
        <row r="219">
          <cell r="A219" t="str">
            <v>A570</v>
          </cell>
          <cell r="B219" t="str">
            <v>EGG MIX 6</v>
          </cell>
          <cell r="C219">
            <v>2.6654</v>
          </cell>
          <cell r="D219">
            <v>100046</v>
          </cell>
          <cell r="E219" t="str">
            <v>EGG MIX DRIED PKG-48/6 OZ</v>
          </cell>
          <cell r="F219" t="str">
            <v>48/6 OZ PKG</v>
          </cell>
          <cell r="G219">
            <v>18</v>
          </cell>
          <cell r="H219">
            <v>36000</v>
          </cell>
          <cell r="I219">
            <v>95954</v>
          </cell>
          <cell r="J219">
            <v>47.98</v>
          </cell>
          <cell r="K219">
            <v>36000</v>
          </cell>
          <cell r="L219">
            <v>36000</v>
          </cell>
          <cell r="M219">
            <v>1.06</v>
          </cell>
          <cell r="N219">
            <v>38160</v>
          </cell>
          <cell r="O219">
            <v>38160</v>
          </cell>
        </row>
        <row r="220">
          <cell r="A220" t="str">
            <v>A573</v>
          </cell>
          <cell r="B220" t="str">
            <v>DRUMS CHILL</v>
          </cell>
          <cell r="C220">
            <v>0.39250000000000002</v>
          </cell>
          <cell r="D220">
            <v>100126</v>
          </cell>
          <cell r="E220" t="str">
            <v>CHICKEN DRUMSTICKS BULK PACK</v>
          </cell>
          <cell r="F220" t="str">
            <v>BULK PACK</v>
          </cell>
          <cell r="G220">
            <v>1</v>
          </cell>
          <cell r="H220">
            <v>36000</v>
          </cell>
          <cell r="I220">
            <v>14130</v>
          </cell>
          <cell r="J220">
            <v>0.39</v>
          </cell>
          <cell r="K220">
            <v>1000</v>
          </cell>
          <cell r="L220">
            <v>2000</v>
          </cell>
          <cell r="M220">
            <v>44</v>
          </cell>
          <cell r="N220">
            <v>44000</v>
          </cell>
          <cell r="O220">
            <v>88000</v>
          </cell>
        </row>
        <row r="221">
          <cell r="A221" t="str">
            <v>A574</v>
          </cell>
          <cell r="B221" t="str">
            <v>GEESE</v>
          </cell>
          <cell r="C221">
            <v>2.2973750000000002</v>
          </cell>
          <cell r="D221">
            <v>100108</v>
          </cell>
          <cell r="E221" t="str">
            <v>GEESE COM PKG MD 40/56 LB CTN</v>
          </cell>
          <cell r="F221" t="str">
            <v>40/56 LB CTN</v>
          </cell>
          <cell r="G221">
            <v>1</v>
          </cell>
          <cell r="H221">
            <v>39000</v>
          </cell>
          <cell r="I221">
            <v>89598</v>
          </cell>
          <cell r="J221">
            <v>91.9</v>
          </cell>
          <cell r="K221">
            <v>40000</v>
          </cell>
          <cell r="L221">
            <v>80000</v>
          </cell>
          <cell r="M221">
            <v>1.05</v>
          </cell>
          <cell r="N221">
            <v>42000</v>
          </cell>
          <cell r="O221">
            <v>84000</v>
          </cell>
        </row>
        <row r="222">
          <cell r="A222" t="str">
            <v>A578</v>
          </cell>
          <cell r="B222" t="str">
            <v>PATTIES 100% IRR 40</v>
          </cell>
          <cell r="C222">
            <v>1.9</v>
          </cell>
          <cell r="D222" t="e">
            <v>#N/A</v>
          </cell>
          <cell r="E222" t="e">
            <v>#N/A</v>
          </cell>
          <cell r="F222" t="str">
            <v>40 LB CTN</v>
          </cell>
          <cell r="G222">
            <v>40</v>
          </cell>
          <cell r="H222">
            <v>38000</v>
          </cell>
          <cell r="I222">
            <v>72200</v>
          </cell>
          <cell r="J222">
            <v>76</v>
          </cell>
          <cell r="K222">
            <v>36000</v>
          </cell>
          <cell r="L222">
            <v>36000</v>
          </cell>
          <cell r="M222">
            <v>1</v>
          </cell>
          <cell r="N222">
            <v>36000</v>
          </cell>
          <cell r="O222">
            <v>36000</v>
          </cell>
        </row>
        <row r="223">
          <cell r="A223" t="str">
            <v>A579</v>
          </cell>
          <cell r="B223" t="str">
            <v>BEEF 40 IRR</v>
          </cell>
          <cell r="C223">
            <v>1.7</v>
          </cell>
          <cell r="D223" t="e">
            <v>#N/A</v>
          </cell>
          <cell r="E223" t="e">
            <v>#N/A</v>
          </cell>
          <cell r="F223" t="str">
            <v>40 LB CTN</v>
          </cell>
          <cell r="G223">
            <v>40</v>
          </cell>
          <cell r="H223">
            <v>40000</v>
          </cell>
          <cell r="I223">
            <v>68000</v>
          </cell>
          <cell r="J223">
            <v>68</v>
          </cell>
          <cell r="K223">
            <v>40000</v>
          </cell>
          <cell r="L223">
            <v>80000</v>
          </cell>
          <cell r="M223">
            <v>1.05</v>
          </cell>
          <cell r="N223">
            <v>42000</v>
          </cell>
          <cell r="O223">
            <v>84000</v>
          </cell>
        </row>
        <row r="224">
          <cell r="A224" t="str">
            <v>A580</v>
          </cell>
          <cell r="B224" t="str">
            <v>BEEF PTYS LFT</v>
          </cell>
          <cell r="C224">
            <v>2</v>
          </cell>
          <cell r="D224">
            <v>100174</v>
          </cell>
          <cell r="E224" t="str">
            <v>BEEF FRZ LEAN FNLY TXT PATTY CTN-40 LB</v>
          </cell>
          <cell r="F224" t="str">
            <v>40 LB CTN</v>
          </cell>
          <cell r="G224">
            <v>40</v>
          </cell>
          <cell r="H224">
            <v>38000</v>
          </cell>
          <cell r="I224">
            <v>76000</v>
          </cell>
          <cell r="J224">
            <v>80</v>
          </cell>
          <cell r="K224">
            <v>40000</v>
          </cell>
          <cell r="L224">
            <v>40000</v>
          </cell>
          <cell r="M224">
            <v>1.05</v>
          </cell>
          <cell r="N224">
            <v>42000</v>
          </cell>
          <cell r="O224">
            <v>42000</v>
          </cell>
        </row>
        <row r="225">
          <cell r="A225" t="str">
            <v>A581</v>
          </cell>
          <cell r="B225" t="str">
            <v>TURKEY HAM FRZ 2 LB</v>
          </cell>
          <cell r="C225">
            <v>1.7909999999999999</v>
          </cell>
          <cell r="D225" t="e">
            <v>#N/A</v>
          </cell>
          <cell r="E225" t="e">
            <v>#N/A</v>
          </cell>
          <cell r="F225" t="str">
            <v>40 LB CTN</v>
          </cell>
          <cell r="G225">
            <v>1</v>
          </cell>
          <cell r="H225">
            <v>40000</v>
          </cell>
          <cell r="I225">
            <v>71640</v>
          </cell>
          <cell r="J225">
            <v>71.64</v>
          </cell>
          <cell r="K225">
            <v>40000</v>
          </cell>
          <cell r="L225">
            <v>80000</v>
          </cell>
          <cell r="M225">
            <v>1.05</v>
          </cell>
          <cell r="N225">
            <v>42000</v>
          </cell>
          <cell r="O225">
            <v>84000</v>
          </cell>
        </row>
        <row r="226">
          <cell r="A226" t="str">
            <v>A582</v>
          </cell>
          <cell r="B226" t="str">
            <v>TURKEY THIGHS BULK</v>
          </cell>
          <cell r="C226">
            <v>1.109</v>
          </cell>
          <cell r="D226" t="e">
            <v>#N/A</v>
          </cell>
          <cell r="E226" t="e">
            <v>#N/A</v>
          </cell>
          <cell r="F226" t="str">
            <v>BULK PACK</v>
          </cell>
          <cell r="G226">
            <v>1</v>
          </cell>
          <cell r="H226">
            <v>36000</v>
          </cell>
          <cell r="I226">
            <v>39924</v>
          </cell>
          <cell r="J226">
            <v>1.1100000000000001</v>
          </cell>
          <cell r="K226">
            <v>38000</v>
          </cell>
          <cell r="L226">
            <v>76000</v>
          </cell>
          <cell r="M226">
            <v>1.06</v>
          </cell>
          <cell r="N226">
            <v>40280</v>
          </cell>
          <cell r="O226">
            <v>80560</v>
          </cell>
        </row>
        <row r="227">
          <cell r="A227" t="str">
            <v>A583</v>
          </cell>
          <cell r="B227" t="str">
            <v>CHIX CUT UP 38</v>
          </cell>
          <cell r="C227">
            <v>0.74</v>
          </cell>
          <cell r="D227" t="e">
            <v>#N/A</v>
          </cell>
          <cell r="E227" t="e">
            <v>#N/A</v>
          </cell>
          <cell r="F227" t="str">
            <v>40 LB CTN</v>
          </cell>
          <cell r="G227">
            <v>1</v>
          </cell>
          <cell r="H227">
            <v>38000</v>
          </cell>
          <cell r="I227">
            <v>28120</v>
          </cell>
          <cell r="J227">
            <v>29.6</v>
          </cell>
          <cell r="K227">
            <v>40000</v>
          </cell>
          <cell r="L227">
            <v>80000</v>
          </cell>
          <cell r="M227">
            <v>1.05</v>
          </cell>
          <cell r="N227">
            <v>42000</v>
          </cell>
          <cell r="O227">
            <v>84000</v>
          </cell>
        </row>
        <row r="228">
          <cell r="A228" t="str">
            <v>A590</v>
          </cell>
          <cell r="B228" t="str">
            <v>BEEF STEW CHUNKY</v>
          </cell>
          <cell r="C228">
            <v>0.95505229000000003</v>
          </cell>
          <cell r="D228">
            <v>100648</v>
          </cell>
          <cell r="E228" t="str">
            <v>BEEF STEW CAN 24/24 OZ</v>
          </cell>
          <cell r="F228" t="str">
            <v>24/24 OZ CAN</v>
          </cell>
          <cell r="G228">
            <v>36</v>
          </cell>
          <cell r="H228">
            <v>36000</v>
          </cell>
          <cell r="I228">
            <v>34382</v>
          </cell>
          <cell r="J228">
            <v>34.380000000000003</v>
          </cell>
          <cell r="K228">
            <v>40000</v>
          </cell>
          <cell r="L228">
            <v>80000</v>
          </cell>
          <cell r="M228">
            <v>1.05</v>
          </cell>
          <cell r="N228">
            <v>42000</v>
          </cell>
          <cell r="O228">
            <v>84000</v>
          </cell>
        </row>
        <row r="229">
          <cell r="A229" t="str">
            <v>A594</v>
          </cell>
          <cell r="B229" t="str">
            <v>BEEF BLK COARSE</v>
          </cell>
          <cell r="C229">
            <v>1.46613247</v>
          </cell>
          <cell r="D229">
            <v>100165</v>
          </cell>
          <cell r="E229" t="str">
            <v>BEEF COARSE GOUND FRZ CTN-60 LB</v>
          </cell>
          <cell r="F229" t="str">
            <v>60 LB CTN</v>
          </cell>
          <cell r="G229">
            <v>60</v>
          </cell>
          <cell r="H229">
            <v>42000</v>
          </cell>
          <cell r="I229">
            <v>61578</v>
          </cell>
          <cell r="J229">
            <v>87.97</v>
          </cell>
          <cell r="K229">
            <v>40000</v>
          </cell>
          <cell r="L229">
            <v>80000</v>
          </cell>
          <cell r="M229">
            <v>1.05</v>
          </cell>
          <cell r="N229">
            <v>42000</v>
          </cell>
          <cell r="O229">
            <v>84000</v>
          </cell>
        </row>
        <row r="230">
          <cell r="A230" t="str">
            <v>A602</v>
          </cell>
          <cell r="B230" t="str">
            <v>BEEF SPECIAL TRM FRZ</v>
          </cell>
          <cell r="C230">
            <v>2.4984999999999999</v>
          </cell>
          <cell r="D230">
            <v>100167</v>
          </cell>
          <cell r="E230" t="str">
            <v>BEEF BONELESS SPECIAL TRM FRZ CTN-60 LB</v>
          </cell>
          <cell r="F230" t="str">
            <v>60 LB CTN</v>
          </cell>
          <cell r="G230">
            <v>60</v>
          </cell>
          <cell r="H230">
            <v>42000</v>
          </cell>
          <cell r="I230">
            <v>104937</v>
          </cell>
          <cell r="J230">
            <v>149.91</v>
          </cell>
          <cell r="K230">
            <v>40000</v>
          </cell>
          <cell r="L230">
            <v>80000</v>
          </cell>
          <cell r="M230">
            <v>1.05</v>
          </cell>
          <cell r="N230">
            <v>42000</v>
          </cell>
          <cell r="O230">
            <v>84000</v>
          </cell>
        </row>
        <row r="231">
          <cell r="A231" t="str">
            <v>A608</v>
          </cell>
          <cell r="B231" t="str">
            <v>BEEF 40</v>
          </cell>
          <cell r="C231">
            <v>1.50580417</v>
          </cell>
          <cell r="D231">
            <v>100169</v>
          </cell>
          <cell r="E231" t="str">
            <v>BEEF FINE GROUND FRZ CTN-40 LB</v>
          </cell>
          <cell r="F231" t="str">
            <v>40 LB CTN</v>
          </cell>
          <cell r="G231">
            <v>40</v>
          </cell>
          <cell r="H231">
            <v>40000</v>
          </cell>
          <cell r="I231">
            <v>60232</v>
          </cell>
          <cell r="J231">
            <v>60.23</v>
          </cell>
          <cell r="K231">
            <v>840</v>
          </cell>
          <cell r="L231">
            <v>1680</v>
          </cell>
          <cell r="M231">
            <v>52</v>
          </cell>
          <cell r="N231">
            <v>43680</v>
          </cell>
          <cell r="O231">
            <v>87360</v>
          </cell>
        </row>
        <row r="232">
          <cell r="A232" t="str">
            <v>A609</v>
          </cell>
          <cell r="B232" t="str">
            <v>BEEF GRND 1</v>
          </cell>
          <cell r="C232">
            <v>1.5289255799999999</v>
          </cell>
          <cell r="D232">
            <v>100170</v>
          </cell>
          <cell r="E232" t="str">
            <v>BEEF FINE GROUND FRZ PKG-40/1 LB</v>
          </cell>
          <cell r="F232" t="str">
            <v>40/1 LB PKGS</v>
          </cell>
          <cell r="G232">
            <v>40</v>
          </cell>
          <cell r="H232">
            <v>40000</v>
          </cell>
          <cell r="I232">
            <v>61157</v>
          </cell>
          <cell r="J232">
            <v>61.16</v>
          </cell>
          <cell r="K232">
            <v>800</v>
          </cell>
          <cell r="L232">
            <v>1600</v>
          </cell>
          <cell r="M232">
            <v>50</v>
          </cell>
          <cell r="N232">
            <v>40000</v>
          </cell>
          <cell r="O232">
            <v>80000</v>
          </cell>
        </row>
        <row r="233">
          <cell r="A233" t="str">
            <v>A610</v>
          </cell>
          <cell r="B233" t="str">
            <v>BEEF NJ</v>
          </cell>
          <cell r="C233">
            <v>2.1252461500000002</v>
          </cell>
          <cell r="D233">
            <v>100139</v>
          </cell>
          <cell r="E233" t="str">
            <v>BEEF CAN-24/29 OZ</v>
          </cell>
          <cell r="F233" t="str">
            <v>24/29 OZ CAN</v>
          </cell>
          <cell r="G233">
            <v>43.5</v>
          </cell>
          <cell r="H233">
            <v>36018</v>
          </cell>
          <cell r="I233">
            <v>76547</v>
          </cell>
          <cell r="J233">
            <v>92.45</v>
          </cell>
          <cell r="K233">
            <v>39000</v>
          </cell>
          <cell r="L233">
            <v>78000</v>
          </cell>
          <cell r="M233">
            <v>1.05</v>
          </cell>
          <cell r="N233">
            <v>40950</v>
          </cell>
          <cell r="O233">
            <v>81900</v>
          </cell>
        </row>
        <row r="234">
          <cell r="A234" t="str">
            <v>A611</v>
          </cell>
          <cell r="B234" t="str">
            <v>CND BISON STEW</v>
          </cell>
          <cell r="C234">
            <v>1.64098889</v>
          </cell>
          <cell r="D234">
            <v>100146</v>
          </cell>
          <cell r="E234" t="str">
            <v>BISON STEW CAN-24/24 OZ</v>
          </cell>
          <cell r="F234" t="str">
            <v>24 OZ CANS</v>
          </cell>
          <cell r="G234">
            <v>36</v>
          </cell>
          <cell r="H234">
            <v>36000</v>
          </cell>
          <cell r="I234">
            <v>59076</v>
          </cell>
          <cell r="J234">
            <v>59.08</v>
          </cell>
          <cell r="K234">
            <v>840</v>
          </cell>
          <cell r="L234">
            <v>1680</v>
          </cell>
          <cell r="M234">
            <v>52</v>
          </cell>
          <cell r="N234">
            <v>43680</v>
          </cell>
          <cell r="O234">
            <v>87360</v>
          </cell>
        </row>
        <row r="235">
          <cell r="A235" t="str">
            <v>A612</v>
          </cell>
          <cell r="B235" t="str">
            <v>BEEF SPC TRIM CHILL</v>
          </cell>
          <cell r="C235">
            <v>1.95</v>
          </cell>
          <cell r="D235">
            <v>100182</v>
          </cell>
          <cell r="E235" t="str">
            <v>BEEF SPECIAL TRIM BNLS-CHLD CTN 60 LB</v>
          </cell>
          <cell r="F235" t="str">
            <v>2000 LB CTN</v>
          </cell>
          <cell r="G235">
            <v>1</v>
          </cell>
          <cell r="H235">
            <v>42000</v>
          </cell>
          <cell r="I235">
            <v>81900</v>
          </cell>
          <cell r="J235">
            <v>1.95</v>
          </cell>
          <cell r="K235">
            <v>39000</v>
          </cell>
          <cell r="L235">
            <v>78000</v>
          </cell>
          <cell r="M235">
            <v>1.05</v>
          </cell>
          <cell r="N235">
            <v>40950</v>
          </cell>
          <cell r="O235">
            <v>81900</v>
          </cell>
        </row>
        <row r="236">
          <cell r="A236" t="str">
            <v>A613</v>
          </cell>
          <cell r="B236" t="str">
            <v>BF ROUND RST</v>
          </cell>
          <cell r="C236">
            <v>3.0895000000000001</v>
          </cell>
          <cell r="D236">
            <v>100177</v>
          </cell>
          <cell r="E236" t="str">
            <v>BEEF ROAST - ROUND CTN-38-42 LB</v>
          </cell>
          <cell r="F236" t="str">
            <v>38-42 LB CTN</v>
          </cell>
          <cell r="G236">
            <v>1</v>
          </cell>
          <cell r="H236">
            <v>40000</v>
          </cell>
          <cell r="I236">
            <v>123580</v>
          </cell>
          <cell r="J236">
            <v>123.58</v>
          </cell>
          <cell r="K236">
            <v>39000</v>
          </cell>
          <cell r="L236">
            <v>78000</v>
          </cell>
          <cell r="M236">
            <v>1.05</v>
          </cell>
          <cell r="N236">
            <v>40950</v>
          </cell>
          <cell r="O236">
            <v>81900</v>
          </cell>
        </row>
        <row r="237">
          <cell r="A237" t="str">
            <v>A616</v>
          </cell>
          <cell r="B237" t="str">
            <v>PATTIES SPP 40</v>
          </cell>
          <cell r="C237">
            <v>1.5059181800000001</v>
          </cell>
          <cell r="D237">
            <v>100171</v>
          </cell>
          <cell r="E237" t="str">
            <v>BEEF FRZ SOY PROTEIN PATTY CTN-40 LB</v>
          </cell>
          <cell r="F237" t="str">
            <v>40 LB CTN</v>
          </cell>
          <cell r="G237">
            <v>40</v>
          </cell>
          <cell r="H237">
            <v>38000</v>
          </cell>
          <cell r="I237">
            <v>57225</v>
          </cell>
          <cell r="J237">
            <v>60.24</v>
          </cell>
          <cell r="K237">
            <v>48000</v>
          </cell>
          <cell r="L237">
            <v>96000</v>
          </cell>
          <cell r="M237">
            <v>1</v>
          </cell>
          <cell r="N237">
            <v>48000</v>
          </cell>
          <cell r="O237">
            <v>96000</v>
          </cell>
        </row>
        <row r="238">
          <cell r="A238" t="str">
            <v>A617</v>
          </cell>
          <cell r="B238" t="str">
            <v>LUNCHMEAT P 24</v>
          </cell>
          <cell r="C238">
            <v>1.9982</v>
          </cell>
          <cell r="D238">
            <v>100148</v>
          </cell>
          <cell r="E238" t="str">
            <v>LUNCHEON MEAT PORK CAN-24/30 OZ</v>
          </cell>
          <cell r="F238" t="str">
            <v>24/30 OZ CAN</v>
          </cell>
          <cell r="G238">
            <v>45</v>
          </cell>
          <cell r="H238">
            <v>36000</v>
          </cell>
          <cell r="I238">
            <v>71935</v>
          </cell>
          <cell r="J238">
            <v>89.92</v>
          </cell>
          <cell r="K238">
            <v>1000</v>
          </cell>
          <cell r="L238">
            <v>2000</v>
          </cell>
          <cell r="M238">
            <v>44</v>
          </cell>
          <cell r="N238">
            <v>44000</v>
          </cell>
          <cell r="O238">
            <v>88000</v>
          </cell>
        </row>
        <row r="239">
          <cell r="A239" t="str">
            <v>A620</v>
          </cell>
          <cell r="B239" t="str">
            <v>LAMB SHOULDER CHOPS</v>
          </cell>
          <cell r="C239">
            <v>3.5325000000000002</v>
          </cell>
          <cell r="D239">
            <v>100100</v>
          </cell>
          <cell r="E239" t="str">
            <v>LAMB SHOULDER CHOP 38-42 LB CTN</v>
          </cell>
          <cell r="F239" t="str">
            <v>38-42 LB CTN</v>
          </cell>
          <cell r="G239">
            <v>1</v>
          </cell>
          <cell r="H239">
            <v>36000</v>
          </cell>
          <cell r="I239">
            <v>127170</v>
          </cell>
          <cell r="J239">
            <v>141.30000000000001</v>
          </cell>
          <cell r="K239">
            <v>1334</v>
          </cell>
          <cell r="L239">
            <v>2668</v>
          </cell>
          <cell r="M239">
            <v>32.5</v>
          </cell>
          <cell r="N239">
            <v>43355</v>
          </cell>
          <cell r="O239">
            <v>86710</v>
          </cell>
        </row>
        <row r="240">
          <cell r="A240" t="str">
            <v>A624</v>
          </cell>
          <cell r="B240" t="str">
            <v>LAMB LEG ROAST</v>
          </cell>
          <cell r="C240">
            <v>3.28</v>
          </cell>
          <cell r="D240">
            <v>100098</v>
          </cell>
          <cell r="E240" t="str">
            <v>LAMB LEG ROAST CTN-38-40 LB</v>
          </cell>
          <cell r="F240" t="str">
            <v>38-40 LB CTN</v>
          </cell>
          <cell r="G240">
            <v>1</v>
          </cell>
          <cell r="H240">
            <v>36000</v>
          </cell>
          <cell r="I240">
            <v>118080</v>
          </cell>
          <cell r="J240">
            <v>131.19999999999999</v>
          </cell>
          <cell r="K240">
            <v>1320</v>
          </cell>
          <cell r="L240">
            <v>2640</v>
          </cell>
          <cell r="M240">
            <v>32.5</v>
          </cell>
          <cell r="N240">
            <v>42900</v>
          </cell>
          <cell r="O240">
            <v>85800</v>
          </cell>
        </row>
        <row r="241">
          <cell r="A241" t="str">
            <v>A626</v>
          </cell>
          <cell r="B241" t="str">
            <v>PATTIES ALL BEEF 40</v>
          </cell>
          <cell r="C241">
            <v>1.7324999999999999</v>
          </cell>
          <cell r="D241">
            <v>100172</v>
          </cell>
          <cell r="E241" t="str">
            <v>BEEF FRZ 100% PATTY CTN-40 LB</v>
          </cell>
          <cell r="F241" t="str">
            <v>40 LB CTN</v>
          </cell>
          <cell r="G241">
            <v>40</v>
          </cell>
          <cell r="H241">
            <v>38000</v>
          </cell>
          <cell r="I241">
            <v>65835</v>
          </cell>
          <cell r="J241">
            <v>69.3</v>
          </cell>
          <cell r="K241">
            <v>2000</v>
          </cell>
          <cell r="L241">
            <v>4000</v>
          </cell>
          <cell r="M241">
            <v>22</v>
          </cell>
          <cell r="N241">
            <v>44000</v>
          </cell>
          <cell r="O241">
            <v>88000</v>
          </cell>
        </row>
        <row r="242">
          <cell r="A242" t="str">
            <v>A627</v>
          </cell>
          <cell r="B242" t="str">
            <v>PATTIES LEAN 40</v>
          </cell>
          <cell r="C242">
            <v>1.84575</v>
          </cell>
          <cell r="D242">
            <v>100173</v>
          </cell>
          <cell r="E242" t="str">
            <v>BEEF FRZ LEAN PATTY CTN-40 LB</v>
          </cell>
          <cell r="F242" t="str">
            <v>40 LB CTN</v>
          </cell>
          <cell r="G242">
            <v>40</v>
          </cell>
          <cell r="H242">
            <v>38000</v>
          </cell>
          <cell r="I242">
            <v>70139</v>
          </cell>
          <cell r="J242">
            <v>73.83</v>
          </cell>
          <cell r="K242">
            <v>36000</v>
          </cell>
          <cell r="L242">
            <v>36000</v>
          </cell>
          <cell r="M242">
            <v>1.06</v>
          </cell>
          <cell r="N242">
            <v>38160</v>
          </cell>
          <cell r="O242">
            <v>38160</v>
          </cell>
        </row>
        <row r="243">
          <cell r="A243" t="str">
            <v>A628</v>
          </cell>
          <cell r="B243" t="str">
            <v>BF PTY SPP CKDHSY 40</v>
          </cell>
          <cell r="C243">
            <v>1.8859999999999999</v>
          </cell>
          <cell r="D243">
            <v>100175</v>
          </cell>
          <cell r="E243" t="str">
            <v>BEEF FRZ CKD SOY PROTEIN PATTY 40 LB</v>
          </cell>
          <cell r="F243" t="str">
            <v>40 LB CTN</v>
          </cell>
          <cell r="G243">
            <v>40</v>
          </cell>
          <cell r="H243">
            <v>38000</v>
          </cell>
          <cell r="I243">
            <v>71668</v>
          </cell>
          <cell r="J243">
            <v>75.44</v>
          </cell>
          <cell r="K243">
            <v>39000</v>
          </cell>
          <cell r="L243">
            <v>78000</v>
          </cell>
          <cell r="M243">
            <v>1.05</v>
          </cell>
          <cell r="N243">
            <v>40950</v>
          </cell>
          <cell r="O243">
            <v>81900</v>
          </cell>
        </row>
        <row r="244">
          <cell r="A244" t="str">
            <v>A630</v>
          </cell>
          <cell r="B244" t="str">
            <v>PORK NJ</v>
          </cell>
          <cell r="C244">
            <v>1.5653894699999999</v>
          </cell>
          <cell r="D244">
            <v>100151</v>
          </cell>
          <cell r="E244" t="str">
            <v>PORK CAN-24/29 OZ</v>
          </cell>
          <cell r="F244" t="str">
            <v>24/29 OZ CAN</v>
          </cell>
          <cell r="G244">
            <v>43.5</v>
          </cell>
          <cell r="H244">
            <v>36018</v>
          </cell>
          <cell r="I244">
            <v>56382</v>
          </cell>
          <cell r="J244">
            <v>68.09</v>
          </cell>
          <cell r="K244">
            <v>950</v>
          </cell>
          <cell r="L244">
            <v>1900</v>
          </cell>
          <cell r="M244">
            <v>43</v>
          </cell>
          <cell r="N244">
            <v>40850</v>
          </cell>
          <cell r="O244">
            <v>81700</v>
          </cell>
        </row>
        <row r="245">
          <cell r="A245" t="str">
            <v>A632</v>
          </cell>
          <cell r="B245" t="str">
            <v>BONELESS PICNIC 60LB</v>
          </cell>
          <cell r="C245">
            <v>0.84286070999999996</v>
          </cell>
          <cell r="D245">
            <v>100204</v>
          </cell>
          <cell r="E245" t="str">
            <v>PORK PICNIC BONELESS CTN-60 LB</v>
          </cell>
          <cell r="F245" t="str">
            <v>60 LB CTN</v>
          </cell>
          <cell r="G245">
            <v>60</v>
          </cell>
          <cell r="H245">
            <v>40020</v>
          </cell>
          <cell r="I245">
            <v>33731</v>
          </cell>
          <cell r="J245">
            <v>50.57</v>
          </cell>
          <cell r="K245">
            <v>1000</v>
          </cell>
          <cell r="L245">
            <v>2000</v>
          </cell>
          <cell r="M245">
            <v>43</v>
          </cell>
          <cell r="N245">
            <v>43000</v>
          </cell>
          <cell r="O245">
            <v>86000</v>
          </cell>
        </row>
        <row r="246">
          <cell r="A246" t="str">
            <v>A634</v>
          </cell>
          <cell r="B246" t="str">
            <v>BISON FRZ 2</v>
          </cell>
          <cell r="C246">
            <v>3.5377999999999998</v>
          </cell>
          <cell r="D246">
            <v>100095</v>
          </cell>
          <cell r="E246" t="str">
            <v>BISON GROUND FRZ PKG-20/2 LB</v>
          </cell>
          <cell r="F246" t="str">
            <v>20/2 LB PKGS</v>
          </cell>
          <cell r="G246">
            <v>40</v>
          </cell>
          <cell r="H246">
            <v>40000</v>
          </cell>
          <cell r="I246">
            <v>141512</v>
          </cell>
          <cell r="J246">
            <v>141.51</v>
          </cell>
          <cell r="K246">
            <v>950</v>
          </cell>
          <cell r="L246">
            <v>1900</v>
          </cell>
          <cell r="M246">
            <v>43</v>
          </cell>
          <cell r="N246">
            <v>40850</v>
          </cell>
          <cell r="O246">
            <v>81700</v>
          </cell>
        </row>
        <row r="247">
          <cell r="A247" t="str">
            <v>A635</v>
          </cell>
          <cell r="B247" t="str">
            <v>BUFFALO LN GRD</v>
          </cell>
          <cell r="C247">
            <v>3.85</v>
          </cell>
          <cell r="D247">
            <v>100101</v>
          </cell>
          <cell r="E247" t="str">
            <v>BUFFALO GROUND LEAN FRZ PKG-20/2 LB</v>
          </cell>
          <cell r="F247" t="str">
            <v>20/2 LB PKGS</v>
          </cell>
          <cell r="G247">
            <v>40</v>
          </cell>
          <cell r="H247">
            <v>40000</v>
          </cell>
          <cell r="I247">
            <v>154000</v>
          </cell>
          <cell r="J247">
            <v>154</v>
          </cell>
          <cell r="K247">
            <v>40000</v>
          </cell>
          <cell r="L247">
            <v>80000</v>
          </cell>
          <cell r="M247">
            <v>1.05</v>
          </cell>
          <cell r="N247">
            <v>42000</v>
          </cell>
          <cell r="O247">
            <v>84000</v>
          </cell>
        </row>
        <row r="248">
          <cell r="A248" t="str">
            <v>A669</v>
          </cell>
          <cell r="B248" t="str">
            <v>HAM WATERADD 3</v>
          </cell>
          <cell r="C248">
            <v>1.51</v>
          </cell>
          <cell r="D248">
            <v>100193</v>
          </cell>
          <cell r="E248" t="str">
            <v>PORK HAM FRZ WATERADDED CTN-12/3 LB</v>
          </cell>
          <cell r="F248" t="str">
            <v>12/3 LB HAM/CTN</v>
          </cell>
          <cell r="G248">
            <v>1</v>
          </cell>
          <cell r="H248">
            <v>36000</v>
          </cell>
          <cell r="I248">
            <v>54360</v>
          </cell>
          <cell r="J248">
            <v>54.36</v>
          </cell>
          <cell r="K248">
            <v>36000</v>
          </cell>
          <cell r="L248">
            <v>36000</v>
          </cell>
          <cell r="M248">
            <v>1</v>
          </cell>
          <cell r="N248">
            <v>36000</v>
          </cell>
          <cell r="O248">
            <v>36000</v>
          </cell>
        </row>
        <row r="249">
          <cell r="A249" t="str">
            <v>A672</v>
          </cell>
          <cell r="B249" t="str">
            <v>PORK ROAST</v>
          </cell>
          <cell r="C249">
            <v>1.3032999999999999</v>
          </cell>
          <cell r="D249">
            <v>100184</v>
          </cell>
          <cell r="E249" t="str">
            <v>PORK ROAST - LEG CTN 32-40 LB</v>
          </cell>
          <cell r="F249" t="str">
            <v>32-40 LB CTN</v>
          </cell>
          <cell r="G249">
            <v>1</v>
          </cell>
          <cell r="H249">
            <v>40000</v>
          </cell>
          <cell r="I249">
            <v>52132</v>
          </cell>
          <cell r="J249">
            <v>52.13</v>
          </cell>
          <cell r="K249">
            <v>38000</v>
          </cell>
          <cell r="L249">
            <v>76000</v>
          </cell>
          <cell r="M249">
            <v>1.05</v>
          </cell>
          <cell r="N249">
            <v>39900</v>
          </cell>
          <cell r="O249">
            <v>79800</v>
          </cell>
        </row>
        <row r="250">
          <cell r="A250" t="str">
            <v>A680</v>
          </cell>
          <cell r="B250" t="str">
            <v>PORK C TACO FILLING</v>
          </cell>
          <cell r="C250">
            <v>1.39</v>
          </cell>
          <cell r="D250">
            <v>100190</v>
          </cell>
          <cell r="E250" t="str">
            <v>PORK TACO FILLING CKD PKG 4/10 LB</v>
          </cell>
          <cell r="F250" t="str">
            <v>4/10 LB PKG/CTN</v>
          </cell>
          <cell r="G250">
            <v>40</v>
          </cell>
          <cell r="H250">
            <v>40000</v>
          </cell>
          <cell r="I250">
            <v>55600</v>
          </cell>
          <cell r="J250">
            <v>55.6</v>
          </cell>
          <cell r="K250">
            <v>1000</v>
          </cell>
          <cell r="L250">
            <v>3000</v>
          </cell>
          <cell r="M250">
            <v>43</v>
          </cell>
          <cell r="N250">
            <v>43000</v>
          </cell>
          <cell r="O250">
            <v>129000</v>
          </cell>
        </row>
        <row r="251">
          <cell r="A251" t="str">
            <v>A693</v>
          </cell>
          <cell r="B251" t="str">
            <v>HAM FRZ WATERADD 40</v>
          </cell>
          <cell r="C251">
            <v>1.27043548</v>
          </cell>
          <cell r="D251">
            <v>100195</v>
          </cell>
          <cell r="E251" t="str">
            <v>PORK HAM FRZ WATERADDED PKG 4/10 LB</v>
          </cell>
          <cell r="F251" t="str">
            <v>4/10 LB HAM/CTN</v>
          </cell>
          <cell r="G251">
            <v>1</v>
          </cell>
          <cell r="H251">
            <v>40000</v>
          </cell>
          <cell r="I251">
            <v>50817</v>
          </cell>
          <cell r="J251">
            <v>50.82</v>
          </cell>
          <cell r="K251">
            <v>700</v>
          </cell>
          <cell r="L251">
            <v>1400</v>
          </cell>
          <cell r="M251">
            <v>62</v>
          </cell>
          <cell r="N251">
            <v>43400</v>
          </cell>
          <cell r="O251">
            <v>86800</v>
          </cell>
        </row>
        <row r="252">
          <cell r="A252" t="str">
            <v>A694</v>
          </cell>
          <cell r="B252" t="str">
            <v>HAM WATERADD CH 40</v>
          </cell>
          <cell r="C252">
            <v>1.3415999999999999</v>
          </cell>
          <cell r="D252">
            <v>100197</v>
          </cell>
          <cell r="E252" t="str">
            <v>PORK HAM CHILLED WATERADDED PKG 4/10 LB</v>
          </cell>
          <cell r="F252" t="str">
            <v>4/10 LB HAM/CTN</v>
          </cell>
          <cell r="G252">
            <v>1</v>
          </cell>
          <cell r="H252">
            <v>40000</v>
          </cell>
          <cell r="I252">
            <v>53664</v>
          </cell>
          <cell r="J252">
            <v>53.66</v>
          </cell>
          <cell r="K252">
            <v>700</v>
          </cell>
          <cell r="L252">
            <v>1400</v>
          </cell>
          <cell r="M252">
            <v>62</v>
          </cell>
          <cell r="N252">
            <v>43400</v>
          </cell>
          <cell r="O252">
            <v>86800</v>
          </cell>
        </row>
        <row r="253">
          <cell r="A253" t="str">
            <v>A696</v>
          </cell>
          <cell r="B253" t="str">
            <v>BEEF BREAD PAT</v>
          </cell>
          <cell r="C253">
            <v>2.0059999999999998</v>
          </cell>
          <cell r="D253">
            <v>100179</v>
          </cell>
          <cell r="E253" t="str">
            <v>BEEF CKD BREADED PATTY PKG 4/10 LB</v>
          </cell>
          <cell r="F253" t="str">
            <v>4/10 LB PKG/CTN</v>
          </cell>
          <cell r="G253">
            <v>40</v>
          </cell>
          <cell r="H253">
            <v>40000</v>
          </cell>
          <cell r="I253">
            <v>80240</v>
          </cell>
          <cell r="J253">
            <v>80.239999999999995</v>
          </cell>
          <cell r="K253">
            <v>1000</v>
          </cell>
          <cell r="L253">
            <v>2000</v>
          </cell>
          <cell r="M253">
            <v>43</v>
          </cell>
          <cell r="N253">
            <v>43000</v>
          </cell>
          <cell r="O253">
            <v>86000</v>
          </cell>
        </row>
        <row r="254">
          <cell r="A254" t="str">
            <v>A698</v>
          </cell>
          <cell r="B254" t="str">
            <v>BEEF CRUMB W/VPP</v>
          </cell>
          <cell r="C254">
            <v>1.968</v>
          </cell>
          <cell r="D254">
            <v>100183</v>
          </cell>
          <cell r="E254" t="str">
            <v>BEEF CRUMBLES W/VPP PKG 4/10 LB</v>
          </cell>
          <cell r="F254" t="str">
            <v>4/10 LB CNTNR</v>
          </cell>
          <cell r="G254">
            <v>40</v>
          </cell>
          <cell r="H254">
            <v>40000</v>
          </cell>
          <cell r="I254">
            <v>78720</v>
          </cell>
          <cell r="J254">
            <v>78.72</v>
          </cell>
          <cell r="K254">
            <v>1000</v>
          </cell>
          <cell r="L254">
            <v>2000</v>
          </cell>
          <cell r="M254">
            <v>43</v>
          </cell>
          <cell r="N254">
            <v>43000</v>
          </cell>
          <cell r="O254">
            <v>86000</v>
          </cell>
        </row>
        <row r="255">
          <cell r="A255" t="str">
            <v>A701</v>
          </cell>
          <cell r="B255" t="str">
            <v>PORK SPC TRIM CHILL</v>
          </cell>
          <cell r="C255">
            <v>1.95</v>
          </cell>
          <cell r="D255" t="e">
            <v>#N/A</v>
          </cell>
          <cell r="E255" t="e">
            <v>#N/A</v>
          </cell>
          <cell r="F255" t="str">
            <v>20/2000 LB CTN</v>
          </cell>
          <cell r="G255">
            <v>1</v>
          </cell>
          <cell r="H255">
            <v>40000</v>
          </cell>
          <cell r="I255">
            <v>78000</v>
          </cell>
          <cell r="J255">
            <v>1.95</v>
          </cell>
          <cell r="K255">
            <v>828</v>
          </cell>
          <cell r="L255">
            <v>656</v>
          </cell>
          <cell r="M255">
            <v>52</v>
          </cell>
          <cell r="N255">
            <v>43056</v>
          </cell>
          <cell r="O255">
            <v>34112</v>
          </cell>
        </row>
        <row r="256">
          <cell r="A256" t="str">
            <v>A702</v>
          </cell>
          <cell r="B256" t="str">
            <v>CND BF CHILI NO BEAN</v>
          </cell>
          <cell r="C256">
            <v>1.5325166699999999</v>
          </cell>
          <cell r="D256">
            <v>100149</v>
          </cell>
          <cell r="E256" t="str">
            <v>BEEF CHILI W/O BEANS CAN-24/24 OZ</v>
          </cell>
          <cell r="F256" t="str">
            <v>24/24 OZ CAN</v>
          </cell>
          <cell r="G256">
            <v>36</v>
          </cell>
          <cell r="H256">
            <v>36000</v>
          </cell>
          <cell r="I256">
            <v>55171</v>
          </cell>
          <cell r="J256">
            <v>55.17</v>
          </cell>
          <cell r="K256">
            <v>1000</v>
          </cell>
          <cell r="L256">
            <v>3000</v>
          </cell>
          <cell r="M256">
            <v>43</v>
          </cell>
          <cell r="N256">
            <v>43000</v>
          </cell>
          <cell r="O256">
            <v>129000</v>
          </cell>
        </row>
        <row r="257">
          <cell r="A257" t="str">
            <v>A704</v>
          </cell>
          <cell r="B257" t="str">
            <v>BF BNLS FRSH COMBO</v>
          </cell>
          <cell r="C257">
            <v>1.448</v>
          </cell>
          <cell r="D257">
            <v>100166</v>
          </cell>
          <cell r="E257" t="str">
            <v>BEEF FRESH BONELESS-CTN 20/2000 LB</v>
          </cell>
          <cell r="F257" t="str">
            <v>20/2000 LB CTN</v>
          </cell>
          <cell r="G257">
            <v>1</v>
          </cell>
          <cell r="H257">
            <v>40000</v>
          </cell>
          <cell r="I257">
            <v>57920</v>
          </cell>
          <cell r="J257">
            <v>28.96</v>
          </cell>
          <cell r="K257">
            <v>42000</v>
          </cell>
          <cell r="L257">
            <v>84000</v>
          </cell>
          <cell r="M257">
            <v>1</v>
          </cell>
          <cell r="N257">
            <v>42000</v>
          </cell>
          <cell r="O257">
            <v>84000</v>
          </cell>
        </row>
        <row r="258">
          <cell r="A258" t="str">
            <v>A705</v>
          </cell>
          <cell r="B258" t="str">
            <v>BEEF COOKED ROASTS</v>
          </cell>
          <cell r="C258">
            <v>3</v>
          </cell>
          <cell r="D258">
            <v>100140</v>
          </cell>
          <cell r="E258" t="str">
            <v>BEEF ROAST CKD 8-10 LB 32-40 CTN</v>
          </cell>
          <cell r="F258" t="str">
            <v>32-40 LB CTN</v>
          </cell>
          <cell r="G258">
            <v>1</v>
          </cell>
          <cell r="H258">
            <v>40000</v>
          </cell>
          <cell r="I258">
            <v>120000</v>
          </cell>
          <cell r="J258">
            <v>3</v>
          </cell>
          <cell r="K258">
            <v>40000</v>
          </cell>
          <cell r="L258">
            <v>80000</v>
          </cell>
          <cell r="M258">
            <v>1.08</v>
          </cell>
          <cell r="N258">
            <v>43200</v>
          </cell>
          <cell r="O258">
            <v>86400</v>
          </cell>
        </row>
        <row r="259">
          <cell r="A259" t="str">
            <v>A706</v>
          </cell>
          <cell r="B259" t="str">
            <v>BF SPP PTY CKDHSY 40</v>
          </cell>
          <cell r="C259">
            <v>1.87566667</v>
          </cell>
          <cell r="D259">
            <v>100141</v>
          </cell>
          <cell r="E259" t="str">
            <v>BEEF SPP PATTY CKD HOMESTYLE 40 LB CTN</v>
          </cell>
          <cell r="F259" t="str">
            <v>40 LB CTN</v>
          </cell>
          <cell r="G259">
            <v>40</v>
          </cell>
          <cell r="H259">
            <v>38000</v>
          </cell>
          <cell r="I259">
            <v>71275</v>
          </cell>
          <cell r="J259">
            <v>75.03</v>
          </cell>
          <cell r="K259">
            <v>1000</v>
          </cell>
          <cell r="L259">
            <v>2000</v>
          </cell>
          <cell r="M259">
            <v>43</v>
          </cell>
          <cell r="N259">
            <v>43000</v>
          </cell>
          <cell r="O259">
            <v>86000</v>
          </cell>
        </row>
        <row r="260">
          <cell r="A260" t="str">
            <v>A707</v>
          </cell>
          <cell r="B260" t="str">
            <v>PORK SND PTY CKD 2.7</v>
          </cell>
          <cell r="C260">
            <v>1.4219999999999999</v>
          </cell>
          <cell r="D260">
            <v>100156</v>
          </cell>
          <cell r="E260" t="str">
            <v>PORK CKD SEASND PATTY 2.7  4/10 LB PKG</v>
          </cell>
          <cell r="F260" t="str">
            <v>40 LB CTN</v>
          </cell>
          <cell r="G260">
            <v>40</v>
          </cell>
          <cell r="H260">
            <v>38000</v>
          </cell>
          <cell r="I260">
            <v>54036</v>
          </cell>
          <cell r="J260">
            <v>56.88</v>
          </cell>
          <cell r="K260">
            <v>950</v>
          </cell>
          <cell r="L260">
            <v>1900</v>
          </cell>
          <cell r="M260">
            <v>43</v>
          </cell>
          <cell r="N260">
            <v>40850</v>
          </cell>
          <cell r="O260">
            <v>81700</v>
          </cell>
        </row>
        <row r="261">
          <cell r="A261" t="str">
            <v>A708</v>
          </cell>
          <cell r="B261" t="str">
            <v>PORK SND PTY CKD 1.2</v>
          </cell>
          <cell r="C261">
            <v>1.427</v>
          </cell>
          <cell r="D261">
            <v>100157</v>
          </cell>
          <cell r="E261" t="str">
            <v>PORK CKD SEASND PATTY 1.2  4/10 LB PKG</v>
          </cell>
          <cell r="F261" t="str">
            <v>40 LB CTN</v>
          </cell>
          <cell r="G261">
            <v>40</v>
          </cell>
          <cell r="H261">
            <v>38000</v>
          </cell>
          <cell r="I261">
            <v>54226</v>
          </cell>
          <cell r="J261">
            <v>57.08</v>
          </cell>
          <cell r="K261">
            <v>800</v>
          </cell>
          <cell r="L261">
            <v>1600</v>
          </cell>
          <cell r="M261">
            <v>53.2</v>
          </cell>
          <cell r="N261">
            <v>42560</v>
          </cell>
          <cell r="O261">
            <v>85120</v>
          </cell>
        </row>
        <row r="262">
          <cell r="A262" t="str">
            <v>A709</v>
          </cell>
          <cell r="B262" t="str">
            <v>PORK TACO FILL CKD 4</v>
          </cell>
          <cell r="C262">
            <v>1.3525</v>
          </cell>
          <cell r="D262">
            <v>100158</v>
          </cell>
          <cell r="E262" t="str">
            <v>PORK TACO FILLING CKD PKG 10/4 LB</v>
          </cell>
          <cell r="F262" t="str">
            <v>10/4 LB PKG/CTN</v>
          </cell>
          <cell r="G262">
            <v>40</v>
          </cell>
          <cell r="H262">
            <v>40000</v>
          </cell>
          <cell r="I262">
            <v>54100</v>
          </cell>
          <cell r="J262">
            <v>54.1</v>
          </cell>
          <cell r="K262">
            <v>1000</v>
          </cell>
          <cell r="L262">
            <v>2000</v>
          </cell>
          <cell r="M262">
            <v>43</v>
          </cell>
          <cell r="N262">
            <v>43000</v>
          </cell>
          <cell r="O262">
            <v>86000</v>
          </cell>
        </row>
        <row r="263">
          <cell r="A263" t="str">
            <v>A710</v>
          </cell>
          <cell r="B263" t="str">
            <v>PK BNLS FRSH COMBO</v>
          </cell>
          <cell r="C263">
            <v>1.4</v>
          </cell>
          <cell r="D263">
            <v>100192</v>
          </cell>
          <cell r="E263" t="str">
            <v>PORK BONELESS FRESH COMBO CTN 20/2000 LB</v>
          </cell>
          <cell r="F263" t="str">
            <v>20/2000 LB CTN</v>
          </cell>
          <cell r="G263">
            <v>1</v>
          </cell>
          <cell r="H263">
            <v>40000</v>
          </cell>
          <cell r="I263">
            <v>56000</v>
          </cell>
          <cell r="J263">
            <v>28</v>
          </cell>
          <cell r="K263">
            <v>36000</v>
          </cell>
          <cell r="L263">
            <v>72000</v>
          </cell>
          <cell r="M263">
            <v>1.08</v>
          </cell>
          <cell r="N263">
            <v>38880</v>
          </cell>
          <cell r="O263">
            <v>77760</v>
          </cell>
        </row>
        <row r="264">
          <cell r="A264" t="str">
            <v>A711</v>
          </cell>
          <cell r="B264" t="str">
            <v>PORK SPECIAL TRM FRZ</v>
          </cell>
          <cell r="C264">
            <v>1.95</v>
          </cell>
          <cell r="D264" t="e">
            <v>#N/A</v>
          </cell>
          <cell r="E264" t="e">
            <v>#N/A</v>
          </cell>
          <cell r="F264" t="str">
            <v>60 LB CTN</v>
          </cell>
          <cell r="G264">
            <v>60</v>
          </cell>
          <cell r="H264">
            <v>42000</v>
          </cell>
          <cell r="I264">
            <v>81900</v>
          </cell>
          <cell r="J264">
            <v>117</v>
          </cell>
          <cell r="K264">
            <v>36000</v>
          </cell>
          <cell r="L264">
            <v>72000</v>
          </cell>
          <cell r="M264">
            <v>1.08</v>
          </cell>
          <cell r="N264">
            <v>38880</v>
          </cell>
          <cell r="O264">
            <v>77760</v>
          </cell>
        </row>
        <row r="265">
          <cell r="A265" t="str">
            <v>A712</v>
          </cell>
          <cell r="B265" t="str">
            <v>PORK SLOPPY J CKD</v>
          </cell>
          <cell r="C265">
            <v>1.1599999999999999</v>
          </cell>
          <cell r="D265">
            <v>100159</v>
          </cell>
          <cell r="E265" t="str">
            <v>PORK CKD SLOPPY JOE MIX 4/10 LB PKG</v>
          </cell>
          <cell r="F265" t="str">
            <v>4/10 LB PKG/CTN</v>
          </cell>
          <cell r="G265">
            <v>40</v>
          </cell>
          <cell r="H265">
            <v>40000</v>
          </cell>
          <cell r="I265">
            <v>46400</v>
          </cell>
          <cell r="J265">
            <v>46.4</v>
          </cell>
          <cell r="K265">
            <v>950</v>
          </cell>
          <cell r="L265">
            <v>1900</v>
          </cell>
          <cell r="M265">
            <v>43</v>
          </cell>
          <cell r="N265">
            <v>40850</v>
          </cell>
          <cell r="O265">
            <v>81700</v>
          </cell>
        </row>
        <row r="266">
          <cell r="A266" t="str">
            <v>A713</v>
          </cell>
          <cell r="B266" t="str">
            <v>PORK BREAD PTY CKD</v>
          </cell>
          <cell r="C266">
            <v>1.516</v>
          </cell>
          <cell r="D266">
            <v>100160</v>
          </cell>
          <cell r="E266" t="str">
            <v>PORK CKD BREADED PATTY 4/10 LB PKG</v>
          </cell>
          <cell r="F266" t="str">
            <v>4/10 LB PKG/CTN</v>
          </cell>
          <cell r="G266">
            <v>40</v>
          </cell>
          <cell r="H266">
            <v>40000</v>
          </cell>
          <cell r="I266">
            <v>60640</v>
          </cell>
          <cell r="J266">
            <v>60.64</v>
          </cell>
          <cell r="K266">
            <v>950</v>
          </cell>
          <cell r="L266">
            <v>1900</v>
          </cell>
          <cell r="M266">
            <v>43</v>
          </cell>
          <cell r="N266">
            <v>40850</v>
          </cell>
          <cell r="O266">
            <v>81700</v>
          </cell>
        </row>
        <row r="267">
          <cell r="A267" t="str">
            <v>A714</v>
          </cell>
          <cell r="B267" t="str">
            <v>BEEF TACO FILL CKD</v>
          </cell>
          <cell r="C267">
            <v>1.5063333299999999</v>
          </cell>
          <cell r="D267">
            <v>100142</v>
          </cell>
          <cell r="E267" t="str">
            <v>BEEF CKD TACO FILLING 4/10 LB PKG</v>
          </cell>
          <cell r="F267" t="str">
            <v>4/10 LB PKG/CTN</v>
          </cell>
          <cell r="G267">
            <v>40</v>
          </cell>
          <cell r="H267">
            <v>40000</v>
          </cell>
          <cell r="I267">
            <v>60253</v>
          </cell>
          <cell r="J267">
            <v>60.25</v>
          </cell>
          <cell r="K267">
            <v>950</v>
          </cell>
          <cell r="L267">
            <v>1900</v>
          </cell>
          <cell r="M267">
            <v>43</v>
          </cell>
          <cell r="N267">
            <v>40850</v>
          </cell>
          <cell r="O267">
            <v>81700</v>
          </cell>
        </row>
        <row r="268">
          <cell r="A268" t="str">
            <v>A715</v>
          </cell>
          <cell r="B268" t="str">
            <v>BEEF BREAD PTY CKD</v>
          </cell>
          <cell r="C268">
            <v>1.875</v>
          </cell>
          <cell r="D268">
            <v>100143</v>
          </cell>
          <cell r="E268" t="str">
            <v>BEEF  CKD BREADED PATTY 4/10 LB PKG</v>
          </cell>
          <cell r="F268" t="str">
            <v>4/10 LB PKG/CTN</v>
          </cell>
          <cell r="G268">
            <v>40</v>
          </cell>
          <cell r="H268">
            <v>40000</v>
          </cell>
          <cell r="I268">
            <v>75000</v>
          </cell>
          <cell r="J268">
            <v>75</v>
          </cell>
          <cell r="K268">
            <v>828</v>
          </cell>
          <cell r="L268">
            <v>1656</v>
          </cell>
          <cell r="M268">
            <v>52</v>
          </cell>
          <cell r="N268">
            <v>43056</v>
          </cell>
          <cell r="O268">
            <v>86112</v>
          </cell>
        </row>
        <row r="269">
          <cell r="A269" t="str">
            <v>A716</v>
          </cell>
          <cell r="B269" t="str">
            <v>BEEF SLOPPY J CKD</v>
          </cell>
          <cell r="C269">
            <v>1.5634999999999999</v>
          </cell>
          <cell r="D269">
            <v>100144</v>
          </cell>
          <cell r="E269" t="str">
            <v>BEEF CKD SLOPPY JOE MIX 4/10 LB PKG</v>
          </cell>
          <cell r="F269" t="str">
            <v>4/10 LB PKG/CTN</v>
          </cell>
          <cell r="G269">
            <v>40</v>
          </cell>
          <cell r="H269">
            <v>40000</v>
          </cell>
          <cell r="I269">
            <v>62540</v>
          </cell>
          <cell r="J269">
            <v>62.54</v>
          </cell>
          <cell r="K269">
            <v>1000</v>
          </cell>
          <cell r="L269">
            <v>2000</v>
          </cell>
          <cell r="M269">
            <v>43</v>
          </cell>
          <cell r="N269">
            <v>43000</v>
          </cell>
          <cell r="O269">
            <v>86000</v>
          </cell>
        </row>
        <row r="270">
          <cell r="A270" t="str">
            <v>A717</v>
          </cell>
          <cell r="B270" t="str">
            <v>BEEF CRUMB SPP</v>
          </cell>
          <cell r="C270">
            <v>1.73466667</v>
          </cell>
          <cell r="D270">
            <v>100145</v>
          </cell>
          <cell r="E270" t="str">
            <v>BEEF CRUMBLES W/SOY PROTEIN 4/10 LB PKG</v>
          </cell>
          <cell r="F270" t="str">
            <v>4/10 LB CNTNR</v>
          </cell>
          <cell r="G270">
            <v>40</v>
          </cell>
          <cell r="H270">
            <v>40000</v>
          </cell>
          <cell r="I270">
            <v>69387</v>
          </cell>
          <cell r="J270">
            <v>69.39</v>
          </cell>
          <cell r="K270">
            <v>667</v>
          </cell>
          <cell r="L270">
            <v>1334</v>
          </cell>
          <cell r="M270">
            <v>62</v>
          </cell>
          <cell r="N270">
            <v>41354</v>
          </cell>
          <cell r="O270">
            <v>82708</v>
          </cell>
        </row>
        <row r="271">
          <cell r="A271" t="str">
            <v>A718</v>
          </cell>
          <cell r="B271" t="str">
            <v>PORK TACO CKD 10</v>
          </cell>
          <cell r="C271">
            <v>1.228</v>
          </cell>
          <cell r="D271">
            <v>100161</v>
          </cell>
          <cell r="E271" t="str">
            <v>PORK CKD TACO FILLING 4/10 LB PKG</v>
          </cell>
          <cell r="F271" t="str">
            <v>4/10 LB PKG/CTN</v>
          </cell>
          <cell r="G271">
            <v>40</v>
          </cell>
          <cell r="H271">
            <v>40000</v>
          </cell>
          <cell r="I271">
            <v>49120</v>
          </cell>
          <cell r="J271">
            <v>49.12</v>
          </cell>
          <cell r="K271">
            <v>1000</v>
          </cell>
          <cell r="L271">
            <v>2000</v>
          </cell>
          <cell r="M271">
            <v>43.5</v>
          </cell>
          <cell r="N271">
            <v>43500</v>
          </cell>
          <cell r="O271">
            <v>87000</v>
          </cell>
        </row>
        <row r="272">
          <cell r="A272" t="str">
            <v>A719</v>
          </cell>
          <cell r="B272" t="str">
            <v>PRK PTY LNK 1 OZ CKD</v>
          </cell>
          <cell r="C272">
            <v>1.7430000000000001</v>
          </cell>
          <cell r="D272">
            <v>100154</v>
          </cell>
          <cell r="E272" t="str">
            <v>PORK CKD LINK 1-OZ 4/10 LB PKG</v>
          </cell>
          <cell r="F272" t="str">
            <v>4/10 LB CNTNR</v>
          </cell>
          <cell r="G272">
            <v>40</v>
          </cell>
          <cell r="H272">
            <v>40000</v>
          </cell>
          <cell r="I272">
            <v>69720</v>
          </cell>
          <cell r="J272">
            <v>69.72</v>
          </cell>
          <cell r="K272">
            <v>1000</v>
          </cell>
          <cell r="L272">
            <v>2000</v>
          </cell>
          <cell r="M272">
            <v>43.5</v>
          </cell>
          <cell r="N272">
            <v>43500</v>
          </cell>
          <cell r="O272">
            <v>87000</v>
          </cell>
        </row>
        <row r="273">
          <cell r="A273" t="str">
            <v>A720</v>
          </cell>
          <cell r="B273" t="str">
            <v>PRK CRUMB W/SPP</v>
          </cell>
          <cell r="C273">
            <v>1.4470000000000001</v>
          </cell>
          <cell r="D273">
            <v>100155</v>
          </cell>
          <cell r="E273" t="str">
            <v>PORK CRUMBLES W/SOY PROTEIN 4/10 LB PKG</v>
          </cell>
          <cell r="F273" t="str">
            <v>4/10 LB CNTNR</v>
          </cell>
          <cell r="G273">
            <v>40</v>
          </cell>
          <cell r="H273">
            <v>40000</v>
          </cell>
          <cell r="I273">
            <v>57880</v>
          </cell>
          <cell r="J273">
            <v>57.88</v>
          </cell>
          <cell r="K273">
            <v>36000</v>
          </cell>
          <cell r="L273">
            <v>72000</v>
          </cell>
          <cell r="M273">
            <v>1.07</v>
          </cell>
          <cell r="N273">
            <v>38664</v>
          </cell>
          <cell r="O273">
            <v>77328</v>
          </cell>
        </row>
        <row r="274">
          <cell r="A274" t="str">
            <v>A721</v>
          </cell>
          <cell r="B274" t="str">
            <v>CND BEEF 24 OZ</v>
          </cell>
          <cell r="C274">
            <v>2.2927392900000001</v>
          </cell>
          <cell r="D274">
            <v>100138</v>
          </cell>
          <cell r="E274" t="str">
            <v>BEEF CAN-24/24 OZ</v>
          </cell>
          <cell r="F274" t="str">
            <v>24/24 OZ CAN</v>
          </cell>
          <cell r="G274">
            <v>36</v>
          </cell>
          <cell r="H274">
            <v>36000</v>
          </cell>
          <cell r="I274">
            <v>82539</v>
          </cell>
          <cell r="J274">
            <v>82.54</v>
          </cell>
          <cell r="K274">
            <v>40000</v>
          </cell>
          <cell r="L274">
            <v>80000</v>
          </cell>
          <cell r="M274">
            <v>1.08</v>
          </cell>
          <cell r="N274">
            <v>43200</v>
          </cell>
          <cell r="O274">
            <v>86400</v>
          </cell>
        </row>
        <row r="275">
          <cell r="A275" t="str">
            <v>A722</v>
          </cell>
          <cell r="B275" t="str">
            <v>CND PORK 24 OZ</v>
          </cell>
          <cell r="C275">
            <v>1.83583316</v>
          </cell>
          <cell r="D275">
            <v>100150</v>
          </cell>
          <cell r="E275" t="str">
            <v>PORK CAN-24/24 OZ</v>
          </cell>
          <cell r="F275" t="str">
            <v>24/24 OZ CAN</v>
          </cell>
          <cell r="G275">
            <v>36</v>
          </cell>
          <cell r="H275">
            <v>36000</v>
          </cell>
          <cell r="I275">
            <v>66090</v>
          </cell>
          <cell r="J275">
            <v>66.09</v>
          </cell>
          <cell r="K275">
            <v>1000</v>
          </cell>
          <cell r="L275">
            <v>2000</v>
          </cell>
          <cell r="M275">
            <v>43</v>
          </cell>
          <cell r="N275">
            <v>43000</v>
          </cell>
          <cell r="O275">
            <v>86000</v>
          </cell>
        </row>
        <row r="276">
          <cell r="A276" t="str">
            <v>A723</v>
          </cell>
          <cell r="B276" t="str">
            <v>CND PORK W/TOMATO 24</v>
          </cell>
          <cell r="C276">
            <v>1</v>
          </cell>
          <cell r="D276">
            <v>100152</v>
          </cell>
          <cell r="E276" t="str">
            <v>PORK W/TOMATO SAUCE CND 24/24 OZ</v>
          </cell>
          <cell r="F276" t="str">
            <v>24/24 OZ CANS</v>
          </cell>
          <cell r="G276">
            <v>36</v>
          </cell>
          <cell r="H276">
            <v>36000</v>
          </cell>
          <cell r="I276">
            <v>36000</v>
          </cell>
          <cell r="J276">
            <v>36</v>
          </cell>
          <cell r="K276">
            <v>40000</v>
          </cell>
          <cell r="L276">
            <v>80000</v>
          </cell>
          <cell r="M276">
            <v>1.07</v>
          </cell>
          <cell r="N276">
            <v>42960</v>
          </cell>
          <cell r="O276">
            <v>85920</v>
          </cell>
        </row>
        <row r="277">
          <cell r="A277" t="str">
            <v>A724</v>
          </cell>
          <cell r="B277" t="str">
            <v>CND BEEF W/TOMATO 24</v>
          </cell>
          <cell r="C277">
            <v>1.5</v>
          </cell>
          <cell r="D277">
            <v>100153</v>
          </cell>
          <cell r="E277" t="str">
            <v>BEEF W/TOMATO SAUCE CND 24/24 OZ</v>
          </cell>
          <cell r="F277" t="str">
            <v>24/24 OZ CANS</v>
          </cell>
          <cell r="G277">
            <v>36</v>
          </cell>
          <cell r="H277">
            <v>36000</v>
          </cell>
          <cell r="I277">
            <v>54000</v>
          </cell>
          <cell r="J277">
            <v>54</v>
          </cell>
          <cell r="K277">
            <v>40000</v>
          </cell>
          <cell r="L277">
            <v>80000</v>
          </cell>
          <cell r="M277">
            <v>1.07</v>
          </cell>
          <cell r="N277">
            <v>42800</v>
          </cell>
          <cell r="O277">
            <v>85600</v>
          </cell>
        </row>
        <row r="278">
          <cell r="A278" t="str">
            <v>A725</v>
          </cell>
          <cell r="B278" t="str">
            <v>LUNCH MEAT 24 OZ</v>
          </cell>
          <cell r="C278">
            <v>2.1462750000000002</v>
          </cell>
          <cell r="D278">
            <v>100147</v>
          </cell>
          <cell r="E278" t="str">
            <v>LUNCHEON MEAT CAN-24/24 OZ</v>
          </cell>
          <cell r="F278" t="str">
            <v>24/24 OZ CAN</v>
          </cell>
          <cell r="G278">
            <v>36</v>
          </cell>
          <cell r="H278">
            <v>36000</v>
          </cell>
          <cell r="I278">
            <v>77266</v>
          </cell>
          <cell r="J278">
            <v>77.27</v>
          </cell>
          <cell r="K278">
            <v>1000</v>
          </cell>
          <cell r="L278">
            <v>2000</v>
          </cell>
          <cell r="M278">
            <v>43</v>
          </cell>
          <cell r="N278">
            <v>43000</v>
          </cell>
          <cell r="O278">
            <v>86000</v>
          </cell>
        </row>
        <row r="279">
          <cell r="A279" t="str">
            <v>A726</v>
          </cell>
          <cell r="B279" t="str">
            <v>HAM CKD FRZ SLC</v>
          </cell>
          <cell r="C279">
            <v>1.6935161299999999</v>
          </cell>
          <cell r="D279">
            <v>100198</v>
          </cell>
          <cell r="E279" t="str">
            <v>PORK HAM FRZ WATERADDED SLC PKG 8/5 LB</v>
          </cell>
          <cell r="F279" t="str">
            <v>8/5 LB PKG/CTN</v>
          </cell>
          <cell r="G279">
            <v>40</v>
          </cell>
          <cell r="H279">
            <v>40000</v>
          </cell>
          <cell r="I279">
            <v>67741</v>
          </cell>
          <cell r="J279">
            <v>67.739999999999995</v>
          </cell>
          <cell r="K279">
            <v>1000</v>
          </cell>
          <cell r="L279">
            <v>2000</v>
          </cell>
          <cell r="M279">
            <v>43</v>
          </cell>
          <cell r="N279">
            <v>43000</v>
          </cell>
          <cell r="O279">
            <v>86000</v>
          </cell>
        </row>
        <row r="280">
          <cell r="A280" t="str">
            <v>A727</v>
          </cell>
          <cell r="B280" t="str">
            <v>HAM CKD FZ CUBE</v>
          </cell>
          <cell r="C280">
            <v>1.78306667</v>
          </cell>
          <cell r="D280">
            <v>100199</v>
          </cell>
          <cell r="E280" t="str">
            <v>PORK HAM FRZ WATERADDED-CUBED PKG 8/5 LB</v>
          </cell>
          <cell r="F280" t="str">
            <v>8/5 LB PKG/CTN</v>
          </cell>
          <cell r="G280">
            <v>40</v>
          </cell>
          <cell r="H280">
            <v>40000</v>
          </cell>
          <cell r="I280">
            <v>71323</v>
          </cell>
          <cell r="J280">
            <v>71.319999999999993</v>
          </cell>
          <cell r="K280">
            <v>40000</v>
          </cell>
          <cell r="L280">
            <v>50000</v>
          </cell>
          <cell r="M280">
            <v>1</v>
          </cell>
          <cell r="N280">
            <v>40000</v>
          </cell>
          <cell r="O280">
            <v>50000</v>
          </cell>
        </row>
        <row r="281">
          <cell r="A281" t="str">
            <v>A728</v>
          </cell>
          <cell r="B281" t="str">
            <v>HAM CKD FZ CUBE 8/5</v>
          </cell>
          <cell r="C281">
            <v>1.5</v>
          </cell>
          <cell r="D281">
            <v>100200</v>
          </cell>
          <cell r="E281" t="str">
            <v>PORK HAM CUBED FRZ PKG 8/5 LB</v>
          </cell>
          <cell r="F281" t="str">
            <v>8/5 LB PKG/CTN</v>
          </cell>
          <cell r="G281">
            <v>40</v>
          </cell>
          <cell r="H281">
            <v>40000</v>
          </cell>
          <cell r="I281">
            <v>60000</v>
          </cell>
          <cell r="J281">
            <v>60</v>
          </cell>
          <cell r="K281">
            <v>1000</v>
          </cell>
          <cell r="L281">
            <v>2000</v>
          </cell>
          <cell r="M281">
            <v>48</v>
          </cell>
          <cell r="N281">
            <v>48000</v>
          </cell>
          <cell r="O281">
            <v>96000</v>
          </cell>
        </row>
        <row r="282">
          <cell r="A282" t="str">
            <v>A729</v>
          </cell>
          <cell r="B282" t="str">
            <v>PORK PATTY FC</v>
          </cell>
          <cell r="C282">
            <v>2.523352</v>
          </cell>
          <cell r="D282">
            <v>100162</v>
          </cell>
          <cell r="E282" t="str">
            <v>PORK CKD PATTY 4/10 LB PKG</v>
          </cell>
          <cell r="F282" t="str">
            <v>40 LB CTN</v>
          </cell>
          <cell r="G282">
            <v>40</v>
          </cell>
          <cell r="H282">
            <v>40000</v>
          </cell>
          <cell r="I282">
            <v>100934</v>
          </cell>
          <cell r="J282">
            <v>100.93</v>
          </cell>
          <cell r="K282">
            <v>40000</v>
          </cell>
          <cell r="L282">
            <v>80000</v>
          </cell>
          <cell r="M282">
            <v>1</v>
          </cell>
          <cell r="N282">
            <v>40000</v>
          </cell>
          <cell r="O282">
            <v>80000</v>
          </cell>
        </row>
        <row r="283">
          <cell r="A283" t="str">
            <v>A730</v>
          </cell>
          <cell r="B283" t="str">
            <v>MEAT CND MISC 15 OZ</v>
          </cell>
          <cell r="C283">
            <v>1.536</v>
          </cell>
          <cell r="D283">
            <v>100163</v>
          </cell>
          <cell r="E283" t="str">
            <v>MEAT MISC CAN-12/15 OZ</v>
          </cell>
          <cell r="F283" t="str">
            <v>12/15 OZ CANS</v>
          </cell>
          <cell r="G283">
            <v>11.25</v>
          </cell>
          <cell r="H283">
            <v>36000</v>
          </cell>
          <cell r="I283">
            <v>55296</v>
          </cell>
          <cell r="J283">
            <v>17.28</v>
          </cell>
          <cell r="K283">
            <v>40000</v>
          </cell>
          <cell r="L283">
            <v>80000</v>
          </cell>
          <cell r="M283">
            <v>1.08</v>
          </cell>
          <cell r="N283">
            <v>43200</v>
          </cell>
          <cell r="O283">
            <v>86400</v>
          </cell>
        </row>
        <row r="284">
          <cell r="A284" t="str">
            <v>A731</v>
          </cell>
          <cell r="B284" t="str">
            <v>MEAT CND MISC 108 OZ</v>
          </cell>
          <cell r="C284">
            <v>1.351</v>
          </cell>
          <cell r="D284">
            <v>100164</v>
          </cell>
          <cell r="E284" t="str">
            <v>BISON GROUND 4/10 LB PKG</v>
          </cell>
          <cell r="F284" t="str">
            <v>6/108 OZ CANS</v>
          </cell>
          <cell r="G284">
            <v>40.5</v>
          </cell>
          <cell r="H284">
            <v>36855</v>
          </cell>
          <cell r="I284">
            <v>49791</v>
          </cell>
          <cell r="J284">
            <v>54.72</v>
          </cell>
          <cell r="K284">
            <v>950</v>
          </cell>
          <cell r="L284">
            <v>1900</v>
          </cell>
          <cell r="M284">
            <v>43</v>
          </cell>
          <cell r="N284">
            <v>40850</v>
          </cell>
          <cell r="O284">
            <v>81700</v>
          </cell>
        </row>
        <row r="285">
          <cell r="A285" t="str">
            <v>A732</v>
          </cell>
          <cell r="B285" t="str">
            <v>PORK PATTY FC 2 OZ</v>
          </cell>
          <cell r="C285">
            <v>1.8189662499999999</v>
          </cell>
          <cell r="D285" t="e">
            <v>#N/A</v>
          </cell>
          <cell r="E285" t="e">
            <v>#N/A</v>
          </cell>
          <cell r="F285" t="str">
            <v>40 LB CTN</v>
          </cell>
          <cell r="G285">
            <v>40</v>
          </cell>
          <cell r="H285">
            <v>38000</v>
          </cell>
          <cell r="I285">
            <v>69121</v>
          </cell>
          <cell r="J285">
            <v>72.760000000000005</v>
          </cell>
          <cell r="K285">
            <v>950</v>
          </cell>
          <cell r="L285">
            <v>1900</v>
          </cell>
          <cell r="M285">
            <v>43</v>
          </cell>
          <cell r="N285">
            <v>40850</v>
          </cell>
          <cell r="O285">
            <v>81700</v>
          </cell>
        </row>
        <row r="286">
          <cell r="A286" t="str">
            <v>A733</v>
          </cell>
          <cell r="B286" t="str">
            <v>HAM FRZ SLICED 2 LB</v>
          </cell>
          <cell r="C286">
            <v>1.9097551699999999</v>
          </cell>
          <cell r="D286" t="e">
            <v>#N/A</v>
          </cell>
          <cell r="E286" t="e">
            <v>#N/A</v>
          </cell>
          <cell r="F286" t="str">
            <v>20/2 LB PKG/CTN</v>
          </cell>
          <cell r="G286">
            <v>40</v>
          </cell>
          <cell r="H286">
            <v>40000</v>
          </cell>
          <cell r="I286">
            <v>76390</v>
          </cell>
          <cell r="J286">
            <v>76.39</v>
          </cell>
          <cell r="K286">
            <v>950</v>
          </cell>
          <cell r="L286">
            <v>1900</v>
          </cell>
          <cell r="M286">
            <v>43</v>
          </cell>
          <cell r="N286">
            <v>40850</v>
          </cell>
          <cell r="O286">
            <v>81700</v>
          </cell>
        </row>
        <row r="287">
          <cell r="A287" t="str">
            <v>A734</v>
          </cell>
          <cell r="B287" t="str">
            <v>PORK LEG ROAST BULK</v>
          </cell>
          <cell r="C287">
            <v>0.9</v>
          </cell>
          <cell r="D287" t="e">
            <v>#N/A</v>
          </cell>
          <cell r="E287" t="e">
            <v>#N/A</v>
          </cell>
          <cell r="F287" t="str">
            <v>60 LB CARTON</v>
          </cell>
          <cell r="G287">
            <v>60</v>
          </cell>
          <cell r="H287">
            <v>42000</v>
          </cell>
          <cell r="I287">
            <v>37800</v>
          </cell>
          <cell r="J287">
            <v>54</v>
          </cell>
          <cell r="K287">
            <v>1000</v>
          </cell>
          <cell r="L287">
            <v>2000</v>
          </cell>
          <cell r="M287">
            <v>43</v>
          </cell>
          <cell r="N287">
            <v>43000</v>
          </cell>
          <cell r="O287">
            <v>86000</v>
          </cell>
        </row>
        <row r="288">
          <cell r="A288" t="str">
            <v>A742</v>
          </cell>
          <cell r="B288" t="str">
            <v>TUNA 66.5</v>
          </cell>
          <cell r="C288">
            <v>2.2764821099999999</v>
          </cell>
          <cell r="D288">
            <v>100206</v>
          </cell>
          <cell r="E288" t="str">
            <v>TUNA CHUNK LIGHT CAN 6/66.5 OZ</v>
          </cell>
          <cell r="F288" t="str">
            <v>6/66.5 OZ CANS</v>
          </cell>
          <cell r="G288">
            <v>24.94</v>
          </cell>
          <cell r="H288">
            <v>35910</v>
          </cell>
          <cell r="I288">
            <v>81748</v>
          </cell>
          <cell r="J288">
            <v>56.77</v>
          </cell>
          <cell r="K288">
            <v>40000</v>
          </cell>
          <cell r="L288">
            <v>80000</v>
          </cell>
          <cell r="M288">
            <v>1</v>
          </cell>
          <cell r="N288">
            <v>40000</v>
          </cell>
          <cell r="O288">
            <v>80000</v>
          </cell>
        </row>
        <row r="289">
          <cell r="A289" t="str">
            <v>A743</v>
          </cell>
          <cell r="B289" t="str">
            <v>TUNA 12</v>
          </cell>
          <cell r="C289">
            <v>2.0747578299999998</v>
          </cell>
          <cell r="D289">
            <v>100205</v>
          </cell>
          <cell r="E289" t="str">
            <v>TUNA CHUNK LIGHT CAN 24/12 OZ</v>
          </cell>
          <cell r="F289" t="str">
            <v>24/12 OZ CAN</v>
          </cell>
          <cell r="G289">
            <v>18</v>
          </cell>
          <cell r="H289">
            <v>32400</v>
          </cell>
          <cell r="I289">
            <v>67222</v>
          </cell>
          <cell r="J289">
            <v>37.35</v>
          </cell>
          <cell r="K289">
            <v>700</v>
          </cell>
          <cell r="L289">
            <v>1400</v>
          </cell>
          <cell r="M289">
            <v>62</v>
          </cell>
          <cell r="N289">
            <v>43400</v>
          </cell>
          <cell r="O289">
            <v>86800</v>
          </cell>
        </row>
        <row r="290">
          <cell r="A290" t="str">
            <v>A745</v>
          </cell>
          <cell r="B290" t="str">
            <v>TUNA POUCH 43</v>
          </cell>
          <cell r="C290">
            <v>2.8420519799999999</v>
          </cell>
          <cell r="D290">
            <v>100207</v>
          </cell>
          <cell r="E290" t="str">
            <v>TUNA CHUNK LIGHT  PKG 8/43 OZ</v>
          </cell>
          <cell r="F290" t="str">
            <v>8/43 OZ POUCHES</v>
          </cell>
          <cell r="G290">
            <v>21.5</v>
          </cell>
          <cell r="H290">
            <v>36120</v>
          </cell>
          <cell r="I290">
            <v>102655</v>
          </cell>
          <cell r="J290">
            <v>61.1</v>
          </cell>
          <cell r="K290">
            <v>1000</v>
          </cell>
          <cell r="L290">
            <v>2000</v>
          </cell>
          <cell r="M290">
            <v>43</v>
          </cell>
          <cell r="N290">
            <v>43000</v>
          </cell>
          <cell r="O290">
            <v>86000</v>
          </cell>
        </row>
        <row r="291">
          <cell r="A291" t="str">
            <v>A747</v>
          </cell>
          <cell r="B291" t="str">
            <v>FRZ AK POLLOCK BULK</v>
          </cell>
          <cell r="C291">
            <v>1.55</v>
          </cell>
          <cell r="D291" t="e">
            <v>#N/A</v>
          </cell>
          <cell r="E291" t="e">
            <v>#N/A</v>
          </cell>
          <cell r="F291" t="str">
            <v>66 LBS CTN</v>
          </cell>
          <cell r="G291">
            <v>49</v>
          </cell>
          <cell r="H291">
            <v>39984</v>
          </cell>
          <cell r="I291">
            <v>61975</v>
          </cell>
          <cell r="J291">
            <v>75.95</v>
          </cell>
          <cell r="K291">
            <v>1000</v>
          </cell>
          <cell r="L291">
            <v>2000</v>
          </cell>
          <cell r="M291">
            <v>43</v>
          </cell>
          <cell r="N291">
            <v>43000</v>
          </cell>
          <cell r="O291">
            <v>86000</v>
          </cell>
        </row>
        <row r="292">
          <cell r="A292" t="str">
            <v>A751</v>
          </cell>
          <cell r="B292" t="str">
            <v>CATFISH STRIPS</v>
          </cell>
          <cell r="C292">
            <v>3.4193333300000002</v>
          </cell>
          <cell r="D292">
            <v>100213</v>
          </cell>
          <cell r="E292" t="str">
            <v>CATFISH STRIPS BREADED PKG 20/2 LB</v>
          </cell>
          <cell r="F292" t="str">
            <v>20/2 LB PKGS</v>
          </cell>
          <cell r="G292">
            <v>40</v>
          </cell>
          <cell r="H292">
            <v>40000</v>
          </cell>
          <cell r="I292">
            <v>136773</v>
          </cell>
          <cell r="J292">
            <v>136.77000000000001</v>
          </cell>
          <cell r="K292">
            <v>1000</v>
          </cell>
          <cell r="L292">
            <v>2000</v>
          </cell>
          <cell r="M292">
            <v>43</v>
          </cell>
          <cell r="N292">
            <v>43000</v>
          </cell>
          <cell r="O292">
            <v>86000</v>
          </cell>
        </row>
        <row r="293">
          <cell r="A293" t="str">
            <v>A752</v>
          </cell>
          <cell r="B293" t="str">
            <v>CATFISH STRIPS 10</v>
          </cell>
          <cell r="C293">
            <v>4.1619999999999999</v>
          </cell>
          <cell r="D293">
            <v>100214</v>
          </cell>
          <cell r="E293" t="str">
            <v>CATFISH STRIPS BREADED PKG 4/10 LB</v>
          </cell>
          <cell r="F293" t="str">
            <v>4/10 LB PKGS</v>
          </cell>
          <cell r="G293">
            <v>40</v>
          </cell>
          <cell r="H293">
            <v>40000</v>
          </cell>
          <cell r="I293">
            <v>166480</v>
          </cell>
          <cell r="J293">
            <v>166.48</v>
          </cell>
          <cell r="K293">
            <v>1000</v>
          </cell>
          <cell r="L293">
            <v>2000</v>
          </cell>
          <cell r="M293">
            <v>43</v>
          </cell>
          <cell r="N293">
            <v>43000</v>
          </cell>
          <cell r="O293">
            <v>86000</v>
          </cell>
        </row>
        <row r="294">
          <cell r="A294" t="str">
            <v>A763</v>
          </cell>
          <cell r="B294" t="str">
            <v>TURKEY DELI ROASTS</v>
          </cell>
          <cell r="C294">
            <v>1.71025</v>
          </cell>
          <cell r="D294" t="e">
            <v>#N/A</v>
          </cell>
          <cell r="E294" t="e">
            <v>#N/A</v>
          </cell>
          <cell r="F294" t="str">
            <v>BULK</v>
          </cell>
          <cell r="G294">
            <v>1</v>
          </cell>
          <cell r="H294">
            <v>36000</v>
          </cell>
          <cell r="I294">
            <v>61569</v>
          </cell>
          <cell r="J294">
            <v>68.41</v>
          </cell>
          <cell r="K294">
            <v>1000</v>
          </cell>
          <cell r="L294">
            <v>2000</v>
          </cell>
          <cell r="M294">
            <v>43</v>
          </cell>
          <cell r="N294">
            <v>43000</v>
          </cell>
          <cell r="O294">
            <v>86000</v>
          </cell>
        </row>
        <row r="295">
          <cell r="A295" t="str">
            <v>A764</v>
          </cell>
          <cell r="B295" t="str">
            <v>TURKEY BONELESS BULK</v>
          </cell>
          <cell r="C295">
            <v>1.60022222</v>
          </cell>
          <cell r="D295" t="e">
            <v>#N/A</v>
          </cell>
          <cell r="E295" t="e">
            <v>#N/A</v>
          </cell>
          <cell r="F295" t="str">
            <v>BULK</v>
          </cell>
          <cell r="G295">
            <v>1</v>
          </cell>
          <cell r="H295">
            <v>40000</v>
          </cell>
          <cell r="I295">
            <v>64009</v>
          </cell>
          <cell r="J295">
            <v>1.6</v>
          </cell>
          <cell r="K295">
            <v>1000</v>
          </cell>
          <cell r="L295">
            <v>2000</v>
          </cell>
          <cell r="M295">
            <v>43</v>
          </cell>
          <cell r="N295">
            <v>43000</v>
          </cell>
          <cell r="O295">
            <v>86000</v>
          </cell>
        </row>
        <row r="296">
          <cell r="A296" t="str">
            <v>A802</v>
          </cell>
          <cell r="B296" t="str">
            <v>SALMON CND 1600</v>
          </cell>
          <cell r="C296">
            <v>1.82621469</v>
          </cell>
          <cell r="D296">
            <v>100209</v>
          </cell>
          <cell r="E296" t="str">
            <v>SALMON PINK CAN-24/14.75 OZ</v>
          </cell>
          <cell r="F296" t="str">
            <v>24/14.75 OZ CAN</v>
          </cell>
          <cell r="G296">
            <v>22.12</v>
          </cell>
          <cell r="H296">
            <v>35400</v>
          </cell>
          <cell r="I296">
            <v>64648</v>
          </cell>
          <cell r="J296">
            <v>40.409999999999997</v>
          </cell>
          <cell r="K296">
            <v>1000</v>
          </cell>
          <cell r="L296">
            <v>2000</v>
          </cell>
          <cell r="M296">
            <v>43</v>
          </cell>
          <cell r="N296">
            <v>43000</v>
          </cell>
          <cell r="O296">
            <v>86000</v>
          </cell>
        </row>
        <row r="297">
          <cell r="A297" t="str">
            <v>A803</v>
          </cell>
          <cell r="B297" t="str">
            <v>SALMON 24</v>
          </cell>
          <cell r="C297">
            <v>0.98547660000000004</v>
          </cell>
          <cell r="D297">
            <v>100208</v>
          </cell>
          <cell r="E297" t="str">
            <v>SALMON PINK CAN-24/14.75 OZ</v>
          </cell>
          <cell r="F297" t="str">
            <v>24/14.75 OZ CAN</v>
          </cell>
          <cell r="G297">
            <v>22.12</v>
          </cell>
          <cell r="H297">
            <v>36993</v>
          </cell>
          <cell r="I297">
            <v>36456</v>
          </cell>
          <cell r="J297">
            <v>21.8</v>
          </cell>
          <cell r="K297">
            <v>1000</v>
          </cell>
          <cell r="L297">
            <v>2000</v>
          </cell>
          <cell r="M297">
            <v>43</v>
          </cell>
          <cell r="N297">
            <v>43000</v>
          </cell>
          <cell r="O297">
            <v>86000</v>
          </cell>
        </row>
        <row r="298">
          <cell r="A298" t="str">
            <v>A809</v>
          </cell>
          <cell r="B298" t="str">
            <v>SALMON BURGER FRZ</v>
          </cell>
          <cell r="C298">
            <v>2.25</v>
          </cell>
          <cell r="D298" t="e">
            <v>#N/A</v>
          </cell>
          <cell r="E298" t="e">
            <v>#N/A</v>
          </cell>
          <cell r="F298" t="str">
            <v>40 LB CTN</v>
          </cell>
          <cell r="G298">
            <v>40</v>
          </cell>
          <cell r="H298">
            <v>40000</v>
          </cell>
          <cell r="I298">
            <v>90000</v>
          </cell>
          <cell r="J298">
            <v>90</v>
          </cell>
          <cell r="K298">
            <v>1000</v>
          </cell>
          <cell r="L298">
            <v>2000</v>
          </cell>
          <cell r="M298">
            <v>43</v>
          </cell>
          <cell r="N298">
            <v>43000</v>
          </cell>
          <cell r="O298">
            <v>86000</v>
          </cell>
        </row>
        <row r="299">
          <cell r="A299" t="str">
            <v>A810</v>
          </cell>
          <cell r="B299" t="str">
            <v>TURKEY CND NAT 12.5</v>
          </cell>
          <cell r="C299">
            <v>2</v>
          </cell>
          <cell r="D299" t="e">
            <v>#N/A</v>
          </cell>
          <cell r="E299" t="e">
            <v>#N/A</v>
          </cell>
          <cell r="F299" t="str">
            <v>48/12.5 OZ CAN</v>
          </cell>
          <cell r="G299">
            <v>37.5</v>
          </cell>
          <cell r="H299">
            <v>37500</v>
          </cell>
          <cell r="I299">
            <v>75000</v>
          </cell>
          <cell r="J299">
            <v>75</v>
          </cell>
          <cell r="K299">
            <v>1000</v>
          </cell>
          <cell r="L299">
            <v>3600</v>
          </cell>
          <cell r="M299">
            <v>43</v>
          </cell>
          <cell r="N299">
            <v>43000</v>
          </cell>
          <cell r="O299">
            <v>154800</v>
          </cell>
        </row>
        <row r="300">
          <cell r="A300" t="str">
            <v>A811</v>
          </cell>
          <cell r="B300" t="str">
            <v>CHICKEN LEG 4LB BAG</v>
          </cell>
          <cell r="C300">
            <v>0.4</v>
          </cell>
          <cell r="D300" t="e">
            <v>#N/A</v>
          </cell>
          <cell r="E300" t="e">
            <v>#N/A</v>
          </cell>
          <cell r="F300" t="str">
            <v>40 LB CTN</v>
          </cell>
          <cell r="G300">
            <v>1</v>
          </cell>
          <cell r="H300">
            <v>40000</v>
          </cell>
          <cell r="I300">
            <v>16000</v>
          </cell>
          <cell r="J300">
            <v>0.4</v>
          </cell>
          <cell r="K300">
            <v>1000</v>
          </cell>
          <cell r="L300">
            <v>3600</v>
          </cell>
          <cell r="M300">
            <v>43</v>
          </cell>
          <cell r="N300">
            <v>43000</v>
          </cell>
          <cell r="O300">
            <v>154800</v>
          </cell>
        </row>
        <row r="301">
          <cell r="A301" t="str">
            <v>A812</v>
          </cell>
          <cell r="B301" t="str">
            <v>EGGS 15 DOZEN</v>
          </cell>
          <cell r="C301">
            <v>0.66</v>
          </cell>
          <cell r="D301" t="e">
            <v>#N/A</v>
          </cell>
          <cell r="E301" t="e">
            <v>#N/A</v>
          </cell>
          <cell r="F301" t="str">
            <v>15 DOZEN</v>
          </cell>
          <cell r="G301">
            <v>22.5</v>
          </cell>
          <cell r="H301">
            <v>33750</v>
          </cell>
          <cell r="I301">
            <v>22275</v>
          </cell>
          <cell r="J301">
            <v>14.85</v>
          </cell>
          <cell r="K301">
            <v>1000</v>
          </cell>
          <cell r="L301">
            <v>3600</v>
          </cell>
          <cell r="M301">
            <v>43</v>
          </cell>
          <cell r="N301">
            <v>43000</v>
          </cell>
          <cell r="O301">
            <v>154800</v>
          </cell>
        </row>
        <row r="302">
          <cell r="A302" t="str">
            <v>A813</v>
          </cell>
          <cell r="B302" t="str">
            <v>EGGS 15 DOZN</v>
          </cell>
          <cell r="C302">
            <v>0.72411110999999995</v>
          </cell>
          <cell r="D302" t="e">
            <v>#N/A</v>
          </cell>
          <cell r="E302" t="e">
            <v>#N/A</v>
          </cell>
          <cell r="F302" t="str">
            <v>15 DOZEN</v>
          </cell>
          <cell r="G302">
            <v>22.5</v>
          </cell>
          <cell r="H302">
            <v>33750</v>
          </cell>
          <cell r="I302">
            <v>24439</v>
          </cell>
          <cell r="J302">
            <v>16.29</v>
          </cell>
          <cell r="K302">
            <v>1000</v>
          </cell>
          <cell r="L302">
            <v>3600</v>
          </cell>
          <cell r="M302">
            <v>43</v>
          </cell>
          <cell r="N302">
            <v>43000</v>
          </cell>
          <cell r="O302">
            <v>154800</v>
          </cell>
        </row>
        <row r="303">
          <cell r="A303" t="str">
            <v>A814</v>
          </cell>
          <cell r="B303" t="str">
            <v>CHIX MISC BONUS</v>
          </cell>
          <cell r="C303">
            <v>0.77149999999999996</v>
          </cell>
          <cell r="D303" t="e">
            <v>#N/A</v>
          </cell>
          <cell r="E303" t="e">
            <v>#N/A</v>
          </cell>
          <cell r="F303" t="str">
            <v>40 LB CTN</v>
          </cell>
          <cell r="G303">
            <v>1</v>
          </cell>
          <cell r="H303">
            <v>40000</v>
          </cell>
          <cell r="I303">
            <v>30860</v>
          </cell>
          <cell r="J303">
            <v>30.86</v>
          </cell>
          <cell r="K303">
            <v>1000</v>
          </cell>
          <cell r="L303">
            <v>3600</v>
          </cell>
          <cell r="M303">
            <v>43</v>
          </cell>
          <cell r="N303">
            <v>43000</v>
          </cell>
          <cell r="O303">
            <v>154800</v>
          </cell>
        </row>
        <row r="304">
          <cell r="A304" t="str">
            <v>A815</v>
          </cell>
          <cell r="B304" t="str">
            <v>CHIX BREASTS</v>
          </cell>
          <cell r="C304">
            <v>1.7379166699999999</v>
          </cell>
          <cell r="D304" t="e">
            <v>#N/A</v>
          </cell>
          <cell r="E304" t="e">
            <v>#N/A</v>
          </cell>
          <cell r="F304" t="str">
            <v>40 LB CTN</v>
          </cell>
          <cell r="G304">
            <v>1</v>
          </cell>
          <cell r="H304">
            <v>40000</v>
          </cell>
          <cell r="I304">
            <v>69517</v>
          </cell>
          <cell r="J304">
            <v>69.52</v>
          </cell>
          <cell r="K304">
            <v>1000</v>
          </cell>
          <cell r="L304">
            <v>2000</v>
          </cell>
          <cell r="M304">
            <v>43</v>
          </cell>
          <cell r="N304">
            <v>43000</v>
          </cell>
          <cell r="O304">
            <v>86000</v>
          </cell>
        </row>
        <row r="305">
          <cell r="A305" t="str">
            <v>A906</v>
          </cell>
          <cell r="B305" t="str">
            <v>BEANS DK R KIDNEY</v>
          </cell>
          <cell r="C305">
            <v>0.35786667</v>
          </cell>
          <cell r="D305">
            <v>100430</v>
          </cell>
          <cell r="E305" t="str">
            <v>BEANS, KIDNEY,  DARK RED PKG 12/2 LB</v>
          </cell>
          <cell r="F305" t="str">
            <v>12/2 LB PKG</v>
          </cell>
          <cell r="G305">
            <v>24</v>
          </cell>
          <cell r="H305">
            <v>40320</v>
          </cell>
          <cell r="I305">
            <v>14429</v>
          </cell>
          <cell r="J305">
            <v>8.59</v>
          </cell>
          <cell r="K305">
            <v>1000</v>
          </cell>
          <cell r="L305">
            <v>2000</v>
          </cell>
          <cell r="M305">
            <v>43</v>
          </cell>
          <cell r="N305">
            <v>43000</v>
          </cell>
          <cell r="O305">
            <v>86000</v>
          </cell>
        </row>
        <row r="306">
          <cell r="A306" t="str">
            <v>A908</v>
          </cell>
          <cell r="B306" t="str">
            <v>BEANS BLK TUTL 10</v>
          </cell>
          <cell r="C306">
            <v>0.32790122999999999</v>
          </cell>
          <cell r="D306">
            <v>100395</v>
          </cell>
          <cell r="E306" t="str">
            <v>BEANS BLACK TURTLE CAN-6/10</v>
          </cell>
          <cell r="F306" t="str">
            <v>6/#10 CAN</v>
          </cell>
          <cell r="G306">
            <v>40.5</v>
          </cell>
          <cell r="H306">
            <v>34992</v>
          </cell>
          <cell r="I306">
            <v>11474</v>
          </cell>
          <cell r="J306">
            <v>13.28</v>
          </cell>
          <cell r="K306">
            <v>1000</v>
          </cell>
          <cell r="L306">
            <v>2000</v>
          </cell>
          <cell r="M306">
            <v>43</v>
          </cell>
          <cell r="N306">
            <v>43000</v>
          </cell>
          <cell r="O306">
            <v>86000</v>
          </cell>
        </row>
        <row r="307">
          <cell r="A307" t="str">
            <v>A910</v>
          </cell>
          <cell r="B307" t="str">
            <v>BEANS BLKEYE 2</v>
          </cell>
          <cell r="C307">
            <v>0.56716666999999998</v>
          </cell>
          <cell r="D307">
            <v>100410</v>
          </cell>
          <cell r="E307" t="str">
            <v>BEANS BLACKEYE PKG 12/2 LB</v>
          </cell>
          <cell r="F307" t="str">
            <v>12/2 LB PKG</v>
          </cell>
          <cell r="G307">
            <v>24</v>
          </cell>
          <cell r="H307">
            <v>40320</v>
          </cell>
          <cell r="I307">
            <v>22868</v>
          </cell>
          <cell r="J307">
            <v>13.61</v>
          </cell>
          <cell r="K307">
            <v>1000</v>
          </cell>
          <cell r="L307">
            <v>2000</v>
          </cell>
          <cell r="M307">
            <v>42</v>
          </cell>
          <cell r="N307">
            <v>42000</v>
          </cell>
          <cell r="O307">
            <v>84000</v>
          </cell>
        </row>
        <row r="308">
          <cell r="A308" t="str">
            <v>A911</v>
          </cell>
          <cell r="B308" t="str">
            <v>BEANS GBZO 2</v>
          </cell>
          <cell r="C308">
            <v>0.56874999999999998</v>
          </cell>
          <cell r="D308" t="e">
            <v>#N/A</v>
          </cell>
          <cell r="E308" t="e">
            <v>#N/A</v>
          </cell>
          <cell r="F308" t="str">
            <v>12/2 LB PKG</v>
          </cell>
          <cell r="G308">
            <v>24</v>
          </cell>
          <cell r="H308">
            <v>40320</v>
          </cell>
          <cell r="I308">
            <v>22932</v>
          </cell>
          <cell r="J308">
            <v>13.65</v>
          </cell>
          <cell r="K308">
            <v>3200</v>
          </cell>
          <cell r="L308">
            <v>9600</v>
          </cell>
          <cell r="M308">
            <v>14</v>
          </cell>
          <cell r="N308">
            <v>44800</v>
          </cell>
          <cell r="O308">
            <v>134400</v>
          </cell>
        </row>
        <row r="309">
          <cell r="A309" t="str">
            <v>A912</v>
          </cell>
          <cell r="B309" t="str">
            <v>BEANS B LIMA 2</v>
          </cell>
          <cell r="C309">
            <v>0.62287082999999999</v>
          </cell>
          <cell r="D309">
            <v>100420</v>
          </cell>
          <cell r="E309" t="str">
            <v>BEANS, BABY LIMA PKG 12/2 LB</v>
          </cell>
          <cell r="F309" t="str">
            <v>12/2 LB PKG</v>
          </cell>
          <cell r="G309">
            <v>24</v>
          </cell>
          <cell r="H309">
            <v>40320</v>
          </cell>
          <cell r="I309">
            <v>25114</v>
          </cell>
          <cell r="J309">
            <v>14.95</v>
          </cell>
          <cell r="K309">
            <v>910</v>
          </cell>
          <cell r="L309">
            <v>2730</v>
          </cell>
          <cell r="M309">
            <v>45</v>
          </cell>
          <cell r="N309">
            <v>40950</v>
          </cell>
          <cell r="O309">
            <v>122850</v>
          </cell>
        </row>
        <row r="310">
          <cell r="A310" t="str">
            <v>A913</v>
          </cell>
          <cell r="B310" t="str">
            <v>BEANS PINK 2</v>
          </cell>
          <cell r="C310">
            <v>0.38250000000000001</v>
          </cell>
          <cell r="D310">
            <v>100421</v>
          </cell>
          <cell r="E310" t="str">
            <v>BEANS, PINK PKG 12/2 LB</v>
          </cell>
          <cell r="F310" t="str">
            <v>12 2/2B PKG</v>
          </cell>
          <cell r="G310">
            <v>24</v>
          </cell>
          <cell r="H310">
            <v>40320</v>
          </cell>
          <cell r="I310">
            <v>15422</v>
          </cell>
          <cell r="J310">
            <v>9.18</v>
          </cell>
          <cell r="K310">
            <v>950</v>
          </cell>
          <cell r="L310">
            <v>1900</v>
          </cell>
          <cell r="M310">
            <v>42</v>
          </cell>
          <cell r="N310">
            <v>39900</v>
          </cell>
          <cell r="O310">
            <v>79800</v>
          </cell>
        </row>
        <row r="311">
          <cell r="A311" t="str">
            <v>A914</v>
          </cell>
          <cell r="B311" t="str">
            <v>BEANS PINTO 2</v>
          </cell>
          <cell r="C311">
            <v>0.46253259000000002</v>
          </cell>
          <cell r="D311">
            <v>100426</v>
          </cell>
          <cell r="E311" t="str">
            <v>BEANS, PINTO PKG 12/2 LB</v>
          </cell>
          <cell r="F311" t="str">
            <v>12/2 LB PKG</v>
          </cell>
          <cell r="G311">
            <v>24</v>
          </cell>
          <cell r="H311">
            <v>40320</v>
          </cell>
          <cell r="I311">
            <v>18649</v>
          </cell>
          <cell r="J311">
            <v>11.1</v>
          </cell>
          <cell r="K311">
            <v>1000</v>
          </cell>
          <cell r="L311">
            <v>2000</v>
          </cell>
          <cell r="M311">
            <v>43</v>
          </cell>
          <cell r="N311">
            <v>43000</v>
          </cell>
          <cell r="O311">
            <v>86000</v>
          </cell>
        </row>
        <row r="312">
          <cell r="A312" t="str">
            <v>A917</v>
          </cell>
          <cell r="B312" t="str">
            <v>BEANS GRT NORTH 2</v>
          </cell>
          <cell r="C312">
            <v>0.54815583000000001</v>
          </cell>
          <cell r="D312">
            <v>100423</v>
          </cell>
          <cell r="E312" t="str">
            <v>BEANS, GREAT NORTHERN PKG 12/2 LB</v>
          </cell>
          <cell r="F312" t="str">
            <v>12/2 LB PKG</v>
          </cell>
          <cell r="G312">
            <v>24</v>
          </cell>
          <cell r="H312">
            <v>40320</v>
          </cell>
          <cell r="I312">
            <v>22102</v>
          </cell>
          <cell r="J312">
            <v>13.16</v>
          </cell>
          <cell r="K312">
            <v>700</v>
          </cell>
          <cell r="L312">
            <v>1400</v>
          </cell>
          <cell r="M312">
            <v>62</v>
          </cell>
          <cell r="N312">
            <v>43400</v>
          </cell>
          <cell r="O312">
            <v>86800</v>
          </cell>
        </row>
        <row r="313">
          <cell r="A313" t="str">
            <v>A918</v>
          </cell>
          <cell r="B313" t="str">
            <v>BEANS NAVY PEA 2</v>
          </cell>
          <cell r="C313">
            <v>0.28194444000000002</v>
          </cell>
          <cell r="D313">
            <v>100417</v>
          </cell>
          <cell r="E313" t="str">
            <v>BEANS, DRY PEA PKG 12/2 LB</v>
          </cell>
          <cell r="F313" t="str">
            <v>12/2 LB PKG</v>
          </cell>
          <cell r="G313">
            <v>24</v>
          </cell>
          <cell r="H313">
            <v>40320</v>
          </cell>
          <cell r="I313">
            <v>11368</v>
          </cell>
          <cell r="J313">
            <v>6.77</v>
          </cell>
          <cell r="K313">
            <v>1440</v>
          </cell>
          <cell r="L313">
            <v>2880</v>
          </cell>
          <cell r="M313">
            <v>30</v>
          </cell>
          <cell r="N313">
            <v>43200</v>
          </cell>
          <cell r="O313">
            <v>86400</v>
          </cell>
        </row>
        <row r="314">
          <cell r="A314" t="str">
            <v>A920</v>
          </cell>
          <cell r="B314" t="str">
            <v>BEANS LT KIDNEY 2</v>
          </cell>
          <cell r="C314">
            <v>0.58630000000000004</v>
          </cell>
          <cell r="D314">
            <v>100433</v>
          </cell>
          <cell r="E314" t="str">
            <v>BEANS, KIDNEY, LIGHT RED  PKG 12/2 LB</v>
          </cell>
          <cell r="F314" t="str">
            <v>12/2 LB PKG</v>
          </cell>
          <cell r="G314">
            <v>24</v>
          </cell>
          <cell r="H314">
            <v>40320</v>
          </cell>
          <cell r="I314">
            <v>23640</v>
          </cell>
          <cell r="J314">
            <v>14.07</v>
          </cell>
          <cell r="K314">
            <v>1800</v>
          </cell>
          <cell r="L314">
            <v>3600</v>
          </cell>
          <cell r="M314">
            <v>22.82</v>
          </cell>
          <cell r="N314">
            <v>41085</v>
          </cell>
          <cell r="O314">
            <v>82170</v>
          </cell>
        </row>
        <row r="315">
          <cell r="A315" t="str">
            <v>A922</v>
          </cell>
          <cell r="B315" t="str">
            <v>PEAS SPLIT 2</v>
          </cell>
          <cell r="C315">
            <v>0.26330555999999999</v>
          </cell>
          <cell r="D315">
            <v>100438</v>
          </cell>
          <cell r="E315" t="str">
            <v>PEAS, GREEN, SPLIT PKG 12/2 LB</v>
          </cell>
          <cell r="F315" t="str">
            <v>12/2 LB PKG</v>
          </cell>
          <cell r="G315">
            <v>24</v>
          </cell>
          <cell r="H315">
            <v>40320</v>
          </cell>
          <cell r="I315">
            <v>10616</v>
          </cell>
          <cell r="J315">
            <v>6.32</v>
          </cell>
          <cell r="K315">
            <v>1680</v>
          </cell>
          <cell r="L315">
            <v>3360</v>
          </cell>
          <cell r="M315">
            <v>24.5</v>
          </cell>
          <cell r="N315">
            <v>41160</v>
          </cell>
          <cell r="O315">
            <v>82320</v>
          </cell>
        </row>
        <row r="316">
          <cell r="A316" t="str">
            <v>A924</v>
          </cell>
          <cell r="B316" t="str">
            <v>BEANS NAVY PEA 25</v>
          </cell>
          <cell r="C316">
            <v>0.43559999999999999</v>
          </cell>
          <cell r="D316">
            <v>100418</v>
          </cell>
          <cell r="E316" t="str">
            <v>BEANS, DRY PEA BAG 25 LB</v>
          </cell>
          <cell r="F316" t="str">
            <v>25 LB BAG</v>
          </cell>
          <cell r="G316">
            <v>25</v>
          </cell>
          <cell r="H316">
            <v>40000</v>
          </cell>
          <cell r="I316">
            <v>17424</v>
          </cell>
          <cell r="J316">
            <v>10.89</v>
          </cell>
          <cell r="K316">
            <v>816</v>
          </cell>
          <cell r="L316">
            <v>1632</v>
          </cell>
          <cell r="M316">
            <v>52</v>
          </cell>
          <cell r="N316">
            <v>42432</v>
          </cell>
          <cell r="O316">
            <v>84864</v>
          </cell>
        </row>
        <row r="317">
          <cell r="A317" t="str">
            <v>A925</v>
          </cell>
          <cell r="B317" t="str">
            <v>BEANS GRT NORTH 25</v>
          </cell>
          <cell r="C317">
            <v>0.48359999999999997</v>
          </cell>
          <cell r="D317">
            <v>100424</v>
          </cell>
          <cell r="E317" t="str">
            <v>BEANS, GREAT NORTHERN BAG 25 LB</v>
          </cell>
          <cell r="F317" t="str">
            <v>25 LB BAG</v>
          </cell>
          <cell r="G317">
            <v>25</v>
          </cell>
          <cell r="H317">
            <v>40000</v>
          </cell>
          <cell r="I317">
            <v>19344</v>
          </cell>
          <cell r="J317">
            <v>12.09</v>
          </cell>
          <cell r="K317">
            <v>40000</v>
          </cell>
          <cell r="L317">
            <v>80000</v>
          </cell>
          <cell r="M317">
            <v>1.05</v>
          </cell>
          <cell r="N317">
            <v>42000</v>
          </cell>
          <cell r="O317">
            <v>84000</v>
          </cell>
        </row>
        <row r="318">
          <cell r="A318" t="str">
            <v>A928</v>
          </cell>
          <cell r="B318" t="str">
            <v>PEAS SPLIT 25</v>
          </cell>
          <cell r="C318">
            <v>0.22520000000000001</v>
          </cell>
          <cell r="D318">
            <v>100439</v>
          </cell>
          <cell r="E318" t="str">
            <v>PEAS, GREEN, SPLIT BAG 25 LB</v>
          </cell>
          <cell r="F318" t="str">
            <v>25 LB BAG</v>
          </cell>
          <cell r="G318">
            <v>25</v>
          </cell>
          <cell r="H318">
            <v>40000</v>
          </cell>
          <cell r="I318">
            <v>9008</v>
          </cell>
          <cell r="J318">
            <v>5.63</v>
          </cell>
          <cell r="K318">
            <v>39200</v>
          </cell>
          <cell r="L318">
            <v>78400</v>
          </cell>
          <cell r="M318">
            <v>1.05</v>
          </cell>
          <cell r="N318">
            <v>41160</v>
          </cell>
          <cell r="O318">
            <v>82320</v>
          </cell>
        </row>
        <row r="319">
          <cell r="A319" t="str">
            <v>A933</v>
          </cell>
          <cell r="B319" t="str">
            <v>BEANS GBZO 25</v>
          </cell>
          <cell r="C319">
            <v>0.32750000000000001</v>
          </cell>
          <cell r="D319" t="e">
            <v>#N/A</v>
          </cell>
          <cell r="E319" t="e">
            <v>#N/A</v>
          </cell>
          <cell r="F319" t="str">
            <v>25 LB BAG</v>
          </cell>
          <cell r="G319">
            <v>25</v>
          </cell>
          <cell r="H319">
            <v>40000</v>
          </cell>
          <cell r="I319">
            <v>13100</v>
          </cell>
          <cell r="J319">
            <v>8.19</v>
          </cell>
          <cell r="K319">
            <v>1000</v>
          </cell>
          <cell r="L319">
            <v>2000</v>
          </cell>
          <cell r="M319">
            <v>43</v>
          </cell>
          <cell r="N319">
            <v>43000</v>
          </cell>
          <cell r="O319">
            <v>86000</v>
          </cell>
        </row>
        <row r="320">
          <cell r="A320" t="str">
            <v>A942</v>
          </cell>
          <cell r="B320" t="str">
            <v>BEANS PINTO 25</v>
          </cell>
          <cell r="C320">
            <v>0.37912727000000002</v>
          </cell>
          <cell r="D320">
            <v>100427</v>
          </cell>
          <cell r="E320" t="str">
            <v>BEANS, PINTO BAG 25 LB</v>
          </cell>
          <cell r="F320" t="str">
            <v>25 LB BAG</v>
          </cell>
          <cell r="G320">
            <v>25</v>
          </cell>
          <cell r="H320">
            <v>40000</v>
          </cell>
          <cell r="I320">
            <v>15165</v>
          </cell>
          <cell r="J320">
            <v>9.48</v>
          </cell>
          <cell r="K320">
            <v>1000</v>
          </cell>
          <cell r="L320">
            <v>2000</v>
          </cell>
          <cell r="M320">
            <v>43</v>
          </cell>
          <cell r="N320">
            <v>43000</v>
          </cell>
          <cell r="O320">
            <v>86000</v>
          </cell>
        </row>
        <row r="321">
          <cell r="A321" t="str">
            <v>B002</v>
          </cell>
          <cell r="B321" t="str">
            <v>BUTTERY SPREAD 16 OZ</v>
          </cell>
          <cell r="C321">
            <v>1</v>
          </cell>
          <cell r="D321" t="e">
            <v>#N/A</v>
          </cell>
          <cell r="E321" t="e">
            <v>#N/A</v>
          </cell>
          <cell r="F321" t="str">
            <v>18/16 OZ TUBS</v>
          </cell>
          <cell r="G321">
            <v>18</v>
          </cell>
          <cell r="H321">
            <v>37674</v>
          </cell>
          <cell r="I321">
            <v>37674</v>
          </cell>
          <cell r="J321">
            <v>18</v>
          </cell>
          <cell r="K321">
            <v>36000</v>
          </cell>
          <cell r="L321">
            <v>72000</v>
          </cell>
          <cell r="M321">
            <v>1</v>
          </cell>
          <cell r="N321">
            <v>36000</v>
          </cell>
          <cell r="O321">
            <v>72000</v>
          </cell>
        </row>
        <row r="322">
          <cell r="A322" t="str">
            <v>B003</v>
          </cell>
          <cell r="B322" t="str">
            <v>BUTTERY SPREAD 7.5OZ</v>
          </cell>
          <cell r="C322">
            <v>1.6</v>
          </cell>
          <cell r="D322" t="e">
            <v>#N/A</v>
          </cell>
          <cell r="E322" t="e">
            <v>#N/A</v>
          </cell>
          <cell r="F322" t="str">
            <v>12/2-7.5OZ TUBS</v>
          </cell>
          <cell r="G322">
            <v>11.25</v>
          </cell>
          <cell r="H322">
            <v>32906</v>
          </cell>
          <cell r="I322">
            <v>52650</v>
          </cell>
          <cell r="J322">
            <v>18</v>
          </cell>
          <cell r="K322">
            <v>40000</v>
          </cell>
          <cell r="L322">
            <v>80000</v>
          </cell>
          <cell r="M322">
            <v>1</v>
          </cell>
          <cell r="N322">
            <v>40000</v>
          </cell>
          <cell r="O322">
            <v>80000</v>
          </cell>
        </row>
        <row r="323">
          <cell r="A323" t="str">
            <v>B004</v>
          </cell>
          <cell r="B323" t="str">
            <v>BUTTERY SPREAD 12</v>
          </cell>
          <cell r="C323">
            <v>1.6</v>
          </cell>
          <cell r="D323" t="e">
            <v>#N/A</v>
          </cell>
          <cell r="E323" t="e">
            <v>#N/A</v>
          </cell>
          <cell r="F323" t="str">
            <v>12/15 OZ TUBS</v>
          </cell>
          <cell r="G323">
            <v>11.25</v>
          </cell>
          <cell r="H323">
            <v>35100</v>
          </cell>
          <cell r="I323">
            <v>56160</v>
          </cell>
          <cell r="J323">
            <v>18</v>
          </cell>
          <cell r="K323">
            <v>1600</v>
          </cell>
          <cell r="L323">
            <v>3200</v>
          </cell>
          <cell r="M323">
            <v>27</v>
          </cell>
          <cell r="N323">
            <v>43200</v>
          </cell>
          <cell r="O323">
            <v>86400</v>
          </cell>
        </row>
        <row r="324">
          <cell r="A324" t="str">
            <v>B005</v>
          </cell>
          <cell r="B324" t="str">
            <v>BUTTERY SPREAD 18</v>
          </cell>
          <cell r="C324">
            <v>0.96</v>
          </cell>
          <cell r="D324" t="e">
            <v>#N/A</v>
          </cell>
          <cell r="E324" t="e">
            <v>#N/A</v>
          </cell>
          <cell r="F324" t="str">
            <v>18/15 OZ TUBS</v>
          </cell>
          <cell r="G324">
            <v>16.88</v>
          </cell>
          <cell r="H324">
            <v>29169</v>
          </cell>
          <cell r="I324">
            <v>28002</v>
          </cell>
          <cell r="J324">
            <v>16.2</v>
          </cell>
          <cell r="K324">
            <v>1672</v>
          </cell>
          <cell r="L324">
            <v>3344</v>
          </cell>
          <cell r="M324">
            <v>27</v>
          </cell>
          <cell r="N324">
            <v>45144</v>
          </cell>
          <cell r="O324">
            <v>90288</v>
          </cell>
        </row>
        <row r="325">
          <cell r="A325" t="str">
            <v>B006</v>
          </cell>
          <cell r="B325" t="str">
            <v>QUESO BLANCO CHSE</v>
          </cell>
          <cell r="C325">
            <v>1.6065</v>
          </cell>
          <cell r="D325">
            <v>100041</v>
          </cell>
          <cell r="E325" t="str">
            <v>CHEESE QUESO BLANCO 4/5 LB LOAVES</v>
          </cell>
          <cell r="F325" t="str">
            <v>4/5 LB LOAVES</v>
          </cell>
          <cell r="G325">
            <v>20</v>
          </cell>
          <cell r="H325">
            <v>40000</v>
          </cell>
          <cell r="I325">
            <v>96401</v>
          </cell>
          <cell r="J325">
            <v>48.2</v>
          </cell>
          <cell r="K325">
            <v>1000</v>
          </cell>
          <cell r="L325">
            <v>2000</v>
          </cell>
          <cell r="M325">
            <v>43</v>
          </cell>
          <cell r="N325">
            <v>43000</v>
          </cell>
          <cell r="O325">
            <v>86000</v>
          </cell>
        </row>
        <row r="326">
          <cell r="A326" t="str">
            <v>B007</v>
          </cell>
          <cell r="B326" t="str">
            <v>CHSE RDU FAT 2</v>
          </cell>
          <cell r="C326">
            <v>1.6065</v>
          </cell>
          <cell r="D326">
            <v>100037</v>
          </cell>
          <cell r="E326" t="str">
            <v>CHEESE BLEND AMER SKM-LVS 12/2 LB</v>
          </cell>
          <cell r="F326" t="str">
            <v>12/2 LB LOAVES</v>
          </cell>
          <cell r="G326">
            <v>24</v>
          </cell>
          <cell r="H326">
            <v>39600</v>
          </cell>
          <cell r="I326">
            <v>67756</v>
          </cell>
          <cell r="J326">
            <v>41.06</v>
          </cell>
          <cell r="K326">
            <v>1000</v>
          </cell>
          <cell r="L326">
            <v>2000</v>
          </cell>
          <cell r="M326">
            <v>44</v>
          </cell>
          <cell r="N326">
            <v>44000</v>
          </cell>
          <cell r="O326">
            <v>88000</v>
          </cell>
        </row>
        <row r="327">
          <cell r="A327" t="str">
            <v>B020</v>
          </cell>
          <cell r="B327" t="str">
            <v>MOZZ LITE 6</v>
          </cell>
          <cell r="C327">
            <v>1.6065</v>
          </cell>
          <cell r="D327">
            <v>100035</v>
          </cell>
          <cell r="E327" t="str">
            <v>CHEESE MOZZ LITE FRZ-LVS 8/6 LB</v>
          </cell>
          <cell r="F327" t="str">
            <v>8/6 LB LVS</v>
          </cell>
          <cell r="G327">
            <v>48</v>
          </cell>
          <cell r="H327">
            <v>40320</v>
          </cell>
          <cell r="I327">
            <v>61786</v>
          </cell>
          <cell r="J327">
            <v>73.56</v>
          </cell>
          <cell r="K327">
            <v>40000</v>
          </cell>
          <cell r="L327">
            <v>80000</v>
          </cell>
          <cell r="M327">
            <v>1.05</v>
          </cell>
          <cell r="N327">
            <v>42000</v>
          </cell>
          <cell r="O327">
            <v>84000</v>
          </cell>
        </row>
        <row r="328">
          <cell r="A328" t="str">
            <v>B027</v>
          </cell>
          <cell r="B328" t="str">
            <v>CHED RD FT SHD Y 6/5</v>
          </cell>
          <cell r="C328">
            <v>1.6065</v>
          </cell>
          <cell r="D328">
            <v>100014</v>
          </cell>
          <cell r="E328" t="str">
            <v>CHEESE CHED YEL RDU FAT SHRED-BAG 6/5 LB</v>
          </cell>
          <cell r="F328" t="str">
            <v>6/5 LB</v>
          </cell>
          <cell r="G328">
            <v>30</v>
          </cell>
          <cell r="H328">
            <v>38400</v>
          </cell>
          <cell r="I328">
            <v>69789</v>
          </cell>
          <cell r="J328">
            <v>54.52</v>
          </cell>
          <cell r="K328">
            <v>1500</v>
          </cell>
          <cell r="L328">
            <v>3000</v>
          </cell>
          <cell r="M328">
            <v>24</v>
          </cell>
          <cell r="N328">
            <v>36000</v>
          </cell>
          <cell r="O328">
            <v>72000</v>
          </cell>
        </row>
        <row r="329">
          <cell r="A329" t="str">
            <v>B028</v>
          </cell>
          <cell r="B329" t="str">
            <v>CHED RD FT SHD W 6/5</v>
          </cell>
          <cell r="C329">
            <v>1.6065</v>
          </cell>
          <cell r="D329">
            <v>100013</v>
          </cell>
          <cell r="E329" t="str">
            <v>CHEESE CHED WHT RDU FAT SHRED-BAG 6/5 LB</v>
          </cell>
          <cell r="F329" t="str">
            <v>6/5 LB</v>
          </cell>
          <cell r="G329">
            <v>30</v>
          </cell>
          <cell r="H329">
            <v>38400</v>
          </cell>
          <cell r="I329">
            <v>70391</v>
          </cell>
          <cell r="J329">
            <v>54.99</v>
          </cell>
          <cell r="K329">
            <v>1500</v>
          </cell>
          <cell r="L329">
            <v>3000</v>
          </cell>
          <cell r="M329">
            <v>24</v>
          </cell>
          <cell r="N329">
            <v>36000</v>
          </cell>
          <cell r="O329">
            <v>72000</v>
          </cell>
        </row>
        <row r="330">
          <cell r="A330" t="str">
            <v>B030</v>
          </cell>
          <cell r="B330" t="str">
            <v>CHEESE PASTUR BULK</v>
          </cell>
          <cell r="C330">
            <v>1.6065</v>
          </cell>
          <cell r="D330">
            <v>100022</v>
          </cell>
          <cell r="E330" t="str">
            <v>CHEESE PROCESS-BLOCK 40 LB</v>
          </cell>
          <cell r="F330" t="str">
            <v>40 LB BLK</v>
          </cell>
          <cell r="G330">
            <v>40</v>
          </cell>
          <cell r="H330">
            <v>39600</v>
          </cell>
          <cell r="I330">
            <v>82724</v>
          </cell>
          <cell r="J330">
            <v>83.56</v>
          </cell>
          <cell r="K330">
            <v>40000</v>
          </cell>
          <cell r="L330">
            <v>80000</v>
          </cell>
          <cell r="M330">
            <v>1.05</v>
          </cell>
          <cell r="N330">
            <v>42000</v>
          </cell>
          <cell r="O330">
            <v>84000</v>
          </cell>
        </row>
        <row r="331">
          <cell r="A331" t="str">
            <v>B031</v>
          </cell>
          <cell r="B331" t="str">
            <v>CHEDDAR SHRED Y 6/5</v>
          </cell>
          <cell r="C331">
            <v>1.6065</v>
          </cell>
          <cell r="D331">
            <v>100005</v>
          </cell>
          <cell r="E331" t="str">
            <v>CHEESE CHED YEL SHRED-BAG 6/5 LB</v>
          </cell>
          <cell r="F331" t="str">
            <v>6/5 LB</v>
          </cell>
          <cell r="G331">
            <v>30</v>
          </cell>
          <cell r="H331">
            <v>38400</v>
          </cell>
          <cell r="I331">
            <v>68195</v>
          </cell>
          <cell r="J331">
            <v>53.28</v>
          </cell>
          <cell r="K331">
            <v>40000</v>
          </cell>
          <cell r="L331">
            <v>80000</v>
          </cell>
          <cell r="M331">
            <v>1.05</v>
          </cell>
          <cell r="N331">
            <v>42000</v>
          </cell>
          <cell r="O331">
            <v>84000</v>
          </cell>
        </row>
        <row r="332">
          <cell r="A332" t="str">
            <v>B032</v>
          </cell>
          <cell r="B332" t="str">
            <v>CHEDDAR SHRED W 6/5</v>
          </cell>
          <cell r="C332">
            <v>1.6065</v>
          </cell>
          <cell r="D332">
            <v>100004</v>
          </cell>
          <cell r="E332" t="str">
            <v>CHEESE CHED WHT SHRED-BAG 6/5 LB</v>
          </cell>
          <cell r="F332" t="str">
            <v>6/5 LB</v>
          </cell>
          <cell r="G332">
            <v>30</v>
          </cell>
          <cell r="H332">
            <v>38400</v>
          </cell>
          <cell r="I332">
            <v>68304</v>
          </cell>
          <cell r="J332">
            <v>53.36</v>
          </cell>
          <cell r="K332">
            <v>1680</v>
          </cell>
          <cell r="L332">
            <v>3360</v>
          </cell>
          <cell r="M332">
            <v>25.5</v>
          </cell>
          <cell r="N332">
            <v>42840</v>
          </cell>
          <cell r="O332">
            <v>85680</v>
          </cell>
        </row>
        <row r="333">
          <cell r="A333" t="str">
            <v>B034</v>
          </cell>
          <cell r="B333" t="str">
            <v>CHED RDU-FAT Y</v>
          </cell>
          <cell r="C333">
            <v>1.6065</v>
          </cell>
          <cell r="D333">
            <v>100010</v>
          </cell>
          <cell r="E333" t="str">
            <v>CHEESE CHED YEL RDU FAT-CUTS 4/10 LB</v>
          </cell>
          <cell r="F333" t="str">
            <v>4/10 LB</v>
          </cell>
          <cell r="G333">
            <v>42.5</v>
          </cell>
          <cell r="H333">
            <v>39950</v>
          </cell>
          <cell r="I333">
            <v>69289</v>
          </cell>
          <cell r="J333">
            <v>73.709999999999994</v>
          </cell>
          <cell r="K333">
            <v>864</v>
          </cell>
          <cell r="L333">
            <v>1728</v>
          </cell>
          <cell r="M333">
            <v>48</v>
          </cell>
          <cell r="N333">
            <v>41472</v>
          </cell>
          <cell r="O333">
            <v>82944</v>
          </cell>
        </row>
        <row r="334">
          <cell r="A334" t="str">
            <v>B035</v>
          </cell>
          <cell r="B334" t="str">
            <v>MOZZ LT SHRED FRZ</v>
          </cell>
          <cell r="C334">
            <v>1.6065</v>
          </cell>
          <cell r="D334">
            <v>100036</v>
          </cell>
          <cell r="E334" t="str">
            <v>CHEESE MOZZ LITE SHRED FRZ-BOX 30 LB</v>
          </cell>
          <cell r="F334" t="str">
            <v>30 LB BOX</v>
          </cell>
          <cell r="G334">
            <v>30</v>
          </cell>
          <cell r="H334">
            <v>40320</v>
          </cell>
          <cell r="I334">
            <v>76203</v>
          </cell>
          <cell r="J334">
            <v>56.7</v>
          </cell>
          <cell r="K334">
            <v>1680</v>
          </cell>
          <cell r="L334">
            <v>3360</v>
          </cell>
          <cell r="M334">
            <v>25.5</v>
          </cell>
          <cell r="N334">
            <v>42840</v>
          </cell>
          <cell r="O334">
            <v>85680</v>
          </cell>
        </row>
        <row r="335">
          <cell r="A335" t="str">
            <v>B037</v>
          </cell>
          <cell r="B335" t="str">
            <v>MOZ LM PT SKIM SHRED</v>
          </cell>
          <cell r="C335">
            <v>1.6065</v>
          </cell>
          <cell r="D335">
            <v>100023</v>
          </cell>
          <cell r="E335" t="str">
            <v>CHEESE MOZZ PART SKIM SHRED FRZ 30 LBBOX</v>
          </cell>
          <cell r="F335" t="str">
            <v>30 LB BOX</v>
          </cell>
          <cell r="G335">
            <v>30</v>
          </cell>
          <cell r="H335">
            <v>40320</v>
          </cell>
          <cell r="I335">
            <v>72473</v>
          </cell>
          <cell r="J335">
            <v>53.92</v>
          </cell>
          <cell r="K335">
            <v>1680</v>
          </cell>
          <cell r="L335">
            <v>3360</v>
          </cell>
          <cell r="M335">
            <v>25.5</v>
          </cell>
          <cell r="N335">
            <v>42840</v>
          </cell>
          <cell r="O335">
            <v>85680</v>
          </cell>
        </row>
        <row r="336">
          <cell r="A336" t="str">
            <v>B042</v>
          </cell>
          <cell r="B336" t="str">
            <v>MOZ LM PT SKIM LV FR</v>
          </cell>
          <cell r="C336">
            <v>1.6065</v>
          </cell>
          <cell r="D336">
            <v>100024</v>
          </cell>
          <cell r="E336" t="str">
            <v>CHEESE MOZZ PART SKIM FRZ-LVS 8/6 LB</v>
          </cell>
          <cell r="F336" t="str">
            <v>8/6 LB LVS,FRZN</v>
          </cell>
          <cell r="G336">
            <v>48</v>
          </cell>
          <cell r="H336">
            <v>40320</v>
          </cell>
          <cell r="I336">
            <v>71076</v>
          </cell>
          <cell r="J336">
            <v>84.61</v>
          </cell>
          <cell r="K336">
            <v>1680</v>
          </cell>
          <cell r="L336">
            <v>3360</v>
          </cell>
          <cell r="M336">
            <v>25.5</v>
          </cell>
          <cell r="N336">
            <v>42840</v>
          </cell>
          <cell r="O336">
            <v>85680</v>
          </cell>
        </row>
        <row r="337">
          <cell r="A337" t="str">
            <v>B049</v>
          </cell>
          <cell r="B337" t="str">
            <v>CHEESE BARREL 500</v>
          </cell>
          <cell r="C337">
            <v>1.6065</v>
          </cell>
          <cell r="D337">
            <v>100012</v>
          </cell>
          <cell r="E337" t="str">
            <v>CHEESE AMER NATURAL FBD-BARREL 500 LB</v>
          </cell>
          <cell r="F337" t="str">
            <v>500 LB FBD BBL</v>
          </cell>
          <cell r="G337">
            <v>500</v>
          </cell>
          <cell r="H337">
            <v>40000</v>
          </cell>
          <cell r="I337">
            <v>63033</v>
          </cell>
          <cell r="J337">
            <v>787.92</v>
          </cell>
          <cell r="K337">
            <v>1680</v>
          </cell>
          <cell r="L337">
            <v>3360</v>
          </cell>
          <cell r="M337">
            <v>25.5</v>
          </cell>
          <cell r="N337">
            <v>42840</v>
          </cell>
          <cell r="O337">
            <v>85680</v>
          </cell>
        </row>
        <row r="338">
          <cell r="A338" t="str">
            <v>B050</v>
          </cell>
          <cell r="B338" t="str">
            <v>BUTTER 36</v>
          </cell>
          <cell r="C338">
            <v>1.4275</v>
          </cell>
          <cell r="D338">
            <v>100003</v>
          </cell>
          <cell r="E338" t="str">
            <v>BUTTER PRINTS  CTN 36/1</v>
          </cell>
          <cell r="F338" t="str">
            <v>36/1 LB CTN</v>
          </cell>
          <cell r="G338">
            <v>36</v>
          </cell>
          <cell r="H338">
            <v>41040</v>
          </cell>
          <cell r="I338">
            <v>58585</v>
          </cell>
          <cell r="J338">
            <v>51.39</v>
          </cell>
          <cell r="K338">
            <v>1680</v>
          </cell>
          <cell r="L338">
            <v>3360</v>
          </cell>
          <cell r="M338">
            <v>25.5</v>
          </cell>
          <cell r="N338">
            <v>42840</v>
          </cell>
          <cell r="O338">
            <v>85680</v>
          </cell>
        </row>
        <row r="339">
          <cell r="A339" t="str">
            <v>B064</v>
          </cell>
          <cell r="B339" t="str">
            <v>CHEESE 30 LVS</v>
          </cell>
          <cell r="C339">
            <v>1.6065</v>
          </cell>
          <cell r="D339">
            <v>100019</v>
          </cell>
          <cell r="E339" t="str">
            <v>CHEESE PROCESS-LVS 6/5 LB</v>
          </cell>
          <cell r="F339" t="str">
            <v>6/5 LB LOAVES</v>
          </cell>
          <cell r="G339">
            <v>30</v>
          </cell>
          <cell r="H339">
            <v>39600</v>
          </cell>
          <cell r="I339">
            <v>65032</v>
          </cell>
          <cell r="J339">
            <v>49.27</v>
          </cell>
          <cell r="K339">
            <v>1680</v>
          </cell>
          <cell r="L339">
            <v>3360</v>
          </cell>
          <cell r="M339">
            <v>25.5</v>
          </cell>
          <cell r="N339">
            <v>42840</v>
          </cell>
          <cell r="O339">
            <v>85680</v>
          </cell>
        </row>
        <row r="340">
          <cell r="A340" t="str">
            <v>B065</v>
          </cell>
          <cell r="B340" t="str">
            <v>CHEESE SLICED YEL</v>
          </cell>
          <cell r="C340">
            <v>1.6065</v>
          </cell>
          <cell r="D340">
            <v>100020</v>
          </cell>
          <cell r="E340" t="str">
            <v>CHEESE PROCESS YEL SLC-LVS 6/5 LB</v>
          </cell>
          <cell r="F340" t="str">
            <v>6/5 LB SLC LVS</v>
          </cell>
          <cell r="G340">
            <v>30</v>
          </cell>
          <cell r="H340">
            <v>39600</v>
          </cell>
          <cell r="I340">
            <v>62598</v>
          </cell>
          <cell r="J340">
            <v>47.42</v>
          </cell>
          <cell r="K340">
            <v>1680</v>
          </cell>
          <cell r="L340">
            <v>3360</v>
          </cell>
          <cell r="M340">
            <v>25.5</v>
          </cell>
          <cell r="N340">
            <v>42840</v>
          </cell>
          <cell r="O340">
            <v>85680</v>
          </cell>
        </row>
        <row r="341">
          <cell r="A341" t="str">
            <v>B066</v>
          </cell>
          <cell r="B341" t="str">
            <v>CHEESE SLICED W</v>
          </cell>
          <cell r="C341">
            <v>1.6065</v>
          </cell>
          <cell r="D341">
            <v>100021</v>
          </cell>
          <cell r="E341" t="str">
            <v>CHEESE PROCESS WHT SLC-LVS 6/5 LB</v>
          </cell>
          <cell r="F341" t="str">
            <v>6/5 LB SLC LVS</v>
          </cell>
          <cell r="G341">
            <v>30</v>
          </cell>
          <cell r="H341">
            <v>39600</v>
          </cell>
          <cell r="I341">
            <v>62994</v>
          </cell>
          <cell r="J341">
            <v>47.72</v>
          </cell>
          <cell r="K341">
            <v>1680</v>
          </cell>
          <cell r="L341">
            <v>3360</v>
          </cell>
          <cell r="M341">
            <v>25.5</v>
          </cell>
          <cell r="N341">
            <v>42840</v>
          </cell>
          <cell r="O341">
            <v>85680</v>
          </cell>
        </row>
        <row r="342">
          <cell r="A342" t="str">
            <v>B067</v>
          </cell>
          <cell r="B342" t="str">
            <v>CHSE KOSHER SLC W</v>
          </cell>
          <cell r="C342">
            <v>1.6065</v>
          </cell>
          <cell r="D342">
            <v>100040</v>
          </cell>
          <cell r="E342" t="str">
            <v>CHEESE PROCESS KOSHER WHT SLC-LVS 6/5 LB</v>
          </cell>
          <cell r="F342" t="str">
            <v>6/5 LB LOAVES</v>
          </cell>
          <cell r="G342">
            <v>30</v>
          </cell>
          <cell r="H342">
            <v>39600</v>
          </cell>
          <cell r="I342">
            <v>78008</v>
          </cell>
          <cell r="J342">
            <v>59.1</v>
          </cell>
          <cell r="K342">
            <v>1680</v>
          </cell>
          <cell r="L342">
            <v>3360</v>
          </cell>
          <cell r="M342">
            <v>25.5</v>
          </cell>
          <cell r="N342">
            <v>42840</v>
          </cell>
          <cell r="O342">
            <v>85680</v>
          </cell>
        </row>
        <row r="343">
          <cell r="A343" t="str">
            <v>B071</v>
          </cell>
          <cell r="B343" t="str">
            <v>CHEDDAR WHITE</v>
          </cell>
          <cell r="C343">
            <v>1.6065</v>
          </cell>
          <cell r="D343">
            <v>100007</v>
          </cell>
          <cell r="E343" t="str">
            <v>CHEESE CHED WHT-BLOCK 40 LB</v>
          </cell>
          <cell r="F343" t="str">
            <v>40 LB BLOCK</v>
          </cell>
          <cell r="G343">
            <v>42.5</v>
          </cell>
          <cell r="H343">
            <v>39950</v>
          </cell>
          <cell r="I343">
            <v>53769</v>
          </cell>
          <cell r="J343">
            <v>57.2</v>
          </cell>
          <cell r="K343">
            <v>1600</v>
          </cell>
          <cell r="L343">
            <v>3200</v>
          </cell>
          <cell r="M343">
            <v>25.5</v>
          </cell>
          <cell r="N343">
            <v>40800</v>
          </cell>
          <cell r="O343">
            <v>81600</v>
          </cell>
        </row>
        <row r="344">
          <cell r="A344" t="str">
            <v>B072</v>
          </cell>
          <cell r="B344" t="str">
            <v>CHEDDAR YELLOW</v>
          </cell>
          <cell r="C344">
            <v>1.6065</v>
          </cell>
          <cell r="D344">
            <v>100009</v>
          </cell>
          <cell r="E344" t="str">
            <v>CHEESE CHED YEL-BLOCK 40 LB</v>
          </cell>
          <cell r="F344" t="str">
            <v>40 LB BLOCK</v>
          </cell>
          <cell r="G344">
            <v>42.5</v>
          </cell>
          <cell r="H344">
            <v>39950</v>
          </cell>
          <cell r="I344">
            <v>65518</v>
          </cell>
          <cell r="J344">
            <v>69.7</v>
          </cell>
          <cell r="K344">
            <v>1600</v>
          </cell>
          <cell r="L344">
            <v>3200</v>
          </cell>
          <cell r="M344">
            <v>25.5</v>
          </cell>
          <cell r="N344">
            <v>40800</v>
          </cell>
          <cell r="O344">
            <v>81600</v>
          </cell>
        </row>
        <row r="345">
          <cell r="A345" t="str">
            <v>B077</v>
          </cell>
          <cell r="B345" t="str">
            <v>MOZ LM PT SKIM UNFRZ</v>
          </cell>
          <cell r="C345">
            <v>1.6065</v>
          </cell>
          <cell r="D345">
            <v>100044</v>
          </cell>
          <cell r="E345" t="str">
            <v>CHEESE MOZZ PART SKIM UNFZ PROC PACK</v>
          </cell>
          <cell r="F345" t="str">
            <v>PROCESSOR PACK</v>
          </cell>
          <cell r="G345">
            <v>1</v>
          </cell>
          <cell r="H345">
            <v>40320</v>
          </cell>
          <cell r="I345">
            <v>65822</v>
          </cell>
          <cell r="J345">
            <v>1.63</v>
          </cell>
          <cell r="K345">
            <v>1600</v>
          </cell>
          <cell r="L345">
            <v>3200</v>
          </cell>
          <cell r="M345">
            <v>25.5</v>
          </cell>
          <cell r="N345">
            <v>40800</v>
          </cell>
          <cell r="O345">
            <v>81600</v>
          </cell>
        </row>
        <row r="346">
          <cell r="A346" t="str">
            <v>B087</v>
          </cell>
          <cell r="B346" t="str">
            <v>CHEDDAR 10-W</v>
          </cell>
          <cell r="C346">
            <v>1.6065</v>
          </cell>
          <cell r="D346">
            <v>100006</v>
          </cell>
          <cell r="E346" t="str">
            <v>CHEESE CHED WHT-CUTS 4/10 LB</v>
          </cell>
          <cell r="F346" t="str">
            <v>4/10 LB</v>
          </cell>
          <cell r="G346">
            <v>42.5</v>
          </cell>
          <cell r="H346">
            <v>39950</v>
          </cell>
          <cell r="I346">
            <v>68650</v>
          </cell>
          <cell r="J346">
            <v>73.03</v>
          </cell>
          <cell r="K346">
            <v>1600</v>
          </cell>
          <cell r="L346">
            <v>3200</v>
          </cell>
          <cell r="M346">
            <v>25.5</v>
          </cell>
          <cell r="N346">
            <v>40800</v>
          </cell>
          <cell r="O346">
            <v>81600</v>
          </cell>
        </row>
        <row r="347">
          <cell r="A347" t="str">
            <v>B088</v>
          </cell>
          <cell r="B347" t="str">
            <v>CHEDDAR YELLOW 10</v>
          </cell>
          <cell r="C347">
            <v>1.6065</v>
          </cell>
          <cell r="D347">
            <v>100008</v>
          </cell>
          <cell r="E347" t="str">
            <v>CHEESE CHED YEL-CUTS 4/10 LB</v>
          </cell>
          <cell r="F347" t="str">
            <v>4/10 LB</v>
          </cell>
          <cell r="G347">
            <v>42.5</v>
          </cell>
          <cell r="H347">
            <v>39950</v>
          </cell>
          <cell r="I347">
            <v>56250</v>
          </cell>
          <cell r="J347">
            <v>59.84</v>
          </cell>
          <cell r="K347">
            <v>1600</v>
          </cell>
          <cell r="L347">
            <v>3200</v>
          </cell>
          <cell r="M347">
            <v>25.5</v>
          </cell>
          <cell r="N347">
            <v>40800</v>
          </cell>
          <cell r="O347">
            <v>81600</v>
          </cell>
        </row>
        <row r="348">
          <cell r="A348" t="str">
            <v>B090</v>
          </cell>
          <cell r="B348" t="str">
            <v>INSTANT 24</v>
          </cell>
          <cell r="C348">
            <v>1.4</v>
          </cell>
          <cell r="D348">
            <v>100071</v>
          </cell>
          <cell r="E348" t="str">
            <v>MILK INSTANT NONFAT DRY - PKG 6/4 LB</v>
          </cell>
          <cell r="F348" t="str">
            <v>6/4 LB PKG</v>
          </cell>
          <cell r="G348">
            <v>24</v>
          </cell>
          <cell r="H348">
            <v>31104</v>
          </cell>
          <cell r="I348">
            <v>43546</v>
          </cell>
          <cell r="J348">
            <v>33.6</v>
          </cell>
          <cell r="K348">
            <v>2093</v>
          </cell>
          <cell r="L348">
            <v>4186</v>
          </cell>
          <cell r="M348">
            <v>19.8</v>
          </cell>
          <cell r="N348">
            <v>41441</v>
          </cell>
          <cell r="O348">
            <v>82883</v>
          </cell>
        </row>
        <row r="349">
          <cell r="A349" t="str">
            <v>B095</v>
          </cell>
          <cell r="B349" t="str">
            <v>INSTANT 2</v>
          </cell>
          <cell r="C349">
            <v>1.4</v>
          </cell>
          <cell r="D349">
            <v>100067</v>
          </cell>
          <cell r="E349" t="str">
            <v>MILK INSTANT NONFAT DRY - PKG 12/25.6 OZ</v>
          </cell>
          <cell r="F349" t="str">
            <v>12/25.6 OZ PKG</v>
          </cell>
          <cell r="G349">
            <v>19.2</v>
          </cell>
          <cell r="H349">
            <v>26880</v>
          </cell>
          <cell r="I349">
            <v>37632</v>
          </cell>
          <cell r="J349">
            <v>26.88</v>
          </cell>
          <cell r="K349">
            <v>2925</v>
          </cell>
          <cell r="L349">
            <v>5850</v>
          </cell>
          <cell r="M349">
            <v>14</v>
          </cell>
          <cell r="N349">
            <v>40950</v>
          </cell>
          <cell r="O349">
            <v>81900</v>
          </cell>
        </row>
        <row r="350">
          <cell r="A350" t="str">
            <v>B114</v>
          </cell>
          <cell r="B350" t="str">
            <v>NFD BULK 25 KG</v>
          </cell>
          <cell r="C350">
            <v>0.8</v>
          </cell>
          <cell r="D350">
            <v>100057</v>
          </cell>
          <cell r="E350" t="str">
            <v>MILK NONFAT DRY NONFORT - BAG 25 KG</v>
          </cell>
          <cell r="F350" t="str">
            <v>25 KG BAG</v>
          </cell>
          <cell r="G350">
            <v>55.12</v>
          </cell>
          <cell r="H350">
            <v>41336</v>
          </cell>
          <cell r="I350">
            <v>45103</v>
          </cell>
          <cell r="J350">
            <v>60.14</v>
          </cell>
          <cell r="K350">
            <v>3120</v>
          </cell>
          <cell r="L350">
            <v>6240</v>
          </cell>
          <cell r="M350">
            <v>13.75</v>
          </cell>
          <cell r="N350">
            <v>42900</v>
          </cell>
          <cell r="O350">
            <v>85800</v>
          </cell>
        </row>
        <row r="351">
          <cell r="A351" t="str">
            <v>B117</v>
          </cell>
          <cell r="B351" t="str">
            <v>EVAP 24</v>
          </cell>
          <cell r="C351">
            <v>0.50960525999999995</v>
          </cell>
          <cell r="D351">
            <v>100053</v>
          </cell>
          <cell r="E351" t="str">
            <v>MILK EVAP - CAN 24/12 FL OZ</v>
          </cell>
          <cell r="F351" t="str">
            <v>24/12 FL OZ CAN</v>
          </cell>
          <cell r="G351">
            <v>20</v>
          </cell>
          <cell r="H351">
            <v>36720</v>
          </cell>
          <cell r="I351">
            <v>18713</v>
          </cell>
          <cell r="J351">
            <v>10.19</v>
          </cell>
          <cell r="K351">
            <v>1728</v>
          </cell>
          <cell r="L351">
            <v>3456</v>
          </cell>
          <cell r="M351">
            <v>18.75</v>
          </cell>
          <cell r="N351">
            <v>32400</v>
          </cell>
          <cell r="O351">
            <v>64800</v>
          </cell>
        </row>
        <row r="352">
          <cell r="A352" t="str">
            <v>B119</v>
          </cell>
          <cell r="B352" t="str">
            <v>CHS RDU SKIM SLC Y</v>
          </cell>
          <cell r="C352">
            <v>1.6065</v>
          </cell>
          <cell r="D352">
            <v>100038</v>
          </cell>
          <cell r="E352" t="str">
            <v>CHEESE BLEND AMER SKM YEL SLC-LVS 6/5 LB</v>
          </cell>
          <cell r="F352" t="str">
            <v>6/5# SLC YELLOW</v>
          </cell>
          <cell r="G352">
            <v>30</v>
          </cell>
          <cell r="H352">
            <v>39600</v>
          </cell>
          <cell r="I352">
            <v>61498</v>
          </cell>
          <cell r="J352">
            <v>46.59</v>
          </cell>
          <cell r="K352">
            <v>2000</v>
          </cell>
          <cell r="L352">
            <v>4000</v>
          </cell>
          <cell r="M352">
            <v>21.5</v>
          </cell>
          <cell r="N352">
            <v>43000</v>
          </cell>
          <cell r="O352">
            <v>86000</v>
          </cell>
        </row>
        <row r="353">
          <cell r="A353" t="str">
            <v>B133</v>
          </cell>
          <cell r="B353" t="str">
            <v>CHS RDU SKIM SLC W</v>
          </cell>
          <cell r="C353">
            <v>1.6065</v>
          </cell>
          <cell r="D353">
            <v>100039</v>
          </cell>
          <cell r="E353" t="str">
            <v>CHEESE BLEND AMER SKM WHT SLC-LVS 6/5 LB</v>
          </cell>
          <cell r="F353" t="str">
            <v>6/5# SLC WHITE</v>
          </cell>
          <cell r="G353">
            <v>30</v>
          </cell>
          <cell r="H353">
            <v>39600</v>
          </cell>
          <cell r="I353">
            <v>60564</v>
          </cell>
          <cell r="J353">
            <v>45.88</v>
          </cell>
          <cell r="K353">
            <v>1650</v>
          </cell>
          <cell r="L353">
            <v>4950</v>
          </cell>
          <cell r="M353">
            <v>26</v>
          </cell>
          <cell r="N353">
            <v>42900</v>
          </cell>
          <cell r="O353">
            <v>128700</v>
          </cell>
        </row>
        <row r="354">
          <cell r="A354" t="str">
            <v>B135</v>
          </cell>
          <cell r="B354" t="str">
            <v>NONFORT NDM 29KG</v>
          </cell>
          <cell r="C354">
            <v>1.05</v>
          </cell>
          <cell r="D354" t="e">
            <v>#N/A</v>
          </cell>
          <cell r="E354" t="e">
            <v>#N/A</v>
          </cell>
          <cell r="F354" t="str">
            <v>25 KG BAG TY X</v>
          </cell>
          <cell r="G354">
            <v>55.12</v>
          </cell>
          <cell r="H354">
            <v>41336</v>
          </cell>
          <cell r="I354">
            <v>43403</v>
          </cell>
          <cell r="J354">
            <v>57.87</v>
          </cell>
          <cell r="K354">
            <v>840</v>
          </cell>
          <cell r="L354">
            <v>1680</v>
          </cell>
          <cell r="M354">
            <v>50</v>
          </cell>
          <cell r="N354">
            <v>42000</v>
          </cell>
          <cell r="O354">
            <v>84000</v>
          </cell>
        </row>
        <row r="355">
          <cell r="A355" t="str">
            <v>B136</v>
          </cell>
          <cell r="B355" t="str">
            <v>CORN YELLOW</v>
          </cell>
          <cell r="C355">
            <v>0.1095</v>
          </cell>
          <cell r="D355">
            <v>100523</v>
          </cell>
          <cell r="E355" t="str">
            <v>CORN, YELLOW TOTE-TOTE 2700 LB</v>
          </cell>
          <cell r="F355" t="str">
            <v>2700 LB TOTE</v>
          </cell>
          <cell r="G355">
            <v>2700</v>
          </cell>
          <cell r="H355">
            <v>45900</v>
          </cell>
          <cell r="I355">
            <v>5026</v>
          </cell>
          <cell r="J355">
            <v>295.64999999999998</v>
          </cell>
          <cell r="K355">
            <v>1280</v>
          </cell>
          <cell r="L355">
            <v>3840</v>
          </cell>
          <cell r="M355">
            <v>31</v>
          </cell>
          <cell r="N355">
            <v>39680</v>
          </cell>
          <cell r="O355">
            <v>119040</v>
          </cell>
        </row>
        <row r="356">
          <cell r="A356" t="str">
            <v>B138</v>
          </cell>
          <cell r="B356" t="str">
            <v>CORNMEAL 8/5 DEG</v>
          </cell>
          <cell r="C356">
            <v>0.15959999999999999</v>
          </cell>
          <cell r="D356">
            <v>100587</v>
          </cell>
          <cell r="E356" t="str">
            <v>CORNMEAL, DEGERMED YELLOW-BAG 8/5 LB</v>
          </cell>
          <cell r="F356" t="str">
            <v>8/5 LB BAG</v>
          </cell>
          <cell r="G356">
            <v>40</v>
          </cell>
          <cell r="H356">
            <v>42840</v>
          </cell>
          <cell r="I356">
            <v>6837</v>
          </cell>
          <cell r="J356">
            <v>6.38</v>
          </cell>
          <cell r="K356">
            <v>1280</v>
          </cell>
          <cell r="L356">
            <v>3840</v>
          </cell>
          <cell r="M356">
            <v>31</v>
          </cell>
          <cell r="N356">
            <v>39680</v>
          </cell>
          <cell r="O356">
            <v>119040</v>
          </cell>
        </row>
        <row r="357">
          <cell r="A357" t="str">
            <v>B142</v>
          </cell>
          <cell r="B357" t="str">
            <v>CORNMEAL 40 DEG</v>
          </cell>
          <cell r="C357">
            <v>0.18559999999999999</v>
          </cell>
          <cell r="D357">
            <v>100588</v>
          </cell>
          <cell r="E357" t="str">
            <v>CORNMEAL, DEGERMED YELLOW-BAG 4/10 LB</v>
          </cell>
          <cell r="F357" t="str">
            <v>4/10 LB BAG</v>
          </cell>
          <cell r="G357">
            <v>40</v>
          </cell>
          <cell r="H357">
            <v>42840</v>
          </cell>
          <cell r="I357">
            <v>7951</v>
          </cell>
          <cell r="J357">
            <v>7.42</v>
          </cell>
          <cell r="K357">
            <v>990</v>
          </cell>
          <cell r="L357">
            <v>3960</v>
          </cell>
          <cell r="M357">
            <v>42</v>
          </cell>
          <cell r="N357">
            <v>41580</v>
          </cell>
          <cell r="O357">
            <v>166320</v>
          </cell>
        </row>
        <row r="358">
          <cell r="A358" t="str">
            <v>B146</v>
          </cell>
          <cell r="B358" t="str">
            <v>CEREAL INFANT RICE</v>
          </cell>
          <cell r="C358">
            <v>3.36</v>
          </cell>
          <cell r="D358" t="e">
            <v>#N/A</v>
          </cell>
          <cell r="E358" t="e">
            <v>#N/A</v>
          </cell>
          <cell r="F358" t="str">
            <v>8/8 OZ CTN</v>
          </cell>
          <cell r="G358">
            <v>4</v>
          </cell>
          <cell r="H358">
            <v>16640</v>
          </cell>
          <cell r="I358">
            <v>55910</v>
          </cell>
          <cell r="J358">
            <v>13.44</v>
          </cell>
          <cell r="K358">
            <v>1280</v>
          </cell>
          <cell r="L358">
            <v>3840</v>
          </cell>
          <cell r="M358">
            <v>31</v>
          </cell>
          <cell r="N358">
            <v>39680</v>
          </cell>
          <cell r="O358">
            <v>119040</v>
          </cell>
        </row>
        <row r="359">
          <cell r="A359" t="str">
            <v>B149</v>
          </cell>
          <cell r="B359" t="str">
            <v>TORTILLA WW 24/12</v>
          </cell>
          <cell r="C359">
            <v>1</v>
          </cell>
          <cell r="D359" t="e">
            <v>#N/A</v>
          </cell>
          <cell r="E359" t="e">
            <v>#N/A</v>
          </cell>
          <cell r="F359" t="str">
            <v>24/12 1.5 OZ</v>
          </cell>
          <cell r="G359">
            <v>27</v>
          </cell>
          <cell r="H359">
            <v>40500</v>
          </cell>
          <cell r="I359">
            <v>40500</v>
          </cell>
          <cell r="J359">
            <v>27</v>
          </cell>
          <cell r="K359">
            <v>1280</v>
          </cell>
          <cell r="L359">
            <v>3840</v>
          </cell>
          <cell r="M359">
            <v>31</v>
          </cell>
          <cell r="N359">
            <v>39680</v>
          </cell>
          <cell r="O359">
            <v>119040</v>
          </cell>
        </row>
        <row r="360">
          <cell r="A360" t="str">
            <v>B151</v>
          </cell>
          <cell r="B360" t="str">
            <v>PANCAKE 144</v>
          </cell>
          <cell r="C360">
            <v>0.83405881999999998</v>
          </cell>
          <cell r="D360" t="e">
            <v>#N/A</v>
          </cell>
          <cell r="E360" t="e">
            <v>#N/A</v>
          </cell>
          <cell r="F360" t="str">
            <v>144 COUNT BULK</v>
          </cell>
          <cell r="G360">
            <v>10.8</v>
          </cell>
          <cell r="H360">
            <v>22680</v>
          </cell>
          <cell r="I360">
            <v>18916</v>
          </cell>
          <cell r="J360">
            <v>9.01</v>
          </cell>
          <cell r="K360">
            <v>940</v>
          </cell>
          <cell r="L360">
            <v>1880</v>
          </cell>
          <cell r="M360">
            <v>44.5</v>
          </cell>
          <cell r="N360">
            <v>41830</v>
          </cell>
          <cell r="O360">
            <v>83660</v>
          </cell>
        </row>
        <row r="361">
          <cell r="A361" t="str">
            <v>B152</v>
          </cell>
          <cell r="B361" t="str">
            <v>PANCAKE 12/12</v>
          </cell>
          <cell r="C361">
            <v>1</v>
          </cell>
          <cell r="D361" t="e">
            <v>#N/A</v>
          </cell>
          <cell r="E361" t="e">
            <v>#N/A</v>
          </cell>
          <cell r="F361">
            <v>40159</v>
          </cell>
          <cell r="G361">
            <v>10.3</v>
          </cell>
          <cell r="H361">
            <v>32301</v>
          </cell>
          <cell r="I361">
            <v>32301</v>
          </cell>
          <cell r="J361">
            <v>10.3</v>
          </cell>
          <cell r="K361">
            <v>1344</v>
          </cell>
          <cell r="L361">
            <v>2688</v>
          </cell>
          <cell r="M361">
            <v>32</v>
          </cell>
          <cell r="N361">
            <v>43008</v>
          </cell>
          <cell r="O361">
            <v>86016</v>
          </cell>
        </row>
        <row r="362">
          <cell r="A362" t="str">
            <v>B153</v>
          </cell>
          <cell r="B362" t="str">
            <v>TORTILLAS 1.5 OZ</v>
          </cell>
          <cell r="C362">
            <v>0.49079117999999999</v>
          </cell>
          <cell r="D362" t="e">
            <v>#N/A</v>
          </cell>
          <cell r="E362" t="e">
            <v>#N/A</v>
          </cell>
          <cell r="F362" t="str">
            <v>12/24 1.5 OZ</v>
          </cell>
          <cell r="G362">
            <v>27</v>
          </cell>
          <cell r="H362">
            <v>40500</v>
          </cell>
          <cell r="I362">
            <v>19877</v>
          </cell>
          <cell r="J362">
            <v>13.25</v>
          </cell>
          <cell r="K362">
            <v>1344</v>
          </cell>
          <cell r="L362">
            <v>2688</v>
          </cell>
          <cell r="M362">
            <v>32</v>
          </cell>
          <cell r="N362">
            <v>43008</v>
          </cell>
          <cell r="O362">
            <v>86016</v>
          </cell>
        </row>
        <row r="363">
          <cell r="A363" t="str">
            <v>B160</v>
          </cell>
          <cell r="B363" t="str">
            <v>FARINA</v>
          </cell>
          <cell r="C363">
            <v>0.51480000000000004</v>
          </cell>
          <cell r="D363">
            <v>100591</v>
          </cell>
          <cell r="E363" t="str">
            <v>FARINA, WHEAT-PKG 24/14 OZ</v>
          </cell>
          <cell r="F363" t="str">
            <v>24/14 OZ PKG</v>
          </cell>
          <cell r="G363">
            <v>21</v>
          </cell>
          <cell r="H363">
            <v>38808</v>
          </cell>
          <cell r="I363">
            <v>19978</v>
          </cell>
          <cell r="J363">
            <v>10.81</v>
          </cell>
          <cell r="K363">
            <v>840</v>
          </cell>
          <cell r="L363">
            <v>1680</v>
          </cell>
          <cell r="M363">
            <v>50</v>
          </cell>
          <cell r="N363">
            <v>42000</v>
          </cell>
          <cell r="O363">
            <v>84000</v>
          </cell>
        </row>
        <row r="364">
          <cell r="A364" t="str">
            <v>B161</v>
          </cell>
          <cell r="B364" t="str">
            <v>CEREAL INFANT R8</v>
          </cell>
          <cell r="C364">
            <v>1.3173999999999999</v>
          </cell>
          <cell r="D364">
            <v>100574</v>
          </cell>
          <cell r="E364" t="str">
            <v>CEREAL, BABY INSTANT RICE  -CTN 12/8 OZ</v>
          </cell>
          <cell r="F364" t="str">
            <v>12/8 OZ CTN</v>
          </cell>
          <cell r="G364">
            <v>6</v>
          </cell>
          <cell r="H364">
            <v>24000</v>
          </cell>
          <cell r="I364">
            <v>31618</v>
          </cell>
          <cell r="J364">
            <v>7.9</v>
          </cell>
          <cell r="K364">
            <v>80</v>
          </cell>
          <cell r="L364">
            <v>240</v>
          </cell>
          <cell r="M364">
            <v>517</v>
          </cell>
          <cell r="N364">
            <v>41360</v>
          </cell>
          <cell r="O364">
            <v>124080</v>
          </cell>
        </row>
        <row r="365">
          <cell r="A365" t="str">
            <v>B182</v>
          </cell>
          <cell r="B365" t="str">
            <v>FLOUR AP 8/5</v>
          </cell>
          <cell r="C365">
            <v>0.18756154</v>
          </cell>
          <cell r="D365">
            <v>100461</v>
          </cell>
          <cell r="E365" t="str">
            <v>FLOUR, ALL PURP ENRCH BLCH-BAG 8/5 LB</v>
          </cell>
          <cell r="F365" t="str">
            <v>8/5 LB BAG</v>
          </cell>
          <cell r="G365">
            <v>40</v>
          </cell>
          <cell r="H365">
            <v>42840</v>
          </cell>
          <cell r="I365">
            <v>8035</v>
          </cell>
          <cell r="J365">
            <v>7.5</v>
          </cell>
          <cell r="K365">
            <v>1140</v>
          </cell>
          <cell r="L365">
            <v>3420</v>
          </cell>
          <cell r="M365">
            <v>37.25</v>
          </cell>
          <cell r="N365">
            <v>42465</v>
          </cell>
          <cell r="O365">
            <v>127395</v>
          </cell>
        </row>
        <row r="366">
          <cell r="A366" t="str">
            <v>B183</v>
          </cell>
          <cell r="B366" t="str">
            <v>FLOUR AP 40</v>
          </cell>
          <cell r="C366">
            <v>0.20401738999999999</v>
          </cell>
          <cell r="D366">
            <v>100459</v>
          </cell>
          <cell r="E366" t="str">
            <v>FLOUR, ALL PURP ENRCH BLCH-BAG 4/10 LB</v>
          </cell>
          <cell r="F366" t="str">
            <v>4/10 LB BAG</v>
          </cell>
          <cell r="G366">
            <v>40</v>
          </cell>
          <cell r="H366">
            <v>42840</v>
          </cell>
          <cell r="I366">
            <v>8740</v>
          </cell>
          <cell r="J366">
            <v>8.16</v>
          </cell>
          <cell r="K366">
            <v>1320</v>
          </cell>
          <cell r="L366">
            <v>3960</v>
          </cell>
          <cell r="M366">
            <v>32</v>
          </cell>
          <cell r="N366">
            <v>42240</v>
          </cell>
          <cell r="O366">
            <v>126720</v>
          </cell>
        </row>
        <row r="367">
          <cell r="A367" t="str">
            <v>B188</v>
          </cell>
          <cell r="B367" t="str">
            <v>FLOUR AP 40 UNBL</v>
          </cell>
          <cell r="C367">
            <v>0.21079999999999999</v>
          </cell>
          <cell r="D367">
            <v>100465</v>
          </cell>
          <cell r="E367" t="str">
            <v>FLOUR, ALL PURP ENRCH UNBL-BAG 4/10 LB</v>
          </cell>
          <cell r="F367" t="str">
            <v>4/10 LB BAG</v>
          </cell>
          <cell r="G367">
            <v>40</v>
          </cell>
          <cell r="H367">
            <v>42840</v>
          </cell>
          <cell r="I367">
            <v>9031</v>
          </cell>
          <cell r="J367">
            <v>8.43</v>
          </cell>
          <cell r="K367">
            <v>1320</v>
          </cell>
          <cell r="L367">
            <v>3960</v>
          </cell>
          <cell r="M367">
            <v>32</v>
          </cell>
          <cell r="N367">
            <v>42240</v>
          </cell>
          <cell r="O367">
            <v>126720</v>
          </cell>
        </row>
        <row r="368">
          <cell r="A368" t="str">
            <v>B190</v>
          </cell>
          <cell r="B368" t="str">
            <v>FLOUR AP 50</v>
          </cell>
          <cell r="C368">
            <v>0.17929999999999999</v>
          </cell>
          <cell r="D368">
            <v>100460</v>
          </cell>
          <cell r="E368" t="str">
            <v>FLOUR, ALL PURP ENRCH BLCH-BAG 50 LB</v>
          </cell>
          <cell r="F368" t="str">
            <v>50 LB BAG</v>
          </cell>
          <cell r="G368">
            <v>50</v>
          </cell>
          <cell r="H368">
            <v>43200</v>
          </cell>
          <cell r="I368">
            <v>7746</v>
          </cell>
          <cell r="J368">
            <v>8.9600000000000009</v>
          </cell>
          <cell r="K368">
            <v>1320</v>
          </cell>
          <cell r="L368">
            <v>3960</v>
          </cell>
          <cell r="M368">
            <v>32</v>
          </cell>
          <cell r="N368">
            <v>42240</v>
          </cell>
          <cell r="O368">
            <v>126720</v>
          </cell>
        </row>
        <row r="369">
          <cell r="A369" t="str">
            <v>B191</v>
          </cell>
          <cell r="B369" t="str">
            <v>FLOUR AP 50 UNBL</v>
          </cell>
          <cell r="C369">
            <v>0.3246</v>
          </cell>
          <cell r="D369">
            <v>100466</v>
          </cell>
          <cell r="E369" t="str">
            <v>FLOUR, ALL PURP ENRCH UNBL-BAG 50 LB</v>
          </cell>
          <cell r="F369" t="str">
            <v>50 LB BAG</v>
          </cell>
          <cell r="G369">
            <v>50</v>
          </cell>
          <cell r="H369">
            <v>43200</v>
          </cell>
          <cell r="I369">
            <v>14023</v>
          </cell>
          <cell r="J369">
            <v>16.23</v>
          </cell>
          <cell r="K369">
            <v>1320</v>
          </cell>
          <cell r="L369">
            <v>3690</v>
          </cell>
          <cell r="M369">
            <v>32</v>
          </cell>
          <cell r="N369">
            <v>42240</v>
          </cell>
          <cell r="O369">
            <v>118080</v>
          </cell>
        </row>
        <row r="370">
          <cell r="A370" t="str">
            <v>B196</v>
          </cell>
          <cell r="B370" t="str">
            <v>SEMOLINA BULK</v>
          </cell>
          <cell r="C370">
            <v>0.14199999999999999</v>
          </cell>
          <cell r="D370">
            <v>100487</v>
          </cell>
          <cell r="E370" t="str">
            <v>FLOUR, ENRICHED SEMOLINA-BULK</v>
          </cell>
          <cell r="F370" t="str">
            <v>BULK</v>
          </cell>
          <cell r="G370">
            <v>1</v>
          </cell>
          <cell r="H370">
            <v>45000</v>
          </cell>
          <cell r="I370">
            <v>6390</v>
          </cell>
          <cell r="J370">
            <v>0.14000000000000001</v>
          </cell>
          <cell r="K370">
            <v>940</v>
          </cell>
          <cell r="L370">
            <v>1880</v>
          </cell>
          <cell r="M370">
            <v>44.5</v>
          </cell>
          <cell r="N370">
            <v>41830</v>
          </cell>
          <cell r="O370">
            <v>83660</v>
          </cell>
        </row>
        <row r="371">
          <cell r="A371" t="str">
            <v>B197</v>
          </cell>
          <cell r="B371" t="str">
            <v>FLOUR PIZZA BULK</v>
          </cell>
          <cell r="C371">
            <v>0.26</v>
          </cell>
          <cell r="D371" t="e">
            <v>#N/A</v>
          </cell>
          <cell r="E371" t="e">
            <v>#N/A</v>
          </cell>
          <cell r="F371" t="str">
            <v>BULK</v>
          </cell>
          <cell r="G371">
            <v>1</v>
          </cell>
          <cell r="H371">
            <v>45000</v>
          </cell>
          <cell r="I371">
            <v>11700</v>
          </cell>
          <cell r="J371">
            <v>0.26</v>
          </cell>
          <cell r="K371">
            <v>940</v>
          </cell>
          <cell r="L371">
            <v>1880</v>
          </cell>
          <cell r="M371">
            <v>44.5</v>
          </cell>
          <cell r="N371">
            <v>41830</v>
          </cell>
          <cell r="O371">
            <v>83660</v>
          </cell>
        </row>
        <row r="372">
          <cell r="A372" t="str">
            <v>B198</v>
          </cell>
          <cell r="B372" t="str">
            <v>FLOUR BREAD BULK</v>
          </cell>
          <cell r="C372">
            <v>0.16289999999999999</v>
          </cell>
          <cell r="D372" t="e">
            <v>#N/A</v>
          </cell>
          <cell r="E372" t="e">
            <v>#N/A</v>
          </cell>
          <cell r="F372" t="str">
            <v>BULK</v>
          </cell>
          <cell r="G372">
            <v>1</v>
          </cell>
          <cell r="H372">
            <v>45000</v>
          </cell>
          <cell r="I372">
            <v>7330</v>
          </cell>
          <cell r="J372">
            <v>0.16</v>
          </cell>
          <cell r="K372">
            <v>40320</v>
          </cell>
          <cell r="L372">
            <v>80640</v>
          </cell>
          <cell r="M372">
            <v>1.04</v>
          </cell>
          <cell r="N372">
            <v>42094</v>
          </cell>
          <cell r="O372">
            <v>84188</v>
          </cell>
        </row>
        <row r="373">
          <cell r="A373" t="str">
            <v>B200</v>
          </cell>
          <cell r="B373" t="str">
            <v>FLOUR AP BULK</v>
          </cell>
          <cell r="C373">
            <v>0.20169999999999999</v>
          </cell>
          <cell r="D373" t="e">
            <v>#N/A</v>
          </cell>
          <cell r="E373" t="e">
            <v>#N/A</v>
          </cell>
          <cell r="F373" t="str">
            <v>BULK</v>
          </cell>
          <cell r="G373">
            <v>1</v>
          </cell>
          <cell r="H373">
            <v>45000</v>
          </cell>
          <cell r="I373">
            <v>9077</v>
          </cell>
          <cell r="J373">
            <v>0.2</v>
          </cell>
          <cell r="K373">
            <v>940</v>
          </cell>
          <cell r="L373">
            <v>1880</v>
          </cell>
          <cell r="M373">
            <v>44.5</v>
          </cell>
          <cell r="N373">
            <v>41830</v>
          </cell>
          <cell r="O373">
            <v>83660</v>
          </cell>
        </row>
        <row r="374">
          <cell r="A374" t="str">
            <v>B201</v>
          </cell>
          <cell r="B374" t="str">
            <v>FLOUR PIROG WHT BULK</v>
          </cell>
          <cell r="C374">
            <v>0.25230000000000002</v>
          </cell>
          <cell r="D374" t="e">
            <v>#N/A</v>
          </cell>
          <cell r="E374" t="e">
            <v>#N/A</v>
          </cell>
          <cell r="F374" t="str">
            <v>BULK</v>
          </cell>
          <cell r="G374">
            <v>1</v>
          </cell>
          <cell r="H374">
            <v>45000</v>
          </cell>
          <cell r="I374">
            <v>11354</v>
          </cell>
          <cell r="J374">
            <v>0.25</v>
          </cell>
          <cell r="K374">
            <v>940</v>
          </cell>
          <cell r="L374">
            <v>1880</v>
          </cell>
          <cell r="M374">
            <v>44.5</v>
          </cell>
          <cell r="N374">
            <v>41830</v>
          </cell>
          <cell r="O374">
            <v>83660</v>
          </cell>
        </row>
        <row r="375">
          <cell r="A375" t="str">
            <v>B202</v>
          </cell>
          <cell r="B375" t="str">
            <v>FLOUR PIROG DUR BULK</v>
          </cell>
          <cell r="C375">
            <v>0.26850000000000002</v>
          </cell>
          <cell r="D375" t="e">
            <v>#N/A</v>
          </cell>
          <cell r="E375" t="e">
            <v>#N/A</v>
          </cell>
          <cell r="F375" t="str">
            <v>BULK</v>
          </cell>
          <cell r="G375">
            <v>1</v>
          </cell>
          <cell r="H375">
            <v>45000</v>
          </cell>
          <cell r="I375">
            <v>12083</v>
          </cell>
          <cell r="J375">
            <v>0.27</v>
          </cell>
          <cell r="K375">
            <v>1296</v>
          </cell>
          <cell r="L375">
            <v>2200</v>
          </cell>
          <cell r="M375">
            <v>28</v>
          </cell>
          <cell r="N375">
            <v>36288</v>
          </cell>
          <cell r="O375">
            <v>61600</v>
          </cell>
        </row>
        <row r="376">
          <cell r="A376" t="str">
            <v>B203</v>
          </cell>
          <cell r="B376" t="str">
            <v>CHEESE MOZZ 1 LB LVS</v>
          </cell>
          <cell r="C376">
            <v>1.9251400000000001</v>
          </cell>
          <cell r="D376" t="e">
            <v>#N/A</v>
          </cell>
          <cell r="E376" t="e">
            <v>#N/A</v>
          </cell>
          <cell r="F376" t="str">
            <v>12/1 LVS,UNFRZN</v>
          </cell>
          <cell r="G376">
            <v>12</v>
          </cell>
          <cell r="H376">
            <v>36432</v>
          </cell>
          <cell r="I376">
            <v>70137</v>
          </cell>
          <cell r="J376">
            <v>23.1</v>
          </cell>
          <cell r="K376">
            <v>1400</v>
          </cell>
          <cell r="L376">
            <v>2800</v>
          </cell>
          <cell r="M376">
            <v>20.2</v>
          </cell>
          <cell r="N376">
            <v>28280</v>
          </cell>
          <cell r="O376">
            <v>56560</v>
          </cell>
        </row>
        <row r="377">
          <cell r="A377" t="str">
            <v>B204</v>
          </cell>
          <cell r="B377" t="str">
            <v>CHEESE RDU WHT 2</v>
          </cell>
          <cell r="C377">
            <v>2</v>
          </cell>
          <cell r="D377" t="e">
            <v>#N/A</v>
          </cell>
          <cell r="E377" t="e">
            <v>#N/A</v>
          </cell>
          <cell r="F377" t="str">
            <v>12/2 LBS</v>
          </cell>
          <cell r="G377">
            <v>24</v>
          </cell>
          <cell r="H377">
            <v>39600</v>
          </cell>
          <cell r="I377">
            <v>79200</v>
          </cell>
          <cell r="J377">
            <v>48</v>
          </cell>
          <cell r="K377">
            <v>750</v>
          </cell>
          <cell r="L377">
            <v>2340</v>
          </cell>
          <cell r="M377">
            <v>56.12</v>
          </cell>
          <cell r="N377">
            <v>42086</v>
          </cell>
          <cell r="O377">
            <v>131309</v>
          </cell>
        </row>
        <row r="378">
          <cell r="A378" t="str">
            <v>B205</v>
          </cell>
          <cell r="B378" t="str">
            <v>CHEESE RDU YEL 2</v>
          </cell>
          <cell r="C378">
            <v>2</v>
          </cell>
          <cell r="D378" t="e">
            <v>#N/A</v>
          </cell>
          <cell r="E378" t="e">
            <v>#N/A</v>
          </cell>
          <cell r="F378" t="str">
            <v>12/2 LBS</v>
          </cell>
          <cell r="G378">
            <v>24</v>
          </cell>
          <cell r="H378">
            <v>39600</v>
          </cell>
          <cell r="I378">
            <v>79200</v>
          </cell>
          <cell r="J378">
            <v>48</v>
          </cell>
          <cell r="K378">
            <v>1836</v>
          </cell>
          <cell r="L378">
            <v>3672</v>
          </cell>
          <cell r="M378">
            <v>22.5</v>
          </cell>
          <cell r="N378">
            <v>41310</v>
          </cell>
          <cell r="O378">
            <v>82620</v>
          </cell>
        </row>
        <row r="379">
          <cell r="A379" t="str">
            <v>B227</v>
          </cell>
          <cell r="B379" t="str">
            <v>FLOUR TORTILLA</v>
          </cell>
          <cell r="C379">
            <v>0.19919999999999999</v>
          </cell>
          <cell r="D379" t="e">
            <v>#N/A</v>
          </cell>
          <cell r="E379" t="e">
            <v>#N/A</v>
          </cell>
          <cell r="F379" t="str">
            <v>50 LB BAGS</v>
          </cell>
          <cell r="G379">
            <v>1</v>
          </cell>
          <cell r="H379">
            <v>42500</v>
          </cell>
          <cell r="I379">
            <v>8466</v>
          </cell>
          <cell r="J379">
            <v>0.2</v>
          </cell>
          <cell r="K379">
            <v>1320</v>
          </cell>
          <cell r="L379">
            <v>3960</v>
          </cell>
          <cell r="M379">
            <v>32</v>
          </cell>
          <cell r="N379">
            <v>42240</v>
          </cell>
          <cell r="O379">
            <v>126720</v>
          </cell>
        </row>
        <row r="380">
          <cell r="A380" t="str">
            <v>B228</v>
          </cell>
          <cell r="B380" t="str">
            <v>FLOUR TORTILLA WW</v>
          </cell>
          <cell r="C380">
            <v>0.22489999999999999</v>
          </cell>
          <cell r="D380" t="e">
            <v>#N/A</v>
          </cell>
          <cell r="E380" t="e">
            <v>#N/A</v>
          </cell>
          <cell r="F380" t="str">
            <v>50 LB BAGS</v>
          </cell>
          <cell r="G380">
            <v>1</v>
          </cell>
          <cell r="H380">
            <v>42500</v>
          </cell>
          <cell r="I380">
            <v>9558</v>
          </cell>
          <cell r="J380">
            <v>0.22</v>
          </cell>
          <cell r="K380">
            <v>1320</v>
          </cell>
          <cell r="L380">
            <v>3960</v>
          </cell>
          <cell r="M380">
            <v>32</v>
          </cell>
          <cell r="N380">
            <v>42240</v>
          </cell>
          <cell r="O380">
            <v>126720</v>
          </cell>
        </row>
        <row r="381">
          <cell r="A381" t="str">
            <v>B233</v>
          </cell>
          <cell r="B381" t="str">
            <v>FLOUR B 40</v>
          </cell>
          <cell r="C381">
            <v>0.24179999999999999</v>
          </cell>
          <cell r="D381">
            <v>100468</v>
          </cell>
          <cell r="E381" t="str">
            <v>FLOUR, BREAD ENRCH BLCH-BAG 4/10 LB</v>
          </cell>
          <cell r="F381" t="str">
            <v>4/10 LB BAG</v>
          </cell>
          <cell r="G381">
            <v>40</v>
          </cell>
          <cell r="H381">
            <v>42840</v>
          </cell>
          <cell r="I381">
            <v>10359</v>
          </cell>
          <cell r="J381">
            <v>9.67</v>
          </cell>
          <cell r="K381">
            <v>750</v>
          </cell>
          <cell r="L381">
            <v>1500</v>
          </cell>
          <cell r="M381">
            <v>56.12</v>
          </cell>
          <cell r="N381">
            <v>42086</v>
          </cell>
          <cell r="O381">
            <v>84173</v>
          </cell>
        </row>
        <row r="382">
          <cell r="A382" t="str">
            <v>B238</v>
          </cell>
          <cell r="B382" t="str">
            <v>FLOUR BRD UNB 40</v>
          </cell>
          <cell r="C382">
            <v>0.23765</v>
          </cell>
          <cell r="D382">
            <v>100470</v>
          </cell>
          <cell r="E382" t="str">
            <v>FLOUR, BREAD ENRCH UNBLCH-BAG 4/10 LB</v>
          </cell>
          <cell r="F382" t="str">
            <v>4/10 LB BAG</v>
          </cell>
          <cell r="G382">
            <v>40</v>
          </cell>
          <cell r="H382">
            <v>42840</v>
          </cell>
          <cell r="I382">
            <v>10181</v>
          </cell>
          <cell r="J382">
            <v>9.51</v>
          </cell>
          <cell r="K382">
            <v>17</v>
          </cell>
          <cell r="L382">
            <v>34</v>
          </cell>
          <cell r="M382">
            <v>2720</v>
          </cell>
          <cell r="N382">
            <v>46240</v>
          </cell>
          <cell r="O382">
            <v>92480</v>
          </cell>
        </row>
        <row r="383">
          <cell r="A383" t="str">
            <v>B252</v>
          </cell>
          <cell r="B383" t="str">
            <v>FLOUR YOSHON BAGS</v>
          </cell>
          <cell r="C383">
            <v>0.28499999999999998</v>
          </cell>
          <cell r="D383" t="e">
            <v>#N/A</v>
          </cell>
          <cell r="E383" t="e">
            <v>#N/A</v>
          </cell>
          <cell r="F383" t="str">
            <v>BULK 100LB BAGS</v>
          </cell>
          <cell r="G383">
            <v>1</v>
          </cell>
          <cell r="H383">
            <v>43200</v>
          </cell>
          <cell r="I383">
            <v>12312</v>
          </cell>
          <cell r="J383">
            <v>0.28000000000000003</v>
          </cell>
          <cell r="K383">
            <v>1071</v>
          </cell>
          <cell r="L383">
            <v>2142</v>
          </cell>
          <cell r="M383">
            <v>40.799999999999997</v>
          </cell>
          <cell r="N383">
            <v>43697</v>
          </cell>
          <cell r="O383">
            <v>87394</v>
          </cell>
        </row>
        <row r="384">
          <cell r="A384" t="str">
            <v>B253</v>
          </cell>
          <cell r="B384" t="str">
            <v>FLOUR YOSHON BULK</v>
          </cell>
          <cell r="C384">
            <v>0.25</v>
          </cell>
          <cell r="D384" t="e">
            <v>#N/A</v>
          </cell>
          <cell r="E384" t="e">
            <v>#N/A</v>
          </cell>
          <cell r="F384" t="str">
            <v>BULK</v>
          </cell>
          <cell r="G384">
            <v>1</v>
          </cell>
          <cell r="H384">
            <v>50000</v>
          </cell>
          <cell r="I384">
            <v>12500</v>
          </cell>
          <cell r="J384">
            <v>0.25</v>
          </cell>
          <cell r="K384">
            <v>1071</v>
          </cell>
          <cell r="L384">
            <v>2142</v>
          </cell>
          <cell r="M384">
            <v>40.799999999999997</v>
          </cell>
          <cell r="N384">
            <v>43697</v>
          </cell>
          <cell r="O384">
            <v>87394</v>
          </cell>
        </row>
        <row r="385">
          <cell r="A385" t="str">
            <v>B275</v>
          </cell>
          <cell r="B385" t="str">
            <v>BHW 50</v>
          </cell>
          <cell r="C385">
            <v>0.18083332999999999</v>
          </cell>
          <cell r="D385">
            <v>100476</v>
          </cell>
          <cell r="E385" t="str">
            <v>FLOUR, BAKER HARD W BLEACHED-BAG 50 LB</v>
          </cell>
          <cell r="F385" t="str">
            <v>50 LB BAG</v>
          </cell>
          <cell r="G385">
            <v>50</v>
          </cell>
          <cell r="H385">
            <v>43200</v>
          </cell>
          <cell r="I385">
            <v>7812</v>
          </cell>
          <cell r="J385">
            <v>9.0399999999999991</v>
          </cell>
          <cell r="K385">
            <v>4160</v>
          </cell>
          <cell r="L385">
            <v>8320</v>
          </cell>
          <cell r="M385">
            <v>5.5</v>
          </cell>
          <cell r="N385">
            <v>22880</v>
          </cell>
          <cell r="O385">
            <v>45760</v>
          </cell>
        </row>
        <row r="386">
          <cell r="A386" t="str">
            <v>B276</v>
          </cell>
          <cell r="B386" t="str">
            <v>BHW 50 UNBL</v>
          </cell>
          <cell r="C386">
            <v>0.18090000000000001</v>
          </cell>
          <cell r="D386">
            <v>100478</v>
          </cell>
          <cell r="E386" t="str">
            <v>FLOUR, BAKER HARD UNBLEACHED-BAG 50 LB</v>
          </cell>
          <cell r="F386" t="str">
            <v>50 LB BAG</v>
          </cell>
          <cell r="G386">
            <v>50</v>
          </cell>
          <cell r="H386">
            <v>43200</v>
          </cell>
          <cell r="I386">
            <v>7815</v>
          </cell>
          <cell r="J386">
            <v>9.0399999999999991</v>
          </cell>
          <cell r="K386">
            <v>1500</v>
          </cell>
          <cell r="L386">
            <v>3000</v>
          </cell>
          <cell r="M386">
            <v>29</v>
          </cell>
          <cell r="N386">
            <v>43500</v>
          </cell>
          <cell r="O386">
            <v>87000</v>
          </cell>
        </row>
        <row r="387">
          <cell r="A387" t="str">
            <v>B280</v>
          </cell>
          <cell r="B387" t="str">
            <v>BHW 100</v>
          </cell>
          <cell r="C387">
            <v>0.214</v>
          </cell>
          <cell r="D387">
            <v>100477</v>
          </cell>
          <cell r="E387" t="str">
            <v>FLOUR, BAKER HARD W BLEACHED-BAG 100 LB</v>
          </cell>
          <cell r="F387" t="str">
            <v>100 LB BAG</v>
          </cell>
          <cell r="G387">
            <v>100</v>
          </cell>
          <cell r="H387">
            <v>43200</v>
          </cell>
          <cell r="I387">
            <v>9245</v>
          </cell>
          <cell r="J387">
            <v>21.4</v>
          </cell>
          <cell r="K387">
            <v>2100</v>
          </cell>
          <cell r="L387">
            <v>4200</v>
          </cell>
          <cell r="M387">
            <v>12</v>
          </cell>
          <cell r="N387">
            <v>25200</v>
          </cell>
          <cell r="O387">
            <v>50400</v>
          </cell>
        </row>
        <row r="388">
          <cell r="A388" t="str">
            <v>B284</v>
          </cell>
          <cell r="B388" t="str">
            <v>FLOUR WW BULK</v>
          </cell>
          <cell r="C388">
            <v>0.14000000000000001</v>
          </cell>
          <cell r="D388" t="e">
            <v>#N/A</v>
          </cell>
          <cell r="E388" t="e">
            <v>#N/A</v>
          </cell>
          <cell r="F388" t="str">
            <v>BULK</v>
          </cell>
          <cell r="G388">
            <v>1</v>
          </cell>
          <cell r="H388">
            <v>45000</v>
          </cell>
          <cell r="I388">
            <v>6300</v>
          </cell>
          <cell r="J388">
            <v>0.14000000000000001</v>
          </cell>
          <cell r="K388">
            <v>3136</v>
          </cell>
          <cell r="L388">
            <v>6272</v>
          </cell>
          <cell r="M388">
            <v>12.2</v>
          </cell>
          <cell r="N388">
            <v>38259</v>
          </cell>
          <cell r="O388">
            <v>76518</v>
          </cell>
        </row>
        <row r="389">
          <cell r="A389" t="str">
            <v>B285</v>
          </cell>
          <cell r="B389" t="str">
            <v>BHW BULK</v>
          </cell>
          <cell r="C389">
            <v>0.17261818000000001</v>
          </cell>
          <cell r="D389">
            <v>100482</v>
          </cell>
          <cell r="E389" t="str">
            <v>FLOUR, BAKER HARD WHT BLEACHED-BULK</v>
          </cell>
          <cell r="F389" t="str">
            <v>BULK</v>
          </cell>
          <cell r="G389">
            <v>1</v>
          </cell>
          <cell r="H389">
            <v>45000</v>
          </cell>
          <cell r="I389">
            <v>7768</v>
          </cell>
          <cell r="J389">
            <v>0.17</v>
          </cell>
          <cell r="K389">
            <v>1500</v>
          </cell>
          <cell r="L389">
            <v>3000</v>
          </cell>
          <cell r="M389">
            <v>29</v>
          </cell>
          <cell r="N389">
            <v>43500</v>
          </cell>
          <cell r="O389">
            <v>87000</v>
          </cell>
        </row>
        <row r="390">
          <cell r="A390" t="str">
            <v>B286</v>
          </cell>
          <cell r="B390" t="str">
            <v>BHW BULK UNBL</v>
          </cell>
          <cell r="C390">
            <v>0.28696666999999998</v>
          </cell>
          <cell r="D390">
            <v>100483</v>
          </cell>
          <cell r="E390" t="str">
            <v>FLOUR, BAKER HARD WHT UNBLEACHED - BULK</v>
          </cell>
          <cell r="F390" t="str">
            <v>BULK</v>
          </cell>
          <cell r="G390">
            <v>1</v>
          </cell>
          <cell r="H390">
            <v>45000</v>
          </cell>
          <cell r="I390">
            <v>12914</v>
          </cell>
          <cell r="J390">
            <v>0.28999999999999998</v>
          </cell>
          <cell r="K390">
            <v>1848</v>
          </cell>
          <cell r="L390">
            <v>3696</v>
          </cell>
          <cell r="M390">
            <v>22</v>
          </cell>
          <cell r="N390">
            <v>40656</v>
          </cell>
          <cell r="O390">
            <v>81312</v>
          </cell>
        </row>
        <row r="391">
          <cell r="A391" t="str">
            <v>B287</v>
          </cell>
          <cell r="B391" t="str">
            <v>FLOUR HGH GLUTEN BAG</v>
          </cell>
          <cell r="C391">
            <v>0.23250000000000001</v>
          </cell>
          <cell r="D391" t="e">
            <v>#N/A</v>
          </cell>
          <cell r="E391" t="e">
            <v>#N/A</v>
          </cell>
          <cell r="F391" t="str">
            <v>BULK 100LB BAGS</v>
          </cell>
          <cell r="G391">
            <v>1</v>
          </cell>
          <cell r="H391">
            <v>43200</v>
          </cell>
          <cell r="I391">
            <v>10044</v>
          </cell>
          <cell r="J391">
            <v>0.23</v>
          </cell>
          <cell r="K391">
            <v>4000</v>
          </cell>
          <cell r="L391">
            <v>8000</v>
          </cell>
          <cell r="M391">
            <v>8.16</v>
          </cell>
          <cell r="N391">
            <v>32640</v>
          </cell>
          <cell r="O391">
            <v>65280</v>
          </cell>
        </row>
        <row r="392">
          <cell r="A392" t="str">
            <v>B300</v>
          </cell>
          <cell r="B392" t="str">
            <v>BHW HRTH 100 BL</v>
          </cell>
          <cell r="C392">
            <v>0.20019999999999999</v>
          </cell>
          <cell r="D392">
            <v>100479</v>
          </cell>
          <cell r="E392" t="str">
            <v>FLOUR, BAKER HEARTH BLEACHED-BAG 100 LB</v>
          </cell>
          <cell r="F392" t="str">
            <v>100 LB BAG</v>
          </cell>
          <cell r="G392">
            <v>100</v>
          </cell>
          <cell r="H392">
            <v>43200</v>
          </cell>
          <cell r="I392">
            <v>8649</v>
          </cell>
          <cell r="J392">
            <v>20.02</v>
          </cell>
          <cell r="K392">
            <v>1071</v>
          </cell>
          <cell r="L392">
            <v>2142</v>
          </cell>
          <cell r="M392">
            <v>40.799999999999997</v>
          </cell>
          <cell r="N392">
            <v>43697</v>
          </cell>
          <cell r="O392">
            <v>87394</v>
          </cell>
        </row>
        <row r="393">
          <cell r="A393" t="str">
            <v>B301</v>
          </cell>
          <cell r="B393" t="str">
            <v>BHW HRTH BULK BL</v>
          </cell>
          <cell r="C393">
            <v>0.183</v>
          </cell>
          <cell r="D393">
            <v>100484</v>
          </cell>
          <cell r="E393" t="str">
            <v>FLOUR, BAKER HEARTH BLEACHED-BULK</v>
          </cell>
          <cell r="F393" t="str">
            <v>BULK</v>
          </cell>
          <cell r="G393">
            <v>1</v>
          </cell>
          <cell r="H393">
            <v>45000</v>
          </cell>
          <cell r="I393">
            <v>8235</v>
          </cell>
          <cell r="J393">
            <v>0.18</v>
          </cell>
          <cell r="K393">
            <v>1071</v>
          </cell>
          <cell r="L393">
            <v>2142</v>
          </cell>
          <cell r="M393">
            <v>40.799999999999997</v>
          </cell>
          <cell r="N393">
            <v>43697</v>
          </cell>
          <cell r="O393">
            <v>87394</v>
          </cell>
        </row>
        <row r="394">
          <cell r="A394" t="str">
            <v>B303</v>
          </cell>
          <cell r="B394" t="str">
            <v>BHW HRTH BULK UNBL</v>
          </cell>
          <cell r="C394">
            <v>0.1832</v>
          </cell>
          <cell r="D394">
            <v>100485</v>
          </cell>
          <cell r="E394" t="str">
            <v>FLOUR, BAKER HEARTH UNBLEACH-BULK</v>
          </cell>
          <cell r="F394" t="str">
            <v>BULK</v>
          </cell>
          <cell r="G394">
            <v>1</v>
          </cell>
          <cell r="H394">
            <v>45000</v>
          </cell>
          <cell r="I394">
            <v>8244</v>
          </cell>
          <cell r="J394">
            <v>0.18</v>
          </cell>
          <cell r="K394">
            <v>1071</v>
          </cell>
          <cell r="L394">
            <v>2142</v>
          </cell>
          <cell r="M394">
            <v>40.799999999999997</v>
          </cell>
          <cell r="N394">
            <v>43697</v>
          </cell>
          <cell r="O394">
            <v>87394</v>
          </cell>
        </row>
        <row r="395">
          <cell r="A395" t="str">
            <v>B304</v>
          </cell>
          <cell r="B395" t="str">
            <v>FLOUR HIGH GLUTEN</v>
          </cell>
          <cell r="C395">
            <v>0.23250000000000001</v>
          </cell>
          <cell r="D395" t="e">
            <v>#N/A</v>
          </cell>
          <cell r="E395" t="e">
            <v>#N/A</v>
          </cell>
          <cell r="F395" t="str">
            <v>BULK</v>
          </cell>
          <cell r="G395">
            <v>1</v>
          </cell>
          <cell r="H395">
            <v>45000</v>
          </cell>
          <cell r="I395">
            <v>10463</v>
          </cell>
          <cell r="J395">
            <v>0.23</v>
          </cell>
          <cell r="K395">
            <v>864</v>
          </cell>
          <cell r="L395">
            <v>1728</v>
          </cell>
          <cell r="M395">
            <v>51</v>
          </cell>
          <cell r="N395">
            <v>44064</v>
          </cell>
          <cell r="O395">
            <v>88128</v>
          </cell>
        </row>
        <row r="396">
          <cell r="A396" t="str">
            <v>B305</v>
          </cell>
          <cell r="B396" t="str">
            <v>FLOUR WAFFLE</v>
          </cell>
          <cell r="C396">
            <v>0.22550000000000001</v>
          </cell>
          <cell r="D396" t="e">
            <v>#N/A</v>
          </cell>
          <cell r="E396" t="e">
            <v>#N/A</v>
          </cell>
          <cell r="F396" t="str">
            <v>BULK</v>
          </cell>
          <cell r="G396">
            <v>1</v>
          </cell>
          <cell r="H396">
            <v>45000</v>
          </cell>
          <cell r="I396">
            <v>10148</v>
          </cell>
          <cell r="J396">
            <v>0.23</v>
          </cell>
          <cell r="K396">
            <v>864</v>
          </cell>
          <cell r="L396">
            <v>1728</v>
          </cell>
          <cell r="M396">
            <v>51</v>
          </cell>
          <cell r="N396">
            <v>44064</v>
          </cell>
          <cell r="O396">
            <v>88128</v>
          </cell>
        </row>
        <row r="397">
          <cell r="A397" t="str">
            <v>B321</v>
          </cell>
          <cell r="B397" t="str">
            <v>BSW BULK UNBL</v>
          </cell>
          <cell r="C397">
            <v>0.16600000000000001</v>
          </cell>
          <cell r="D397">
            <v>100486</v>
          </cell>
          <cell r="E397" t="str">
            <v>FLOUR, BAKER SOFT UNBLEACHED-BULK</v>
          </cell>
          <cell r="F397" t="str">
            <v>BULK</v>
          </cell>
          <cell r="G397">
            <v>1</v>
          </cell>
          <cell r="H397">
            <v>45000</v>
          </cell>
          <cell r="I397">
            <v>7470</v>
          </cell>
          <cell r="J397">
            <v>0.17</v>
          </cell>
          <cell r="K397">
            <v>45000</v>
          </cell>
          <cell r="L397">
            <v>90000</v>
          </cell>
          <cell r="M397">
            <v>1</v>
          </cell>
          <cell r="N397">
            <v>45000</v>
          </cell>
          <cell r="O397">
            <v>90000</v>
          </cell>
        </row>
        <row r="398">
          <cell r="A398" t="str">
            <v>B323</v>
          </cell>
          <cell r="B398" t="str">
            <v>BSW BL 50</v>
          </cell>
          <cell r="C398">
            <v>0.1333</v>
          </cell>
          <cell r="D398">
            <v>100480</v>
          </cell>
          <cell r="E398" t="str">
            <v>FLOUR, BAKER SOFT W BLEACHED-BAG 50 LB</v>
          </cell>
          <cell r="F398" t="str">
            <v>50 LB BAG</v>
          </cell>
          <cell r="G398">
            <v>50</v>
          </cell>
          <cell r="H398">
            <v>43200</v>
          </cell>
          <cell r="I398">
            <v>5759</v>
          </cell>
          <cell r="J398">
            <v>6.66</v>
          </cell>
          <cell r="K398">
            <v>45000</v>
          </cell>
          <cell r="L398">
            <v>90000</v>
          </cell>
          <cell r="M398">
            <v>1</v>
          </cell>
          <cell r="N398">
            <v>45000</v>
          </cell>
          <cell r="O398">
            <v>90000</v>
          </cell>
        </row>
        <row r="399">
          <cell r="A399" t="str">
            <v>B345</v>
          </cell>
          <cell r="B399" t="str">
            <v>MASA 50 YELLOW</v>
          </cell>
          <cell r="C399">
            <v>0.2114</v>
          </cell>
          <cell r="D399">
            <v>100481</v>
          </cell>
          <cell r="E399" t="str">
            <v>MASA FLOUR CORN INSTANT YELLOW-BAG 50 LB</v>
          </cell>
          <cell r="F399" t="str">
            <v>50 LB BAG</v>
          </cell>
          <cell r="G399">
            <v>50</v>
          </cell>
          <cell r="H399">
            <v>43200</v>
          </cell>
          <cell r="I399">
            <v>9132</v>
          </cell>
          <cell r="J399">
            <v>10.57</v>
          </cell>
          <cell r="K399">
            <v>45000</v>
          </cell>
          <cell r="L399">
            <v>90000</v>
          </cell>
          <cell r="M399">
            <v>1</v>
          </cell>
          <cell r="N399">
            <v>45000</v>
          </cell>
          <cell r="O399">
            <v>90000</v>
          </cell>
        </row>
        <row r="400">
          <cell r="A400" t="str">
            <v>B351</v>
          </cell>
          <cell r="B400" t="str">
            <v>FLOUR WW 40</v>
          </cell>
          <cell r="C400">
            <v>0.19183333</v>
          </cell>
          <cell r="D400">
            <v>100472</v>
          </cell>
          <cell r="E400" t="str">
            <v>FLOUR, WHOLE WHEAT-BAG 4/10 LB</v>
          </cell>
          <cell r="F400" t="str">
            <v>4/10 LB BAG</v>
          </cell>
          <cell r="G400">
            <v>40</v>
          </cell>
          <cell r="H400">
            <v>42840</v>
          </cell>
          <cell r="I400">
            <v>8218</v>
          </cell>
          <cell r="J400">
            <v>7.67</v>
          </cell>
          <cell r="K400">
            <v>45000</v>
          </cell>
          <cell r="L400">
            <v>90000</v>
          </cell>
          <cell r="M400">
            <v>1</v>
          </cell>
          <cell r="N400">
            <v>45000</v>
          </cell>
          <cell r="O400">
            <v>90000</v>
          </cell>
        </row>
        <row r="401">
          <cell r="A401" t="str">
            <v>B352</v>
          </cell>
          <cell r="B401" t="str">
            <v>FLOUR WW 8/5</v>
          </cell>
          <cell r="C401">
            <v>0.19425000000000001</v>
          </cell>
          <cell r="D401">
            <v>100475</v>
          </cell>
          <cell r="E401" t="str">
            <v>FLOUR, WHOLE WHEAT-BAG 8/5 LB</v>
          </cell>
          <cell r="F401" t="str">
            <v>8/5 LB BAG</v>
          </cell>
          <cell r="G401">
            <v>40</v>
          </cell>
          <cell r="H401">
            <v>42840</v>
          </cell>
          <cell r="I401">
            <v>8322</v>
          </cell>
          <cell r="J401">
            <v>7.77</v>
          </cell>
          <cell r="K401">
            <v>45000</v>
          </cell>
          <cell r="L401">
            <v>90000</v>
          </cell>
          <cell r="M401">
            <v>1</v>
          </cell>
          <cell r="N401">
            <v>45000</v>
          </cell>
          <cell r="O401">
            <v>90000</v>
          </cell>
        </row>
        <row r="402">
          <cell r="A402" t="str">
            <v>B355</v>
          </cell>
          <cell r="B402" t="str">
            <v>FLOUR WW 25</v>
          </cell>
          <cell r="C402">
            <v>0.1721</v>
          </cell>
          <cell r="D402">
            <v>100473</v>
          </cell>
          <cell r="E402" t="str">
            <v>FLOUR, WHOLE WHEAT-BAG 25 LB</v>
          </cell>
          <cell r="F402" t="str">
            <v>25 LB BAG</v>
          </cell>
          <cell r="G402">
            <v>25</v>
          </cell>
          <cell r="H402">
            <v>43200</v>
          </cell>
          <cell r="I402">
            <v>7435</v>
          </cell>
          <cell r="J402">
            <v>4.3</v>
          </cell>
          <cell r="K402">
            <v>45000</v>
          </cell>
          <cell r="L402">
            <v>90000</v>
          </cell>
          <cell r="M402">
            <v>1</v>
          </cell>
          <cell r="N402">
            <v>45000</v>
          </cell>
          <cell r="O402">
            <v>90000</v>
          </cell>
        </row>
        <row r="403">
          <cell r="A403" t="str">
            <v>B360</v>
          </cell>
          <cell r="B403" t="str">
            <v>FLOUR WW 50</v>
          </cell>
          <cell r="C403">
            <v>0.1726</v>
          </cell>
          <cell r="D403">
            <v>100474</v>
          </cell>
          <cell r="E403" t="str">
            <v>FLOUR, WHOLE WHEAT-BAG 50 LB</v>
          </cell>
          <cell r="F403" t="str">
            <v>50 LB BAG</v>
          </cell>
          <cell r="G403">
            <v>50</v>
          </cell>
          <cell r="H403">
            <v>43200</v>
          </cell>
          <cell r="I403">
            <v>7456</v>
          </cell>
          <cell r="J403">
            <v>8.6300000000000008</v>
          </cell>
          <cell r="K403">
            <v>3036</v>
          </cell>
          <cell r="L403">
            <v>9108</v>
          </cell>
          <cell r="M403">
            <v>13</v>
          </cell>
          <cell r="N403">
            <v>39468</v>
          </cell>
          <cell r="O403">
            <v>118404</v>
          </cell>
        </row>
        <row r="404">
          <cell r="A404" t="str">
            <v>B364</v>
          </cell>
          <cell r="B404" t="str">
            <v>FLOUR MIX LOWFAT</v>
          </cell>
          <cell r="C404">
            <v>0.94450000000000001</v>
          </cell>
          <cell r="D404" t="e">
            <v>#N/A</v>
          </cell>
          <cell r="E404" t="e">
            <v>#N/A</v>
          </cell>
          <cell r="F404" t="str">
            <v>6/5 LB BAG</v>
          </cell>
          <cell r="G404">
            <v>30</v>
          </cell>
          <cell r="H404">
            <v>38880</v>
          </cell>
          <cell r="I404">
            <v>36722</v>
          </cell>
          <cell r="J404">
            <v>28.34</v>
          </cell>
          <cell r="K404">
            <v>1650</v>
          </cell>
          <cell r="L404">
            <v>3300</v>
          </cell>
          <cell r="M404">
            <v>26</v>
          </cell>
          <cell r="N404">
            <v>42900</v>
          </cell>
          <cell r="O404">
            <v>85800</v>
          </cell>
        </row>
        <row r="405">
          <cell r="A405" t="str">
            <v>B367</v>
          </cell>
          <cell r="B405" t="str">
            <v>FLOUR MIX</v>
          </cell>
          <cell r="C405">
            <v>0.68379999999999996</v>
          </cell>
          <cell r="D405">
            <v>100488</v>
          </cell>
          <cell r="E405" t="str">
            <v>BAKERY MIX  BISCUIT-BAG 6/5 LB</v>
          </cell>
          <cell r="F405" t="str">
            <v>6/5 LB BAG</v>
          </cell>
          <cell r="G405">
            <v>30</v>
          </cell>
          <cell r="H405">
            <v>42000</v>
          </cell>
          <cell r="I405">
            <v>28720</v>
          </cell>
          <cell r="J405">
            <v>20.51</v>
          </cell>
          <cell r="K405">
            <v>1650</v>
          </cell>
          <cell r="L405">
            <v>3300</v>
          </cell>
          <cell r="M405">
            <v>26</v>
          </cell>
          <cell r="N405">
            <v>42900</v>
          </cell>
          <cell r="O405">
            <v>85800</v>
          </cell>
        </row>
        <row r="406">
          <cell r="A406" t="str">
            <v>B368</v>
          </cell>
          <cell r="B406" t="str">
            <v>FLOUR MIX LOFAT</v>
          </cell>
          <cell r="C406">
            <v>0.83037143000000002</v>
          </cell>
          <cell r="D406">
            <v>100489</v>
          </cell>
          <cell r="E406" t="str">
            <v>BAKERY MIX  BISCUIT LFAT-BAG 6/5 LB</v>
          </cell>
          <cell r="F406" t="str">
            <v>6/5 LB BAG</v>
          </cell>
          <cell r="G406">
            <v>30</v>
          </cell>
          <cell r="H406">
            <v>42000</v>
          </cell>
          <cell r="I406">
            <v>34876</v>
          </cell>
          <cell r="J406">
            <v>24.91</v>
          </cell>
          <cell r="K406">
            <v>42500</v>
          </cell>
          <cell r="L406">
            <v>85000</v>
          </cell>
          <cell r="M406">
            <v>1</v>
          </cell>
          <cell r="N406">
            <v>42500</v>
          </cell>
          <cell r="O406">
            <v>85000</v>
          </cell>
        </row>
        <row r="407">
          <cell r="A407" t="str">
            <v>B370</v>
          </cell>
          <cell r="B407" t="str">
            <v>CRACKER UNSALTED</v>
          </cell>
          <cell r="C407">
            <v>1.08</v>
          </cell>
          <cell r="D407">
            <v>100467</v>
          </cell>
          <cell r="E407" t="str">
            <v>CRACKERS, UNSALTED TOPS-BOX 12/16 OZ</v>
          </cell>
          <cell r="F407" t="str">
            <v>12/16 OZ BOX</v>
          </cell>
          <cell r="G407">
            <v>12</v>
          </cell>
          <cell r="H407">
            <v>22680</v>
          </cell>
          <cell r="I407">
            <v>24494</v>
          </cell>
          <cell r="J407">
            <v>12.96</v>
          </cell>
          <cell r="K407">
            <v>42500</v>
          </cell>
          <cell r="L407">
            <v>85000</v>
          </cell>
          <cell r="M407">
            <v>1</v>
          </cell>
          <cell r="N407">
            <v>42500</v>
          </cell>
          <cell r="O407">
            <v>85000</v>
          </cell>
        </row>
        <row r="408">
          <cell r="A408" t="str">
            <v>B371</v>
          </cell>
          <cell r="B408" t="str">
            <v>CRACKERS</v>
          </cell>
          <cell r="C408">
            <v>1.1599999999999999</v>
          </cell>
          <cell r="D408" t="e">
            <v>#N/A</v>
          </cell>
          <cell r="E408" t="e">
            <v>#N/A</v>
          </cell>
          <cell r="F408" t="str">
            <v>12/16 OZ BOX</v>
          </cell>
          <cell r="G408">
            <v>12</v>
          </cell>
          <cell r="H408">
            <v>28800</v>
          </cell>
          <cell r="I408">
            <v>33408</v>
          </cell>
          <cell r="J408">
            <v>13.92</v>
          </cell>
          <cell r="K408">
            <v>1071</v>
          </cell>
          <cell r="L408">
            <v>2142</v>
          </cell>
          <cell r="M408">
            <v>40.799999999999997</v>
          </cell>
          <cell r="N408">
            <v>43697</v>
          </cell>
          <cell r="O408">
            <v>87394</v>
          </cell>
        </row>
        <row r="409">
          <cell r="A409" t="str">
            <v>B382</v>
          </cell>
          <cell r="B409" t="str">
            <v>GRITS CW 40</v>
          </cell>
          <cell r="C409">
            <v>0.2409</v>
          </cell>
          <cell r="D409">
            <v>100584</v>
          </cell>
          <cell r="E409" t="str">
            <v>GRITS, CORN, WHITE-BAG 8/5 LB</v>
          </cell>
          <cell r="F409" t="str">
            <v>8/5 LB BAG</v>
          </cell>
          <cell r="G409">
            <v>40</v>
          </cell>
          <cell r="H409">
            <v>42840</v>
          </cell>
          <cell r="I409">
            <v>10320</v>
          </cell>
          <cell r="J409">
            <v>9.64</v>
          </cell>
          <cell r="K409">
            <v>1071</v>
          </cell>
          <cell r="L409">
            <v>2142</v>
          </cell>
          <cell r="M409">
            <v>40.799999999999997</v>
          </cell>
          <cell r="N409">
            <v>43697</v>
          </cell>
          <cell r="O409">
            <v>87394</v>
          </cell>
        </row>
        <row r="410">
          <cell r="A410" t="str">
            <v>B384</v>
          </cell>
          <cell r="B410" t="str">
            <v>GRITS FINE YEL</v>
          </cell>
          <cell r="C410">
            <v>0.24504000000000001</v>
          </cell>
          <cell r="D410">
            <v>100583</v>
          </cell>
          <cell r="E410" t="str">
            <v>GRITS, FINE YELLOW -BAG 8/5 LB</v>
          </cell>
          <cell r="F410" t="str">
            <v>8/5 LB BAGS</v>
          </cell>
          <cell r="G410">
            <v>40</v>
          </cell>
          <cell r="H410">
            <v>42840</v>
          </cell>
          <cell r="I410">
            <v>10498</v>
          </cell>
          <cell r="J410">
            <v>9.8000000000000007</v>
          </cell>
          <cell r="K410">
            <v>43200</v>
          </cell>
          <cell r="L410">
            <v>86400</v>
          </cell>
          <cell r="M410">
            <v>1</v>
          </cell>
          <cell r="N410">
            <v>43200</v>
          </cell>
          <cell r="O410">
            <v>86400</v>
          </cell>
        </row>
        <row r="411">
          <cell r="A411" t="str">
            <v>B385</v>
          </cell>
          <cell r="B411" t="str">
            <v>UHT FLUID MILK 1%</v>
          </cell>
          <cell r="C411">
            <v>0.36881514999999998</v>
          </cell>
          <cell r="D411">
            <v>100052</v>
          </cell>
          <cell r="E411" t="str">
            <v>MILK UHT 1% FLD 12/32 OZ</v>
          </cell>
          <cell r="F411" t="str">
            <v>12/32 OZ</v>
          </cell>
          <cell r="G411">
            <v>25.8</v>
          </cell>
          <cell r="H411">
            <v>38700</v>
          </cell>
          <cell r="I411">
            <v>14273</v>
          </cell>
          <cell r="J411">
            <v>9.52</v>
          </cell>
          <cell r="K411">
            <v>50000</v>
          </cell>
          <cell r="L411">
            <v>100000</v>
          </cell>
          <cell r="M411">
            <v>1</v>
          </cell>
          <cell r="N411">
            <v>50000</v>
          </cell>
          <cell r="O411">
            <v>100000</v>
          </cell>
        </row>
        <row r="412">
          <cell r="A412" t="str">
            <v>B386</v>
          </cell>
          <cell r="B412" t="str">
            <v>UHT MILK 1% 8 OZ</v>
          </cell>
          <cell r="C412">
            <v>0.54900000000000004</v>
          </cell>
          <cell r="D412" t="e">
            <v>#N/A</v>
          </cell>
          <cell r="E412" t="e">
            <v>#N/A</v>
          </cell>
          <cell r="F412" t="str">
            <v>27/8 OZ</v>
          </cell>
          <cell r="G412">
            <v>14.45</v>
          </cell>
          <cell r="H412">
            <v>38143</v>
          </cell>
          <cell r="I412">
            <v>20940</v>
          </cell>
          <cell r="J412">
            <v>7.93</v>
          </cell>
          <cell r="K412">
            <v>864</v>
          </cell>
          <cell r="L412">
            <v>1728</v>
          </cell>
          <cell r="M412">
            <v>51</v>
          </cell>
          <cell r="N412">
            <v>44064</v>
          </cell>
          <cell r="O412">
            <v>88128</v>
          </cell>
        </row>
        <row r="413">
          <cell r="A413" t="str">
            <v>B410</v>
          </cell>
          <cell r="B413" t="str">
            <v>UHT FLUID MILK 2%</v>
          </cell>
          <cell r="C413">
            <v>0.5333</v>
          </cell>
          <cell r="D413">
            <v>100050</v>
          </cell>
          <cell r="E413" t="str">
            <v>MILK UHT 2% CAN 27/8 FL OZ</v>
          </cell>
          <cell r="F413" t="str">
            <v>27/8 FL OZ</v>
          </cell>
          <cell r="G413">
            <v>14.45</v>
          </cell>
          <cell r="H413">
            <v>38143</v>
          </cell>
          <cell r="I413">
            <v>20342</v>
          </cell>
          <cell r="J413">
            <v>7.71</v>
          </cell>
          <cell r="K413">
            <v>864</v>
          </cell>
          <cell r="L413">
            <v>1728</v>
          </cell>
          <cell r="M413">
            <v>51</v>
          </cell>
          <cell r="N413">
            <v>44064</v>
          </cell>
          <cell r="O413">
            <v>88128</v>
          </cell>
        </row>
        <row r="414">
          <cell r="A414" t="str">
            <v>B413</v>
          </cell>
          <cell r="B414" t="str">
            <v>MILK UHT SS 2% QT</v>
          </cell>
          <cell r="C414">
            <v>0.46126771999999999</v>
          </cell>
          <cell r="D414">
            <v>100054</v>
          </cell>
          <cell r="E414" t="str">
            <v>MILK UHT 2% - CAN 12/32 FL OZ</v>
          </cell>
          <cell r="F414" t="str">
            <v>12/32 FL OZ</v>
          </cell>
          <cell r="G414">
            <v>25.8</v>
          </cell>
          <cell r="H414">
            <v>42570</v>
          </cell>
          <cell r="I414">
            <v>19636</v>
          </cell>
          <cell r="J414">
            <v>11.9</v>
          </cell>
          <cell r="K414">
            <v>432</v>
          </cell>
          <cell r="L414">
            <v>864</v>
          </cell>
          <cell r="M414">
            <v>101</v>
          </cell>
          <cell r="N414">
            <v>43632</v>
          </cell>
          <cell r="O414">
            <v>87264</v>
          </cell>
        </row>
        <row r="415">
          <cell r="A415" t="str">
            <v>B414</v>
          </cell>
          <cell r="B415" t="str">
            <v>UHT MILK 2% 32OZ</v>
          </cell>
          <cell r="C415">
            <v>0.55000000000000004</v>
          </cell>
          <cell r="D415">
            <v>100051</v>
          </cell>
          <cell r="E415" t="str">
            <v>MILK UHT 2% CAN 12/32 FL OZ</v>
          </cell>
          <cell r="F415" t="str">
            <v>12/32 FL OZ</v>
          </cell>
          <cell r="G415">
            <v>25.8</v>
          </cell>
          <cell r="H415">
            <v>40635</v>
          </cell>
          <cell r="I415">
            <v>22349</v>
          </cell>
          <cell r="J415">
            <v>14.19</v>
          </cell>
          <cell r="K415">
            <v>45000</v>
          </cell>
          <cell r="L415">
            <v>90000</v>
          </cell>
          <cell r="M415">
            <v>1</v>
          </cell>
          <cell r="N415">
            <v>45000</v>
          </cell>
          <cell r="O415">
            <v>90000</v>
          </cell>
        </row>
        <row r="416">
          <cell r="A416" t="str">
            <v>B415</v>
          </cell>
          <cell r="B416" t="str">
            <v>FORMULA DRY 32 OZ</v>
          </cell>
          <cell r="C416">
            <v>2.2000000000000002</v>
          </cell>
          <cell r="D416" t="e">
            <v>#N/A</v>
          </cell>
          <cell r="E416" t="e">
            <v>#N/A</v>
          </cell>
          <cell r="F416" t="str">
            <v>6/32 OZ</v>
          </cell>
          <cell r="G416">
            <v>12</v>
          </cell>
          <cell r="H416">
            <v>32400</v>
          </cell>
          <cell r="I416">
            <v>71280</v>
          </cell>
          <cell r="J416">
            <v>26.4</v>
          </cell>
          <cell r="K416">
            <v>45000</v>
          </cell>
          <cell r="L416">
            <v>90000</v>
          </cell>
          <cell r="M416">
            <v>1</v>
          </cell>
          <cell r="N416">
            <v>45000</v>
          </cell>
          <cell r="O416">
            <v>90000</v>
          </cell>
        </row>
        <row r="417">
          <cell r="A417" t="str">
            <v>B416</v>
          </cell>
          <cell r="B417" t="str">
            <v>FORMULA SOY 32 OZ</v>
          </cell>
          <cell r="C417">
            <v>2.2000000000000002</v>
          </cell>
          <cell r="D417" t="e">
            <v>#N/A</v>
          </cell>
          <cell r="E417" t="e">
            <v>#N/A</v>
          </cell>
          <cell r="F417" t="str">
            <v>6/32 OZ</v>
          </cell>
          <cell r="G417">
            <v>12</v>
          </cell>
          <cell r="H417">
            <v>32400</v>
          </cell>
          <cell r="I417">
            <v>71280</v>
          </cell>
          <cell r="J417">
            <v>26.4</v>
          </cell>
          <cell r="K417">
            <v>45000</v>
          </cell>
          <cell r="L417">
            <v>90000</v>
          </cell>
          <cell r="M417">
            <v>1</v>
          </cell>
          <cell r="N417">
            <v>45000</v>
          </cell>
          <cell r="O417">
            <v>90000</v>
          </cell>
        </row>
        <row r="418">
          <cell r="A418" t="str">
            <v>B417</v>
          </cell>
          <cell r="B418" t="str">
            <v>FORMULA DRY 12.9 OZ</v>
          </cell>
          <cell r="C418">
            <v>11.385999999999999</v>
          </cell>
          <cell r="D418">
            <v>100074</v>
          </cell>
          <cell r="E418" t="str">
            <v>INFANT FORMULA MILK DRY-CAN 6/12.9 OZ</v>
          </cell>
          <cell r="F418" t="str">
            <v>6/12.9 OZ</v>
          </cell>
          <cell r="G418">
            <v>4.84</v>
          </cell>
          <cell r="H418">
            <v>32508</v>
          </cell>
          <cell r="I418">
            <v>370136</v>
          </cell>
          <cell r="J418">
            <v>55.08</v>
          </cell>
          <cell r="K418">
            <v>43200</v>
          </cell>
          <cell r="L418">
            <v>86400</v>
          </cell>
          <cell r="M418">
            <v>1</v>
          </cell>
          <cell r="N418">
            <v>43200</v>
          </cell>
          <cell r="O418">
            <v>86400</v>
          </cell>
        </row>
        <row r="419">
          <cell r="A419" t="str">
            <v>B418</v>
          </cell>
          <cell r="B419" t="str">
            <v>FORMULA SOY 12.9 OZ</v>
          </cell>
          <cell r="C419">
            <v>2.2000000000000002</v>
          </cell>
          <cell r="D419" t="e">
            <v>#N/A</v>
          </cell>
          <cell r="E419" t="e">
            <v>#N/A</v>
          </cell>
          <cell r="F419" t="str">
            <v>6/12.9 OZ</v>
          </cell>
          <cell r="G419">
            <v>4.84</v>
          </cell>
          <cell r="H419">
            <v>32508</v>
          </cell>
          <cell r="I419">
            <v>71518</v>
          </cell>
          <cell r="J419">
            <v>10.64</v>
          </cell>
          <cell r="K419">
            <v>432</v>
          </cell>
          <cell r="L419">
            <v>864</v>
          </cell>
          <cell r="M419">
            <v>101</v>
          </cell>
          <cell r="N419">
            <v>43632</v>
          </cell>
          <cell r="O419">
            <v>87264</v>
          </cell>
        </row>
        <row r="420">
          <cell r="A420" t="str">
            <v>B419</v>
          </cell>
          <cell r="B420" t="str">
            <v>FORMULA SOY DRY 25.7</v>
          </cell>
          <cell r="C420">
            <v>8.0310000000000006</v>
          </cell>
          <cell r="D420">
            <v>100080</v>
          </cell>
          <cell r="E420" t="str">
            <v>INFANT FORMULA SOY DRY-CAN 6/25.7 OZ</v>
          </cell>
          <cell r="F420" t="str">
            <v>6/25.7 OZ</v>
          </cell>
          <cell r="G420">
            <v>9.64</v>
          </cell>
          <cell r="H420">
            <v>32382</v>
          </cell>
          <cell r="I420">
            <v>260060</v>
          </cell>
          <cell r="J420">
            <v>77.400000000000006</v>
          </cell>
          <cell r="K420">
            <v>45000</v>
          </cell>
          <cell r="L420">
            <v>90000</v>
          </cell>
          <cell r="M420">
            <v>1</v>
          </cell>
          <cell r="N420">
            <v>45000</v>
          </cell>
          <cell r="O420">
            <v>90000</v>
          </cell>
        </row>
        <row r="421">
          <cell r="A421" t="str">
            <v>B420</v>
          </cell>
          <cell r="B421" t="str">
            <v>FORMULA DRY 12 OZ</v>
          </cell>
          <cell r="C421">
            <v>10.63</v>
          </cell>
          <cell r="D421">
            <v>100647</v>
          </cell>
          <cell r="E421" t="str">
            <v>INFANT FORMULA MILK DRY-CAN 6/12 OZ</v>
          </cell>
          <cell r="F421" t="str">
            <v>6/12 OZ</v>
          </cell>
          <cell r="G421">
            <v>4.5</v>
          </cell>
          <cell r="H421">
            <v>31104</v>
          </cell>
          <cell r="I421">
            <v>330636</v>
          </cell>
          <cell r="J421">
            <v>47.84</v>
          </cell>
          <cell r="K421">
            <v>45000</v>
          </cell>
          <cell r="L421">
            <v>90000</v>
          </cell>
          <cell r="M421">
            <v>1</v>
          </cell>
          <cell r="N421">
            <v>45000</v>
          </cell>
          <cell r="O421">
            <v>90000</v>
          </cell>
        </row>
        <row r="422">
          <cell r="A422" t="str">
            <v>B421</v>
          </cell>
          <cell r="B422" t="str">
            <v>EVAP DONATED</v>
          </cell>
          <cell r="C422">
            <v>0.4385</v>
          </cell>
          <cell r="D422" t="e">
            <v>#N/A</v>
          </cell>
          <cell r="E422" t="e">
            <v>#N/A</v>
          </cell>
          <cell r="F422" t="str">
            <v>24/12 OZ CAN</v>
          </cell>
          <cell r="G422">
            <v>20</v>
          </cell>
          <cell r="H422">
            <v>36720</v>
          </cell>
          <cell r="I422">
            <v>16102</v>
          </cell>
          <cell r="J422">
            <v>8.77</v>
          </cell>
          <cell r="K422">
            <v>45000</v>
          </cell>
          <cell r="L422">
            <v>90000</v>
          </cell>
          <cell r="M422">
            <v>1</v>
          </cell>
          <cell r="N422">
            <v>45000</v>
          </cell>
          <cell r="O422">
            <v>90000</v>
          </cell>
        </row>
        <row r="423">
          <cell r="A423" t="str">
            <v>B422</v>
          </cell>
          <cell r="B423" t="str">
            <v>INF FRM MLK DRY 25.7</v>
          </cell>
          <cell r="C423">
            <v>5</v>
          </cell>
          <cell r="D423">
            <v>100075</v>
          </cell>
          <cell r="E423" t="str">
            <v>INFANT FORMULA MILK DRY-CAN 6/25.7 OZ</v>
          </cell>
          <cell r="F423" t="str">
            <v>6/25.7 OZ</v>
          </cell>
          <cell r="G423">
            <v>9.64</v>
          </cell>
          <cell r="H423">
            <v>32382</v>
          </cell>
          <cell r="I423">
            <v>161910</v>
          </cell>
          <cell r="J423">
            <v>48.19</v>
          </cell>
          <cell r="K423">
            <v>45000</v>
          </cell>
          <cell r="L423">
            <v>90000</v>
          </cell>
          <cell r="M423">
            <v>1</v>
          </cell>
          <cell r="N423">
            <v>45000</v>
          </cell>
          <cell r="O423">
            <v>90000</v>
          </cell>
        </row>
        <row r="424">
          <cell r="A424" t="str">
            <v>B423</v>
          </cell>
          <cell r="B424" t="str">
            <v>WHL GRN ROTINI 1LB</v>
          </cell>
          <cell r="C424">
            <v>0.41507500000000003</v>
          </cell>
          <cell r="D424">
            <v>100500</v>
          </cell>
          <cell r="E424" t="str">
            <v>PASTA, ROTINI WHOLE GRAIN -PKG 24/1 LB</v>
          </cell>
          <cell r="F424" t="str">
            <v>20/1 LB PKG</v>
          </cell>
          <cell r="G424">
            <v>20</v>
          </cell>
          <cell r="H424">
            <v>34000</v>
          </cell>
          <cell r="I424">
            <v>14113</v>
          </cell>
          <cell r="J424">
            <v>8.3000000000000007</v>
          </cell>
          <cell r="K424">
            <v>45000</v>
          </cell>
          <cell r="L424">
            <v>90000</v>
          </cell>
          <cell r="M424">
            <v>1</v>
          </cell>
          <cell r="N424">
            <v>45000</v>
          </cell>
          <cell r="O424">
            <v>90000</v>
          </cell>
        </row>
        <row r="425">
          <cell r="A425" t="str">
            <v>B424</v>
          </cell>
          <cell r="B425" t="str">
            <v>EGG NOODLE 1</v>
          </cell>
          <cell r="C425">
            <v>0.51257143000000005</v>
          </cell>
          <cell r="D425">
            <v>100498</v>
          </cell>
          <cell r="E425" t="str">
            <v>EGGNOODLE 1/2 INCH WIDE  -PKG 12/1 LB</v>
          </cell>
          <cell r="F425" t="str">
            <v>12/1 POUND</v>
          </cell>
          <cell r="G425">
            <v>12</v>
          </cell>
          <cell r="H425">
            <v>23040</v>
          </cell>
          <cell r="I425">
            <v>11810</v>
          </cell>
          <cell r="J425">
            <v>6.15</v>
          </cell>
          <cell r="K425">
            <v>864</v>
          </cell>
          <cell r="L425">
            <v>1728</v>
          </cell>
          <cell r="M425">
            <v>51</v>
          </cell>
          <cell r="N425">
            <v>44064</v>
          </cell>
          <cell r="O425">
            <v>88128</v>
          </cell>
        </row>
        <row r="426">
          <cell r="A426" t="str">
            <v>B425</v>
          </cell>
          <cell r="B426" t="str">
            <v>MACARONI 1</v>
          </cell>
          <cell r="C426">
            <v>0.41387691999999998</v>
          </cell>
          <cell r="D426">
            <v>100493</v>
          </cell>
          <cell r="E426" t="str">
            <v>PASTA, MACARONI PLAIN ELBOW -PKG 24/1 LB</v>
          </cell>
          <cell r="F426" t="str">
            <v>24/1 LB PKG</v>
          </cell>
          <cell r="G426">
            <v>24</v>
          </cell>
          <cell r="H426">
            <v>40800</v>
          </cell>
          <cell r="I426">
            <v>16886</v>
          </cell>
          <cell r="J426">
            <v>9.93</v>
          </cell>
          <cell r="K426">
            <v>864</v>
          </cell>
          <cell r="L426">
            <v>1728</v>
          </cell>
          <cell r="M426">
            <v>51</v>
          </cell>
          <cell r="N426">
            <v>44064</v>
          </cell>
          <cell r="O426">
            <v>88128</v>
          </cell>
        </row>
        <row r="427">
          <cell r="A427" t="str">
            <v>B426</v>
          </cell>
          <cell r="B427" t="str">
            <v>WHL GRN MACARONI 20</v>
          </cell>
          <cell r="C427">
            <v>0.45222499999999999</v>
          </cell>
          <cell r="D427" t="e">
            <v>#N/A</v>
          </cell>
          <cell r="E427" t="e">
            <v>#N/A</v>
          </cell>
          <cell r="F427" t="str">
            <v>20 LB CTN</v>
          </cell>
          <cell r="G427">
            <v>20</v>
          </cell>
          <cell r="H427">
            <v>40000</v>
          </cell>
          <cell r="I427">
            <v>18089</v>
          </cell>
          <cell r="J427">
            <v>9.0399999999999991</v>
          </cell>
          <cell r="K427">
            <v>1071</v>
          </cell>
          <cell r="L427">
            <v>2142</v>
          </cell>
          <cell r="M427">
            <v>40.799999999999997</v>
          </cell>
          <cell r="N427">
            <v>43697</v>
          </cell>
          <cell r="O427">
            <v>87394</v>
          </cell>
        </row>
        <row r="428">
          <cell r="A428" t="str">
            <v>B427</v>
          </cell>
          <cell r="B428" t="str">
            <v>WHL GRN MACARONI 1</v>
          </cell>
          <cell r="C428">
            <v>0.32</v>
          </cell>
          <cell r="D428" t="e">
            <v>#N/A</v>
          </cell>
          <cell r="E428" t="e">
            <v>#N/A</v>
          </cell>
          <cell r="F428" t="str">
            <v>24/1 LB PKG</v>
          </cell>
          <cell r="G428">
            <v>24</v>
          </cell>
          <cell r="H428">
            <v>40800</v>
          </cell>
          <cell r="I428">
            <v>13056</v>
          </cell>
          <cell r="J428">
            <v>7.68</v>
          </cell>
          <cell r="K428">
            <v>1071</v>
          </cell>
          <cell r="L428">
            <v>2142</v>
          </cell>
          <cell r="M428">
            <v>40.799999999999997</v>
          </cell>
          <cell r="N428">
            <v>43697</v>
          </cell>
          <cell r="O428">
            <v>87394</v>
          </cell>
        </row>
        <row r="429">
          <cell r="A429" t="str">
            <v>B428</v>
          </cell>
          <cell r="B429" t="str">
            <v>WHOLE GRN ROTINI 20</v>
          </cell>
          <cell r="C429">
            <v>0.36199999999999999</v>
          </cell>
          <cell r="D429">
            <v>100499</v>
          </cell>
          <cell r="E429" t="str">
            <v>PASTA, ROTINI WHOLE GRAIN -CTN 20 LB</v>
          </cell>
          <cell r="F429" t="str">
            <v>20 LB CTN</v>
          </cell>
          <cell r="G429">
            <v>20</v>
          </cell>
          <cell r="H429">
            <v>28000</v>
          </cell>
          <cell r="I429">
            <v>10136</v>
          </cell>
          <cell r="J429">
            <v>7.24</v>
          </cell>
          <cell r="K429">
            <v>1728</v>
          </cell>
          <cell r="L429">
            <v>3456</v>
          </cell>
          <cell r="M429">
            <v>26</v>
          </cell>
          <cell r="N429">
            <v>44928</v>
          </cell>
          <cell r="O429">
            <v>89856</v>
          </cell>
        </row>
        <row r="430">
          <cell r="A430" t="str">
            <v>B429</v>
          </cell>
          <cell r="B430" t="str">
            <v>MAC AND CHSE 7.25 OZ</v>
          </cell>
          <cell r="C430">
            <v>1.0325</v>
          </cell>
          <cell r="D430" t="e">
            <v>#N/A</v>
          </cell>
          <cell r="E430" t="e">
            <v>#N/A</v>
          </cell>
          <cell r="F430" t="str">
            <v>48/7.25 OZ PKG</v>
          </cell>
          <cell r="G430">
            <v>21.75</v>
          </cell>
          <cell r="H430">
            <v>30537</v>
          </cell>
          <cell r="I430">
            <v>31529</v>
          </cell>
          <cell r="J430">
            <v>22.46</v>
          </cell>
          <cell r="K430">
            <v>864</v>
          </cell>
          <cell r="L430">
            <v>1728</v>
          </cell>
          <cell r="M430">
            <v>51</v>
          </cell>
          <cell r="N430">
            <v>44064</v>
          </cell>
          <cell r="O430">
            <v>88128</v>
          </cell>
        </row>
        <row r="431">
          <cell r="A431" t="str">
            <v>B430</v>
          </cell>
          <cell r="B431" t="str">
            <v>MACARONI 20</v>
          </cell>
          <cell r="C431">
            <v>0.36466667000000003</v>
          </cell>
          <cell r="D431">
            <v>100494</v>
          </cell>
          <cell r="E431" t="str">
            <v>PASTA, MACARONI PLAIN ELBOW -CTN 20 LB</v>
          </cell>
          <cell r="F431" t="str">
            <v>20 LB CTN</v>
          </cell>
          <cell r="G431">
            <v>20</v>
          </cell>
          <cell r="H431">
            <v>40000</v>
          </cell>
          <cell r="I431">
            <v>14587</v>
          </cell>
          <cell r="J431">
            <v>7.29</v>
          </cell>
          <cell r="K431">
            <v>1296</v>
          </cell>
          <cell r="L431">
            <v>2592</v>
          </cell>
          <cell r="M431">
            <v>32.5</v>
          </cell>
          <cell r="N431">
            <v>42120</v>
          </cell>
          <cell r="O431">
            <v>84240</v>
          </cell>
        </row>
        <row r="432">
          <cell r="A432" t="str">
            <v>B433</v>
          </cell>
          <cell r="B432" t="str">
            <v>MAC N CHEESE 7.25 OZ</v>
          </cell>
          <cell r="C432">
            <v>0.86250000000000004</v>
          </cell>
          <cell r="D432">
            <v>100496</v>
          </cell>
          <cell r="E432" t="str">
            <v>MACARONI &amp; CHEESE -PKG 48/7.25 OZ</v>
          </cell>
          <cell r="F432" t="str">
            <v>48/7.25 OZ PKG</v>
          </cell>
          <cell r="G432">
            <v>21.75</v>
          </cell>
          <cell r="H432">
            <v>29754</v>
          </cell>
          <cell r="I432">
            <v>25663</v>
          </cell>
          <cell r="J432">
            <v>18.760000000000002</v>
          </cell>
          <cell r="K432">
            <v>1400</v>
          </cell>
          <cell r="L432">
            <v>2800</v>
          </cell>
          <cell r="M432">
            <v>31</v>
          </cell>
          <cell r="N432">
            <v>43400</v>
          </cell>
          <cell r="O432">
            <v>86800</v>
          </cell>
        </row>
        <row r="433">
          <cell r="A433" t="str">
            <v>B435</v>
          </cell>
          <cell r="B433" t="str">
            <v>ROTINI</v>
          </cell>
          <cell r="C433">
            <v>0.39300000000000002</v>
          </cell>
          <cell r="D433">
            <v>100497</v>
          </cell>
          <cell r="E433" t="str">
            <v>PASTA, ROTINI -CTN 20 LB</v>
          </cell>
          <cell r="F433" t="str">
            <v>20 LB CTN</v>
          </cell>
          <cell r="G433">
            <v>20</v>
          </cell>
          <cell r="H433">
            <v>28000</v>
          </cell>
          <cell r="I433">
            <v>11004</v>
          </cell>
          <cell r="J433">
            <v>7.86</v>
          </cell>
          <cell r="K433">
            <v>1400</v>
          </cell>
          <cell r="L433">
            <v>2800</v>
          </cell>
          <cell r="M433">
            <v>31</v>
          </cell>
          <cell r="N433">
            <v>43400</v>
          </cell>
          <cell r="O433">
            <v>86800</v>
          </cell>
        </row>
        <row r="434">
          <cell r="A434" t="str">
            <v>B437</v>
          </cell>
          <cell r="B434" t="str">
            <v>OATS 24</v>
          </cell>
          <cell r="C434">
            <v>0.68030000000000002</v>
          </cell>
          <cell r="D434">
            <v>100575</v>
          </cell>
          <cell r="E434" t="str">
            <v>OATS, ROLLED-TUBE 12/42 OZ</v>
          </cell>
          <cell r="F434" t="str">
            <v>12/42 OZ TUBE</v>
          </cell>
          <cell r="G434">
            <v>31.5</v>
          </cell>
          <cell r="H434">
            <v>32760</v>
          </cell>
          <cell r="I434">
            <v>22287</v>
          </cell>
          <cell r="J434">
            <v>21.43</v>
          </cell>
          <cell r="K434">
            <v>1890</v>
          </cell>
          <cell r="L434">
            <v>3780</v>
          </cell>
          <cell r="M434">
            <v>15.4</v>
          </cell>
          <cell r="N434">
            <v>29106</v>
          </cell>
          <cell r="O434">
            <v>58212</v>
          </cell>
        </row>
        <row r="435">
          <cell r="A435" t="str">
            <v>B444</v>
          </cell>
          <cell r="B435" t="str">
            <v>OATS 25</v>
          </cell>
          <cell r="C435">
            <v>0.25145000000000001</v>
          </cell>
          <cell r="D435">
            <v>100577</v>
          </cell>
          <cell r="E435" t="str">
            <v>OATS, ROLLED-BAG 25 LB</v>
          </cell>
          <cell r="F435" t="str">
            <v>25 LB BAG</v>
          </cell>
          <cell r="G435">
            <v>25</v>
          </cell>
          <cell r="H435">
            <v>40000</v>
          </cell>
          <cell r="I435">
            <v>10058</v>
          </cell>
          <cell r="J435">
            <v>6.29</v>
          </cell>
          <cell r="K435">
            <v>2400</v>
          </cell>
          <cell r="L435">
            <v>4800</v>
          </cell>
          <cell r="M435">
            <v>15.4</v>
          </cell>
          <cell r="N435">
            <v>36960</v>
          </cell>
          <cell r="O435">
            <v>73920</v>
          </cell>
        </row>
        <row r="436">
          <cell r="A436" t="str">
            <v>B445</v>
          </cell>
          <cell r="B436" t="str">
            <v>OATS 3</v>
          </cell>
          <cell r="C436">
            <v>0.297655</v>
          </cell>
          <cell r="D436">
            <v>100576</v>
          </cell>
          <cell r="E436" t="str">
            <v>OATS, ROLLED-PKG 12/3 LB</v>
          </cell>
          <cell r="F436" t="str">
            <v>12/3 LB PKG</v>
          </cell>
          <cell r="G436">
            <v>36</v>
          </cell>
          <cell r="H436">
            <v>40032</v>
          </cell>
          <cell r="I436">
            <v>11916</v>
          </cell>
          <cell r="J436">
            <v>10.72</v>
          </cell>
          <cell r="K436">
            <v>1071</v>
          </cell>
          <cell r="L436">
            <v>2142</v>
          </cell>
          <cell r="M436">
            <v>40.799999999999997</v>
          </cell>
          <cell r="N436">
            <v>43697</v>
          </cell>
          <cell r="O436">
            <v>87394</v>
          </cell>
        </row>
        <row r="437">
          <cell r="A437" t="str">
            <v>B450</v>
          </cell>
          <cell r="B437" t="str">
            <v>OATS 50</v>
          </cell>
          <cell r="C437">
            <v>0.41620000000000001</v>
          </cell>
          <cell r="D437">
            <v>100578</v>
          </cell>
          <cell r="E437" t="str">
            <v>OATS, ROLLED-BAG 50 LB</v>
          </cell>
          <cell r="F437" t="str">
            <v>50 LB BAG</v>
          </cell>
          <cell r="G437">
            <v>50</v>
          </cell>
          <cell r="H437">
            <v>42000</v>
          </cell>
          <cell r="I437">
            <v>17480</v>
          </cell>
          <cell r="J437">
            <v>20.81</v>
          </cell>
          <cell r="K437">
            <v>1071</v>
          </cell>
          <cell r="L437">
            <v>2142</v>
          </cell>
          <cell r="M437">
            <v>41</v>
          </cell>
          <cell r="N437">
            <v>43911</v>
          </cell>
          <cell r="O437">
            <v>87822</v>
          </cell>
        </row>
        <row r="438">
          <cell r="A438" t="str">
            <v>B473</v>
          </cell>
          <cell r="B438" t="str">
            <v>PB SMTH 5</v>
          </cell>
          <cell r="C438">
            <v>0.80310000000000004</v>
          </cell>
          <cell r="D438">
            <v>100457</v>
          </cell>
          <cell r="E438" t="str">
            <v>PEANUT BUTTER SMOOTH-JAR 6/5 LB</v>
          </cell>
          <cell r="F438" t="str">
            <v>6/5 LB</v>
          </cell>
          <cell r="G438">
            <v>30</v>
          </cell>
          <cell r="H438">
            <v>36960</v>
          </cell>
          <cell r="I438">
            <v>29683</v>
          </cell>
          <cell r="J438">
            <v>24.09</v>
          </cell>
          <cell r="K438">
            <v>1500</v>
          </cell>
          <cell r="L438">
            <v>1500</v>
          </cell>
          <cell r="M438">
            <v>28.67</v>
          </cell>
          <cell r="N438">
            <v>43000</v>
          </cell>
          <cell r="O438">
            <v>43000</v>
          </cell>
        </row>
        <row r="439">
          <cell r="A439" t="str">
            <v>B474</v>
          </cell>
          <cell r="B439" t="str">
            <v>PB SMTH 18</v>
          </cell>
          <cell r="C439">
            <v>0.89735626000000002</v>
          </cell>
          <cell r="D439">
            <v>100456</v>
          </cell>
          <cell r="E439" t="str">
            <v>PEANUT BUTTER SMOOTH-JAR 12/18 OZ</v>
          </cell>
          <cell r="F439" t="str">
            <v>12/18 OZ</v>
          </cell>
          <cell r="G439">
            <v>13.5</v>
          </cell>
          <cell r="H439">
            <v>38880</v>
          </cell>
          <cell r="I439">
            <v>34889</v>
          </cell>
          <cell r="J439">
            <v>12.11</v>
          </cell>
          <cell r="K439">
            <v>2640</v>
          </cell>
          <cell r="L439">
            <v>5280</v>
          </cell>
          <cell r="M439">
            <v>16.5</v>
          </cell>
          <cell r="N439">
            <v>43560</v>
          </cell>
          <cell r="O439">
            <v>87120</v>
          </cell>
        </row>
        <row r="440">
          <cell r="A440" t="str">
            <v>B477</v>
          </cell>
          <cell r="B440" t="str">
            <v>SUNFLOWER BUTTER</v>
          </cell>
          <cell r="C440">
            <v>1.3933333299999999</v>
          </cell>
          <cell r="D440" t="e">
            <v>#N/A</v>
          </cell>
          <cell r="E440" t="e">
            <v>#N/A</v>
          </cell>
          <cell r="F440" t="str">
            <v>6-5#'S</v>
          </cell>
          <cell r="G440">
            <v>30</v>
          </cell>
          <cell r="H440">
            <v>36960</v>
          </cell>
          <cell r="I440">
            <v>51498</v>
          </cell>
          <cell r="J440">
            <v>41.8</v>
          </cell>
          <cell r="K440">
            <v>2640</v>
          </cell>
          <cell r="L440">
            <v>5280</v>
          </cell>
          <cell r="M440">
            <v>16.5</v>
          </cell>
          <cell r="N440">
            <v>43560</v>
          </cell>
          <cell r="O440">
            <v>87120</v>
          </cell>
        </row>
        <row r="441">
          <cell r="A441" t="str">
            <v>B478</v>
          </cell>
          <cell r="B441" t="str">
            <v>SUNFLOWER BTR DRUM</v>
          </cell>
          <cell r="C441">
            <v>1.5</v>
          </cell>
          <cell r="D441" t="e">
            <v>#N/A</v>
          </cell>
          <cell r="E441" t="e">
            <v>#N/A</v>
          </cell>
          <cell r="F441" t="str">
            <v>520 # BARREL</v>
          </cell>
          <cell r="G441">
            <v>520</v>
          </cell>
          <cell r="H441">
            <v>45760</v>
          </cell>
          <cell r="I441">
            <v>68640</v>
          </cell>
          <cell r="J441">
            <v>780</v>
          </cell>
          <cell r="K441">
            <v>1650</v>
          </cell>
          <cell r="L441">
            <v>3300</v>
          </cell>
          <cell r="M441">
            <v>27.57</v>
          </cell>
          <cell r="N441">
            <v>45491</v>
          </cell>
          <cell r="O441">
            <v>90981</v>
          </cell>
        </row>
        <row r="442">
          <cell r="A442" t="str">
            <v>B480</v>
          </cell>
          <cell r="B442" t="str">
            <v>PB DRUM</v>
          </cell>
          <cell r="C442">
            <v>0.67909048000000005</v>
          </cell>
          <cell r="D442">
            <v>100458</v>
          </cell>
          <cell r="E442" t="str">
            <v>PEANUT BUTTER SMOOTH-DRUM 500 LB</v>
          </cell>
          <cell r="F442" t="str">
            <v>500 LB DRM</v>
          </cell>
          <cell r="G442">
            <v>500</v>
          </cell>
          <cell r="H442">
            <v>40000</v>
          </cell>
          <cell r="I442">
            <v>27164</v>
          </cell>
          <cell r="J442">
            <v>339.55</v>
          </cell>
          <cell r="K442">
            <v>1575</v>
          </cell>
          <cell r="L442">
            <v>3150</v>
          </cell>
          <cell r="M442">
            <v>27</v>
          </cell>
          <cell r="N442">
            <v>42525</v>
          </cell>
          <cell r="O442">
            <v>85050</v>
          </cell>
        </row>
        <row r="443">
          <cell r="A443" t="str">
            <v>B498</v>
          </cell>
          <cell r="B443" t="str">
            <v>ROASTED RUNNER</v>
          </cell>
          <cell r="C443">
            <v>1.7</v>
          </cell>
          <cell r="D443">
            <v>100450</v>
          </cell>
          <cell r="E443" t="str">
            <v>PEANUTS, ROASTED RUNNER-PKG 6/10 OZ</v>
          </cell>
          <cell r="F443" t="str">
            <v>6/#10 PKG</v>
          </cell>
          <cell r="G443">
            <v>24</v>
          </cell>
          <cell r="H443">
            <v>34560</v>
          </cell>
          <cell r="I443">
            <v>58752</v>
          </cell>
          <cell r="J443">
            <v>40.799999999999997</v>
          </cell>
          <cell r="K443">
            <v>2700</v>
          </cell>
          <cell r="L443">
            <v>5400</v>
          </cell>
          <cell r="M443">
            <v>14</v>
          </cell>
          <cell r="N443">
            <v>37800</v>
          </cell>
          <cell r="O443">
            <v>75600</v>
          </cell>
        </row>
        <row r="444">
          <cell r="A444" t="str">
            <v>B500</v>
          </cell>
          <cell r="B444" t="str">
            <v>ROASTED</v>
          </cell>
          <cell r="C444">
            <v>0.72160000000000002</v>
          </cell>
          <cell r="D444">
            <v>100453</v>
          </cell>
          <cell r="E444" t="str">
            <v>PEANUTS, ROASTED REGULAR-PKG 6/10 OZ</v>
          </cell>
          <cell r="F444" t="str">
            <v>6/#10 PKG</v>
          </cell>
          <cell r="G444">
            <v>24</v>
          </cell>
          <cell r="H444">
            <v>34560</v>
          </cell>
          <cell r="I444">
            <v>24938</v>
          </cell>
          <cell r="J444">
            <v>17.32</v>
          </cell>
          <cell r="K444">
            <v>2700</v>
          </cell>
          <cell r="L444">
            <v>5400</v>
          </cell>
          <cell r="M444">
            <v>14</v>
          </cell>
          <cell r="N444">
            <v>37800</v>
          </cell>
          <cell r="O444">
            <v>75600</v>
          </cell>
        </row>
        <row r="445">
          <cell r="A445" t="str">
            <v>B501</v>
          </cell>
          <cell r="B445" t="str">
            <v>ROASTED 12</v>
          </cell>
          <cell r="C445">
            <v>1.29</v>
          </cell>
          <cell r="D445">
            <v>100451</v>
          </cell>
          <cell r="E445" t="str">
            <v>PEANUTS, ROASTED REGULAR-PKG 24/12 OZ</v>
          </cell>
          <cell r="F445" t="str">
            <v>24/12 OZ PKG</v>
          </cell>
          <cell r="G445">
            <v>18</v>
          </cell>
          <cell r="H445">
            <v>33264</v>
          </cell>
          <cell r="I445">
            <v>42911</v>
          </cell>
          <cell r="J445">
            <v>23.22</v>
          </cell>
          <cell r="K445">
            <v>6720</v>
          </cell>
          <cell r="L445">
            <v>13440</v>
          </cell>
          <cell r="M445">
            <v>5.95</v>
          </cell>
          <cell r="N445">
            <v>39984</v>
          </cell>
          <cell r="O445">
            <v>79968</v>
          </cell>
        </row>
        <row r="446">
          <cell r="A446" t="str">
            <v>B502</v>
          </cell>
          <cell r="B446" t="str">
            <v>ROASTED 16</v>
          </cell>
          <cell r="C446">
            <v>1.5216666700000001</v>
          </cell>
          <cell r="D446">
            <v>100452</v>
          </cell>
          <cell r="E446" t="str">
            <v>PEANUTS, ROASTED REGULAR-PKG 12/16 OZ</v>
          </cell>
          <cell r="F446" t="str">
            <v>12/16 OZ</v>
          </cell>
          <cell r="G446">
            <v>12</v>
          </cell>
          <cell r="H446">
            <v>25920</v>
          </cell>
          <cell r="I446">
            <v>39442</v>
          </cell>
          <cell r="J446">
            <v>18.260000000000002</v>
          </cell>
          <cell r="K446">
            <v>6720</v>
          </cell>
          <cell r="L446">
            <v>13440</v>
          </cell>
          <cell r="M446">
            <v>5.95</v>
          </cell>
          <cell r="N446">
            <v>39984</v>
          </cell>
          <cell r="O446">
            <v>79968</v>
          </cell>
        </row>
        <row r="447">
          <cell r="A447" t="str">
            <v>B505</v>
          </cell>
          <cell r="B447" t="str">
            <v>RICE L 25</v>
          </cell>
          <cell r="C447">
            <v>0.25790000000000002</v>
          </cell>
          <cell r="D447">
            <v>100609</v>
          </cell>
          <cell r="E447" t="str">
            <v>RICE, US#2 LONG GRAIN-BAG 25 LB</v>
          </cell>
          <cell r="F447" t="str">
            <v>25 LB BAG</v>
          </cell>
          <cell r="G447">
            <v>25</v>
          </cell>
          <cell r="H447">
            <v>42000</v>
          </cell>
          <cell r="I447">
            <v>10832</v>
          </cell>
          <cell r="J447">
            <v>6.45</v>
          </cell>
          <cell r="K447">
            <v>3360</v>
          </cell>
          <cell r="L447">
            <v>6720</v>
          </cell>
          <cell r="M447">
            <v>11.5</v>
          </cell>
          <cell r="N447">
            <v>38640</v>
          </cell>
          <cell r="O447">
            <v>77280</v>
          </cell>
        </row>
        <row r="448">
          <cell r="A448" t="str">
            <v>B506</v>
          </cell>
          <cell r="B448" t="str">
            <v>RICE L 50</v>
          </cell>
          <cell r="C448">
            <v>0.49009999999999998</v>
          </cell>
          <cell r="D448">
            <v>100612</v>
          </cell>
          <cell r="E448" t="str">
            <v>RICE, US#2 LONG GRAIN-BAG 50 LB</v>
          </cell>
          <cell r="F448" t="str">
            <v>50 LB BAG</v>
          </cell>
          <cell r="G448">
            <v>50</v>
          </cell>
          <cell r="H448">
            <v>42000</v>
          </cell>
          <cell r="I448">
            <v>20584</v>
          </cell>
          <cell r="J448">
            <v>24.5</v>
          </cell>
          <cell r="K448">
            <v>6912</v>
          </cell>
          <cell r="L448">
            <v>13824</v>
          </cell>
          <cell r="M448">
            <v>6.4</v>
          </cell>
          <cell r="N448">
            <v>44237</v>
          </cell>
          <cell r="O448">
            <v>88474</v>
          </cell>
        </row>
        <row r="449">
          <cell r="A449" t="str">
            <v>B507</v>
          </cell>
          <cell r="B449" t="str">
            <v>RICE PARBOILED 25</v>
          </cell>
          <cell r="C449">
            <v>0.32763333</v>
          </cell>
          <cell r="D449">
            <v>100613</v>
          </cell>
          <cell r="E449" t="str">
            <v>PARBOILED MILLED RICE-BAG 25 LB</v>
          </cell>
          <cell r="F449" t="str">
            <v>25 LB BAG</v>
          </cell>
          <cell r="G449">
            <v>25</v>
          </cell>
          <cell r="H449">
            <v>42000</v>
          </cell>
          <cell r="I449">
            <v>13761</v>
          </cell>
          <cell r="J449">
            <v>8.19</v>
          </cell>
          <cell r="K449">
            <v>1836</v>
          </cell>
          <cell r="L449">
            <v>3672</v>
          </cell>
          <cell r="M449">
            <v>22.5</v>
          </cell>
          <cell r="N449">
            <v>41310</v>
          </cell>
          <cell r="O449">
            <v>82620</v>
          </cell>
        </row>
        <row r="450">
          <cell r="A450" t="str">
            <v>B508</v>
          </cell>
          <cell r="B450" t="str">
            <v>RICE PARBOILED 50</v>
          </cell>
          <cell r="C450">
            <v>0.32740000000000002</v>
          </cell>
          <cell r="D450">
            <v>100614</v>
          </cell>
          <cell r="E450" t="str">
            <v>PARBOILED MILLED RICE-BAG 50 LB</v>
          </cell>
          <cell r="F450" t="str">
            <v>50 LB BAG</v>
          </cell>
          <cell r="G450">
            <v>50</v>
          </cell>
          <cell r="H450">
            <v>42000</v>
          </cell>
          <cell r="I450">
            <v>13751</v>
          </cell>
          <cell r="J450">
            <v>16.37</v>
          </cell>
          <cell r="K450">
            <v>3360</v>
          </cell>
          <cell r="L450">
            <v>6720</v>
          </cell>
          <cell r="M450">
            <v>11.5</v>
          </cell>
          <cell r="N450">
            <v>38640</v>
          </cell>
          <cell r="O450">
            <v>77280</v>
          </cell>
        </row>
        <row r="451">
          <cell r="A451" t="str">
            <v>B513</v>
          </cell>
          <cell r="B451" t="str">
            <v>RICE M 25</v>
          </cell>
          <cell r="C451">
            <v>0.39660000000000001</v>
          </cell>
          <cell r="D451">
            <v>100605</v>
          </cell>
          <cell r="E451" t="str">
            <v>RICE, US#2 MEDIUM GRAIN-BAG 25 LB</v>
          </cell>
          <cell r="F451" t="str">
            <v>25 LB BAG</v>
          </cell>
          <cell r="G451">
            <v>25</v>
          </cell>
          <cell r="H451">
            <v>42000</v>
          </cell>
          <cell r="I451">
            <v>16657</v>
          </cell>
          <cell r="J451">
            <v>9.92</v>
          </cell>
          <cell r="K451">
            <v>1700</v>
          </cell>
          <cell r="L451">
            <v>3400</v>
          </cell>
          <cell r="M451">
            <v>21.18</v>
          </cell>
          <cell r="N451">
            <v>36000</v>
          </cell>
          <cell r="O451">
            <v>72000</v>
          </cell>
        </row>
        <row r="452">
          <cell r="A452" t="str">
            <v>B514</v>
          </cell>
          <cell r="B452" t="str">
            <v>RICE S 2</v>
          </cell>
          <cell r="C452">
            <v>0.72414999999999996</v>
          </cell>
          <cell r="D452">
            <v>100603</v>
          </cell>
          <cell r="E452" t="str">
            <v>RICE, US#2 SHORT GRAIN-PKG 24/2 LB</v>
          </cell>
          <cell r="F452" t="str">
            <v>24/2 LB PKG</v>
          </cell>
          <cell r="G452">
            <v>48</v>
          </cell>
          <cell r="H452">
            <v>42000</v>
          </cell>
          <cell r="I452">
            <v>30414</v>
          </cell>
          <cell r="J452">
            <v>34.76</v>
          </cell>
          <cell r="K452">
            <v>1920</v>
          </cell>
          <cell r="L452">
            <v>3840</v>
          </cell>
          <cell r="M452">
            <v>13</v>
          </cell>
          <cell r="N452">
            <v>24960</v>
          </cell>
          <cell r="O452">
            <v>49920</v>
          </cell>
        </row>
        <row r="453">
          <cell r="A453" t="str">
            <v>B517</v>
          </cell>
          <cell r="B453" t="str">
            <v>RICE M 2</v>
          </cell>
          <cell r="C453">
            <v>0.42820000000000003</v>
          </cell>
          <cell r="D453">
            <v>100606</v>
          </cell>
          <cell r="E453" t="str">
            <v>RICE, US#2 MEDIUM GRAIN-PKG 24/2 LB</v>
          </cell>
          <cell r="F453" t="str">
            <v>24/2 LB PKG</v>
          </cell>
          <cell r="G453">
            <v>48</v>
          </cell>
          <cell r="H453">
            <v>42000</v>
          </cell>
          <cell r="I453">
            <v>17984</v>
          </cell>
          <cell r="J453">
            <v>20.55</v>
          </cell>
          <cell r="K453">
            <v>1700</v>
          </cell>
          <cell r="L453">
            <v>3400</v>
          </cell>
          <cell r="M453">
            <v>25</v>
          </cell>
          <cell r="N453">
            <v>42500</v>
          </cell>
          <cell r="O453">
            <v>85000</v>
          </cell>
        </row>
        <row r="454">
          <cell r="A454" t="str">
            <v>B518</v>
          </cell>
          <cell r="B454" t="str">
            <v>RICE L 2</v>
          </cell>
          <cell r="C454">
            <v>0.32777406999999997</v>
          </cell>
          <cell r="D454">
            <v>100610</v>
          </cell>
          <cell r="E454" t="str">
            <v>RICE, US#2 LONG GRAIN-PKG 24/2 LB</v>
          </cell>
          <cell r="F454" t="str">
            <v>24/2 LB PKG</v>
          </cell>
          <cell r="G454">
            <v>48</v>
          </cell>
          <cell r="H454">
            <v>42000</v>
          </cell>
          <cell r="I454">
            <v>13767</v>
          </cell>
          <cell r="J454">
            <v>15.73</v>
          </cell>
          <cell r="K454">
            <v>2000</v>
          </cell>
          <cell r="L454">
            <v>4000</v>
          </cell>
          <cell r="M454">
            <v>21</v>
          </cell>
          <cell r="N454">
            <v>42000</v>
          </cell>
          <cell r="O454">
            <v>84000</v>
          </cell>
        </row>
        <row r="455">
          <cell r="A455" t="str">
            <v>B520</v>
          </cell>
          <cell r="B455" t="str">
            <v>RICE 50</v>
          </cell>
          <cell r="C455">
            <v>0.27500000000000002</v>
          </cell>
          <cell r="D455">
            <v>100608</v>
          </cell>
          <cell r="E455" t="str">
            <v>RICE, US#2 MEDIUM GRAIN-BAG 50 LB</v>
          </cell>
          <cell r="F455" t="str">
            <v>50 LB BAG</v>
          </cell>
          <cell r="G455">
            <v>50</v>
          </cell>
          <cell r="H455">
            <v>42000</v>
          </cell>
          <cell r="I455">
            <v>11550</v>
          </cell>
          <cell r="J455">
            <v>13.75</v>
          </cell>
          <cell r="K455">
            <v>1700</v>
          </cell>
          <cell r="L455">
            <v>3400</v>
          </cell>
          <cell r="M455">
            <v>25</v>
          </cell>
          <cell r="N455">
            <v>42500</v>
          </cell>
          <cell r="O455">
            <v>85000</v>
          </cell>
        </row>
        <row r="456">
          <cell r="A456" t="str">
            <v>B521</v>
          </cell>
          <cell r="B456" t="str">
            <v>RICE M 50</v>
          </cell>
          <cell r="C456">
            <v>0.48220000000000002</v>
          </cell>
          <cell r="D456" t="e">
            <v>#N/A</v>
          </cell>
          <cell r="E456" t="e">
            <v>#N/A</v>
          </cell>
          <cell r="F456" t="str">
            <v>50 LB BAG</v>
          </cell>
          <cell r="G456">
            <v>50</v>
          </cell>
          <cell r="H456">
            <v>42000</v>
          </cell>
          <cell r="I456">
            <v>20252</v>
          </cell>
          <cell r="J456">
            <v>24.11</v>
          </cell>
          <cell r="K456">
            <v>1400</v>
          </cell>
          <cell r="L456">
            <v>2800</v>
          </cell>
          <cell r="M456">
            <v>21.4</v>
          </cell>
          <cell r="N456">
            <v>29960</v>
          </cell>
          <cell r="O456">
            <v>59920</v>
          </cell>
        </row>
        <row r="457">
          <cell r="A457" t="str">
            <v>B522</v>
          </cell>
          <cell r="B457" t="str">
            <v>RICE M 25 #1</v>
          </cell>
          <cell r="C457">
            <v>0.46</v>
          </cell>
          <cell r="D457">
            <v>100615</v>
          </cell>
          <cell r="E457" t="str">
            <v>RICE, US#1 MEDIUM GRAIN-BAG 25 LB</v>
          </cell>
          <cell r="F457" t="str">
            <v>25 LB BAG</v>
          </cell>
          <cell r="G457">
            <v>25</v>
          </cell>
          <cell r="H457">
            <v>42000</v>
          </cell>
          <cell r="I457">
            <v>19320</v>
          </cell>
          <cell r="J457">
            <v>11.5</v>
          </cell>
          <cell r="K457">
            <v>1404</v>
          </cell>
          <cell r="L457">
            <v>2808</v>
          </cell>
          <cell r="M457">
            <v>27</v>
          </cell>
          <cell r="N457">
            <v>37908</v>
          </cell>
          <cell r="O457">
            <v>75816</v>
          </cell>
        </row>
        <row r="458">
          <cell r="A458" t="str">
            <v>B523</v>
          </cell>
          <cell r="B458" t="str">
            <v>RICE M 2 #1</v>
          </cell>
          <cell r="C458">
            <v>0.68569999999999998</v>
          </cell>
          <cell r="D458">
            <v>100616</v>
          </cell>
          <cell r="E458" t="str">
            <v>RICE, US#1 MEDIUM GRAIN-PKG 24/2 LB</v>
          </cell>
          <cell r="F458" t="str">
            <v>24/2 LB PKG</v>
          </cell>
          <cell r="G458">
            <v>48</v>
          </cell>
          <cell r="H458">
            <v>42000</v>
          </cell>
          <cell r="I458">
            <v>28799</v>
          </cell>
          <cell r="J458">
            <v>32.909999999999997</v>
          </cell>
          <cell r="K458">
            <v>2000</v>
          </cell>
          <cell r="L458">
            <v>4000</v>
          </cell>
          <cell r="M458">
            <v>21</v>
          </cell>
          <cell r="N458">
            <v>42000</v>
          </cell>
          <cell r="O458">
            <v>84000</v>
          </cell>
        </row>
        <row r="459">
          <cell r="A459" t="str">
            <v>B526</v>
          </cell>
          <cell r="B459" t="str">
            <v>RICE S 30/2</v>
          </cell>
          <cell r="C459">
            <v>0.68500000000000005</v>
          </cell>
          <cell r="D459">
            <v>100604</v>
          </cell>
          <cell r="E459" t="str">
            <v>RICE, US#2 SHORT GRAIN-PKG 30/2 LB</v>
          </cell>
          <cell r="F459" t="str">
            <v>30/2 LB PKG</v>
          </cell>
          <cell r="G459">
            <v>60</v>
          </cell>
          <cell r="H459">
            <v>42000</v>
          </cell>
          <cell r="I459">
            <v>28770</v>
          </cell>
          <cell r="J459">
            <v>41.1</v>
          </cell>
          <cell r="K459">
            <v>1368</v>
          </cell>
          <cell r="L459">
            <v>2736</v>
          </cell>
          <cell r="M459">
            <v>27</v>
          </cell>
          <cell r="N459">
            <v>36936</v>
          </cell>
          <cell r="O459">
            <v>73872</v>
          </cell>
        </row>
        <row r="460">
          <cell r="A460" t="str">
            <v>B527</v>
          </cell>
          <cell r="B460" t="str">
            <v>RICE M 30/2</v>
          </cell>
          <cell r="C460">
            <v>0.39766667</v>
          </cell>
          <cell r="D460">
            <v>100607</v>
          </cell>
          <cell r="E460" t="str">
            <v>RICE, US#2 MEDIUM GRAIN-PKG 30/2 LB</v>
          </cell>
          <cell r="F460" t="str">
            <v>30/2 LB PKG</v>
          </cell>
          <cell r="G460">
            <v>60</v>
          </cell>
          <cell r="H460">
            <v>42000</v>
          </cell>
          <cell r="I460">
            <v>16702</v>
          </cell>
          <cell r="J460">
            <v>23.86</v>
          </cell>
          <cell r="K460">
            <v>1400</v>
          </cell>
          <cell r="L460">
            <v>2800</v>
          </cell>
          <cell r="M460">
            <v>21.4</v>
          </cell>
          <cell r="N460">
            <v>29960</v>
          </cell>
          <cell r="O460">
            <v>59920</v>
          </cell>
        </row>
        <row r="461">
          <cell r="A461" t="str">
            <v>B528</v>
          </cell>
          <cell r="B461" t="str">
            <v>RICE L 30/2</v>
          </cell>
          <cell r="C461">
            <v>0.32739200000000002</v>
          </cell>
          <cell r="D461">
            <v>100611</v>
          </cell>
          <cell r="E461" t="str">
            <v>RICE, US#2 LONG GRAIN-PKG 30/2 LB</v>
          </cell>
          <cell r="F461" t="str">
            <v>30/2 LB PKG</v>
          </cell>
          <cell r="G461">
            <v>60</v>
          </cell>
          <cell r="H461">
            <v>42000</v>
          </cell>
          <cell r="I461">
            <v>13750</v>
          </cell>
          <cell r="J461">
            <v>19.64</v>
          </cell>
          <cell r="K461">
            <v>1040</v>
          </cell>
          <cell r="L461">
            <v>2080</v>
          </cell>
          <cell r="M461">
            <v>36</v>
          </cell>
          <cell r="N461">
            <v>37440</v>
          </cell>
          <cell r="O461">
            <v>74880</v>
          </cell>
        </row>
        <row r="462">
          <cell r="A462" t="str">
            <v>B537</v>
          </cell>
          <cell r="B462" t="str">
            <v>RICE BRN LG QCK 24/2</v>
          </cell>
          <cell r="C462">
            <v>0.40255000000000002</v>
          </cell>
          <cell r="D462">
            <v>100620</v>
          </cell>
          <cell r="E462" t="str">
            <v>RICE PARBOILED BRN US#1 LONG-PKG 24/2 LB</v>
          </cell>
          <cell r="F462" t="str">
            <v>24/2 LB PKG</v>
          </cell>
          <cell r="G462">
            <v>48</v>
          </cell>
          <cell r="H462">
            <v>42000</v>
          </cell>
          <cell r="I462">
            <v>16907</v>
          </cell>
          <cell r="J462">
            <v>19.32</v>
          </cell>
          <cell r="K462">
            <v>1600</v>
          </cell>
          <cell r="L462">
            <v>3200</v>
          </cell>
          <cell r="M462">
            <v>26</v>
          </cell>
          <cell r="N462">
            <v>41600</v>
          </cell>
          <cell r="O462">
            <v>83200</v>
          </cell>
        </row>
        <row r="463">
          <cell r="A463" t="str">
            <v>B538</v>
          </cell>
          <cell r="B463" t="str">
            <v>RICE BRN LG 30/2</v>
          </cell>
          <cell r="C463">
            <v>0.33760000000000001</v>
          </cell>
          <cell r="D463">
            <v>100621</v>
          </cell>
          <cell r="E463" t="str">
            <v>RICE PARBOILED BRN US#1 LONG-PKG 30/2 LB</v>
          </cell>
          <cell r="F463" t="str">
            <v>30/2 LB PKG</v>
          </cell>
          <cell r="G463">
            <v>60</v>
          </cell>
          <cell r="H463">
            <v>42000</v>
          </cell>
          <cell r="I463">
            <v>14179</v>
          </cell>
          <cell r="J463">
            <v>20.260000000000002</v>
          </cell>
          <cell r="K463">
            <v>1112</v>
          </cell>
          <cell r="L463">
            <v>3336</v>
          </cell>
          <cell r="M463">
            <v>37</v>
          </cell>
          <cell r="N463">
            <v>41144</v>
          </cell>
          <cell r="O463">
            <v>123432</v>
          </cell>
        </row>
        <row r="464">
          <cell r="A464" t="str">
            <v>B539</v>
          </cell>
          <cell r="B464" t="str">
            <v>RICE BRN LG 25</v>
          </cell>
          <cell r="C464">
            <v>0.25</v>
          </cell>
          <cell r="D464" t="e">
            <v>#N/A</v>
          </cell>
          <cell r="E464" t="e">
            <v>#N/A</v>
          </cell>
          <cell r="F464" t="str">
            <v>25 LB BAG</v>
          </cell>
          <cell r="G464">
            <v>25</v>
          </cell>
          <cell r="H464">
            <v>42000</v>
          </cell>
          <cell r="I464">
            <v>10500</v>
          </cell>
          <cell r="J464">
            <v>6.25</v>
          </cell>
          <cell r="K464">
            <v>840</v>
          </cell>
          <cell r="L464">
            <v>1680</v>
          </cell>
          <cell r="M464">
            <v>51</v>
          </cell>
          <cell r="N464">
            <v>42840</v>
          </cell>
          <cell r="O464">
            <v>85680</v>
          </cell>
        </row>
        <row r="465">
          <cell r="A465" t="str">
            <v>B540</v>
          </cell>
          <cell r="B465" t="str">
            <v>RICE B 24/2</v>
          </cell>
          <cell r="C465">
            <v>0.32</v>
          </cell>
          <cell r="D465" t="e">
            <v>#N/A</v>
          </cell>
          <cell r="E465" t="e">
            <v>#N/A</v>
          </cell>
          <cell r="F465" t="str">
            <v>24/2 LB PKG</v>
          </cell>
          <cell r="G465">
            <v>48</v>
          </cell>
          <cell r="H465">
            <v>42000</v>
          </cell>
          <cell r="I465">
            <v>13440</v>
          </cell>
          <cell r="J465">
            <v>15.36</v>
          </cell>
          <cell r="K465">
            <v>1232</v>
          </cell>
          <cell r="L465">
            <v>2464</v>
          </cell>
          <cell r="M465">
            <v>32</v>
          </cell>
          <cell r="N465">
            <v>39424</v>
          </cell>
          <cell r="O465">
            <v>78848</v>
          </cell>
        </row>
        <row r="466">
          <cell r="A466" t="str">
            <v>B541</v>
          </cell>
          <cell r="B466" t="str">
            <v>RICE B 30/2</v>
          </cell>
          <cell r="C466">
            <v>0.3</v>
          </cell>
          <cell r="D466" t="e">
            <v>#N/A</v>
          </cell>
          <cell r="E466" t="e">
            <v>#N/A</v>
          </cell>
          <cell r="F466" t="str">
            <v>30/2 LB PKG</v>
          </cell>
          <cell r="G466">
            <v>60</v>
          </cell>
          <cell r="H466">
            <v>42000</v>
          </cell>
          <cell r="I466">
            <v>12600</v>
          </cell>
          <cell r="J466">
            <v>18</v>
          </cell>
          <cell r="K466">
            <v>2880</v>
          </cell>
          <cell r="L466">
            <v>5760</v>
          </cell>
          <cell r="M466">
            <v>15.5</v>
          </cell>
          <cell r="N466">
            <v>44640</v>
          </cell>
          <cell r="O466">
            <v>89280</v>
          </cell>
        </row>
        <row r="467">
          <cell r="A467" t="str">
            <v>B545</v>
          </cell>
          <cell r="B467" t="str">
            <v>RICE B 25</v>
          </cell>
          <cell r="C467">
            <v>0.27029999999999998</v>
          </cell>
          <cell r="D467">
            <v>100619</v>
          </cell>
          <cell r="E467" t="str">
            <v>RICE BROWN US#1-BAG 25 LB</v>
          </cell>
          <cell r="F467" t="str">
            <v>25 LB BAG</v>
          </cell>
          <cell r="G467">
            <v>25</v>
          </cell>
          <cell r="H467">
            <v>42000</v>
          </cell>
          <cell r="I467">
            <v>11353</v>
          </cell>
          <cell r="J467">
            <v>6.76</v>
          </cell>
          <cell r="K467">
            <v>1232</v>
          </cell>
          <cell r="L467">
            <v>2464</v>
          </cell>
          <cell r="M467">
            <v>32</v>
          </cell>
          <cell r="N467">
            <v>39424</v>
          </cell>
          <cell r="O467">
            <v>78848</v>
          </cell>
        </row>
        <row r="468">
          <cell r="A468" t="str">
            <v>B550</v>
          </cell>
          <cell r="B468" t="str">
            <v>RICE B 50</v>
          </cell>
          <cell r="C468">
            <v>0.35</v>
          </cell>
          <cell r="D468" t="e">
            <v>#N/A</v>
          </cell>
          <cell r="E468" t="e">
            <v>#N/A</v>
          </cell>
          <cell r="F468" t="str">
            <v>50 LB BAG</v>
          </cell>
          <cell r="G468">
            <v>50</v>
          </cell>
          <cell r="H468">
            <v>42000</v>
          </cell>
          <cell r="I468">
            <v>14700</v>
          </cell>
          <cell r="J468">
            <v>17.5</v>
          </cell>
          <cell r="K468">
            <v>88</v>
          </cell>
          <cell r="L468">
            <v>176</v>
          </cell>
          <cell r="M468">
            <v>550</v>
          </cell>
          <cell r="N468">
            <v>48400</v>
          </cell>
          <cell r="O468">
            <v>96800</v>
          </cell>
        </row>
        <row r="469">
          <cell r="A469" t="str">
            <v>B664</v>
          </cell>
          <cell r="B469" t="str">
            <v>LSF SOYBEAN OIL</v>
          </cell>
          <cell r="C469">
            <v>0.71345908000000002</v>
          </cell>
          <cell r="D469">
            <v>100513</v>
          </cell>
          <cell r="E469" t="str">
            <v>OIL, SOYBEAN LOW SAT FAT-BOTTLE 6/1 GAL</v>
          </cell>
          <cell r="F469" t="str">
            <v>6/1 GAL</v>
          </cell>
          <cell r="G469">
            <v>46.2</v>
          </cell>
          <cell r="H469">
            <v>36960</v>
          </cell>
          <cell r="I469">
            <v>26369</v>
          </cell>
          <cell r="J469">
            <v>32.96</v>
          </cell>
          <cell r="K469">
            <v>80</v>
          </cell>
          <cell r="L469">
            <v>160</v>
          </cell>
          <cell r="M469">
            <v>525</v>
          </cell>
          <cell r="N469">
            <v>42000</v>
          </cell>
          <cell r="O469">
            <v>84000</v>
          </cell>
        </row>
        <row r="470">
          <cell r="A470" t="str">
            <v>B665</v>
          </cell>
          <cell r="B470" t="str">
            <v>VEG OIL 9/48</v>
          </cell>
          <cell r="C470">
            <v>0.57250000000000001</v>
          </cell>
          <cell r="D470">
            <v>100508</v>
          </cell>
          <cell r="E470" t="str">
            <v>OIL, VEGETABLE-BOTTLE 9/48 OZ</v>
          </cell>
          <cell r="F470" t="str">
            <v>9/48 OZ</v>
          </cell>
          <cell r="G470">
            <v>26</v>
          </cell>
          <cell r="H470">
            <v>39312</v>
          </cell>
          <cell r="I470">
            <v>22506</v>
          </cell>
          <cell r="J470">
            <v>14.88</v>
          </cell>
          <cell r="K470">
            <v>1440</v>
          </cell>
          <cell r="L470">
            <v>2880</v>
          </cell>
          <cell r="M470">
            <v>29.6</v>
          </cell>
          <cell r="N470">
            <v>42624</v>
          </cell>
          <cell r="O470">
            <v>85248</v>
          </cell>
        </row>
        <row r="471">
          <cell r="A471" t="str">
            <v>B666</v>
          </cell>
          <cell r="B471" t="str">
            <v>VEG OIL 48</v>
          </cell>
          <cell r="C471">
            <v>0.53917782999999997</v>
          </cell>
          <cell r="D471">
            <v>100507</v>
          </cell>
          <cell r="E471" t="str">
            <v>OIL, VEGETABLE-BOTTLE 8/48 OZ</v>
          </cell>
          <cell r="F471" t="str">
            <v>8/48 OZ</v>
          </cell>
          <cell r="G471">
            <v>23.1</v>
          </cell>
          <cell r="H471">
            <v>30492</v>
          </cell>
          <cell r="I471">
            <v>16441</v>
          </cell>
          <cell r="J471">
            <v>12.46</v>
          </cell>
          <cell r="K471">
            <v>1440</v>
          </cell>
          <cell r="L471">
            <v>2880</v>
          </cell>
          <cell r="M471">
            <v>29.6</v>
          </cell>
          <cell r="N471">
            <v>42624</v>
          </cell>
          <cell r="O471">
            <v>85248</v>
          </cell>
        </row>
        <row r="472">
          <cell r="A472" t="str">
            <v>B670</v>
          </cell>
          <cell r="B472" t="str">
            <v>VEG OIL</v>
          </cell>
          <cell r="C472">
            <v>0.58142499999999997</v>
          </cell>
          <cell r="D472">
            <v>100506</v>
          </cell>
          <cell r="E472" t="str">
            <v>OIL, VEGETABLE-BOTTLE 6/1 GAL</v>
          </cell>
          <cell r="F472" t="str">
            <v>6/1 GAL BOTTLE</v>
          </cell>
          <cell r="G472">
            <v>46.2</v>
          </cell>
          <cell r="H472">
            <v>36960</v>
          </cell>
          <cell r="I472">
            <v>21489</v>
          </cell>
          <cell r="J472">
            <v>26.86</v>
          </cell>
          <cell r="K472">
            <v>1848</v>
          </cell>
          <cell r="L472">
            <v>3696</v>
          </cell>
          <cell r="M472">
            <v>24</v>
          </cell>
          <cell r="N472">
            <v>44352</v>
          </cell>
          <cell r="O472">
            <v>88704</v>
          </cell>
        </row>
        <row r="473">
          <cell r="A473" t="str">
            <v>B672</v>
          </cell>
          <cell r="B473" t="str">
            <v>VEG OIL BULK</v>
          </cell>
          <cell r="C473">
            <v>0.39821250000000002</v>
          </cell>
          <cell r="D473">
            <v>100520</v>
          </cell>
          <cell r="E473" t="str">
            <v>OIL, VEGETABLE-BULK</v>
          </cell>
          <cell r="F473" t="str">
            <v>BULK</v>
          </cell>
          <cell r="G473">
            <v>1</v>
          </cell>
          <cell r="H473">
            <v>48000</v>
          </cell>
          <cell r="I473">
            <v>19114</v>
          </cell>
          <cell r="J473">
            <v>0.4</v>
          </cell>
          <cell r="K473">
            <v>2160</v>
          </cell>
          <cell r="L473">
            <v>4320</v>
          </cell>
          <cell r="M473">
            <v>13.75</v>
          </cell>
          <cell r="N473">
            <v>29700</v>
          </cell>
          <cell r="O473">
            <v>59400</v>
          </cell>
        </row>
        <row r="474">
          <cell r="A474" t="str">
            <v>B801</v>
          </cell>
          <cell r="B474" t="str">
            <v>CEREAL CRN RICE 12</v>
          </cell>
          <cell r="C474">
            <v>1.5942000000000001</v>
          </cell>
          <cell r="D474" t="e">
            <v>#N/A</v>
          </cell>
          <cell r="E474" t="e">
            <v>#N/A</v>
          </cell>
          <cell r="F474" t="str">
            <v>14/12 OZ</v>
          </cell>
          <cell r="G474">
            <v>10.5</v>
          </cell>
          <cell r="H474">
            <v>14112</v>
          </cell>
          <cell r="I474">
            <v>22497</v>
          </cell>
          <cell r="J474">
            <v>16.739999999999998</v>
          </cell>
          <cell r="K474">
            <v>1680</v>
          </cell>
          <cell r="L474">
            <v>3360</v>
          </cell>
          <cell r="M474">
            <v>26</v>
          </cell>
          <cell r="N474">
            <v>43680</v>
          </cell>
          <cell r="O474">
            <v>87360</v>
          </cell>
        </row>
        <row r="475">
          <cell r="A475" t="str">
            <v>B802</v>
          </cell>
          <cell r="B475" t="str">
            <v>CEREAL CRN FLAKES 18</v>
          </cell>
          <cell r="C475">
            <v>1.2074</v>
          </cell>
          <cell r="D475" t="e">
            <v>#N/A</v>
          </cell>
          <cell r="E475" t="e">
            <v>#N/A</v>
          </cell>
          <cell r="F475" t="str">
            <v>12/18 OZ</v>
          </cell>
          <cell r="G475">
            <v>13.5</v>
          </cell>
          <cell r="H475">
            <v>18144</v>
          </cell>
          <cell r="I475">
            <v>21907</v>
          </cell>
          <cell r="J475">
            <v>16.3</v>
          </cell>
          <cell r="K475">
            <v>840</v>
          </cell>
          <cell r="L475">
            <v>1680</v>
          </cell>
          <cell r="M475">
            <v>51</v>
          </cell>
          <cell r="N475">
            <v>42840</v>
          </cell>
          <cell r="O475">
            <v>85680</v>
          </cell>
        </row>
        <row r="476">
          <cell r="A476" t="str">
            <v>B803</v>
          </cell>
          <cell r="B476" t="str">
            <v>CEREAL WHT BRAN 17.3</v>
          </cell>
          <cell r="C476">
            <v>1.7</v>
          </cell>
          <cell r="D476" t="e">
            <v>#N/A</v>
          </cell>
          <cell r="E476" t="e">
            <v>#N/A</v>
          </cell>
          <cell r="F476" t="str">
            <v>14/17.3 OZ</v>
          </cell>
          <cell r="G476">
            <v>15.14</v>
          </cell>
          <cell r="H476">
            <v>20345</v>
          </cell>
          <cell r="I476">
            <v>34586</v>
          </cell>
          <cell r="J476">
            <v>25.73</v>
          </cell>
          <cell r="K476">
            <v>1680</v>
          </cell>
          <cell r="L476">
            <v>3360</v>
          </cell>
          <cell r="M476">
            <v>26</v>
          </cell>
          <cell r="N476">
            <v>43680</v>
          </cell>
          <cell r="O476">
            <v>87360</v>
          </cell>
        </row>
        <row r="477">
          <cell r="A477" t="str">
            <v>B804</v>
          </cell>
          <cell r="B477" t="str">
            <v>CEREAL OATS 14 OUNCE</v>
          </cell>
          <cell r="C477">
            <v>1.8952</v>
          </cell>
          <cell r="D477" t="e">
            <v>#N/A</v>
          </cell>
          <cell r="E477" t="e">
            <v>#N/A</v>
          </cell>
          <cell r="F477" t="str">
            <v>12/14 OZ</v>
          </cell>
          <cell r="G477">
            <v>10.5</v>
          </cell>
          <cell r="H477">
            <v>14112</v>
          </cell>
          <cell r="I477">
            <v>26745</v>
          </cell>
          <cell r="J477">
            <v>19.899999999999999</v>
          </cell>
          <cell r="K477">
            <v>840</v>
          </cell>
          <cell r="L477">
            <v>1680</v>
          </cell>
          <cell r="M477">
            <v>50</v>
          </cell>
          <cell r="N477">
            <v>42000</v>
          </cell>
          <cell r="O477">
            <v>84000</v>
          </cell>
        </row>
        <row r="478">
          <cell r="A478" t="str">
            <v>B805</v>
          </cell>
          <cell r="B478" t="str">
            <v>CEREAL OATS 14 OZ</v>
          </cell>
          <cell r="C478">
            <v>1.7</v>
          </cell>
          <cell r="D478" t="e">
            <v>#N/A</v>
          </cell>
          <cell r="E478" t="e">
            <v>#N/A</v>
          </cell>
          <cell r="F478" t="str">
            <v>12/14 OZ</v>
          </cell>
          <cell r="G478">
            <v>10.5</v>
          </cell>
          <cell r="H478">
            <v>10584</v>
          </cell>
          <cell r="I478">
            <v>17993</v>
          </cell>
          <cell r="J478">
            <v>17.850000000000001</v>
          </cell>
          <cell r="K478">
            <v>1680</v>
          </cell>
          <cell r="L478">
            <v>3360</v>
          </cell>
          <cell r="M478">
            <v>26</v>
          </cell>
          <cell r="N478">
            <v>43680</v>
          </cell>
          <cell r="O478">
            <v>87360</v>
          </cell>
        </row>
        <row r="479">
          <cell r="A479" t="str">
            <v>B829</v>
          </cell>
          <cell r="B479" t="str">
            <v>CEREAL WB 18 OZ</v>
          </cell>
          <cell r="C479">
            <v>1.4</v>
          </cell>
          <cell r="D479" t="e">
            <v>#N/A</v>
          </cell>
          <cell r="E479" t="e">
            <v>#N/A</v>
          </cell>
          <cell r="F479" t="str">
            <v>14/18 OZ</v>
          </cell>
          <cell r="G479">
            <v>15.75</v>
          </cell>
          <cell r="H479">
            <v>22680</v>
          </cell>
          <cell r="I479">
            <v>31752</v>
          </cell>
          <cell r="J479">
            <v>22.05</v>
          </cell>
          <cell r="K479">
            <v>875</v>
          </cell>
          <cell r="L479">
            <v>1750</v>
          </cell>
          <cell r="M479">
            <v>49</v>
          </cell>
          <cell r="N479">
            <v>42875</v>
          </cell>
          <cell r="O479">
            <v>85750</v>
          </cell>
        </row>
        <row r="480">
          <cell r="A480" t="str">
            <v>B830</v>
          </cell>
          <cell r="B480" t="str">
            <v>CEREAL RICE 18 OZ</v>
          </cell>
          <cell r="C480">
            <v>1.4</v>
          </cell>
          <cell r="D480" t="e">
            <v>#N/A</v>
          </cell>
          <cell r="E480" t="e">
            <v>#N/A</v>
          </cell>
          <cell r="F480" t="str">
            <v>8/18 OZ</v>
          </cell>
          <cell r="G480">
            <v>9</v>
          </cell>
          <cell r="H480">
            <v>12960</v>
          </cell>
          <cell r="I480">
            <v>18144</v>
          </cell>
          <cell r="J480">
            <v>12.6</v>
          </cell>
          <cell r="K480">
            <v>875</v>
          </cell>
          <cell r="L480">
            <v>1750</v>
          </cell>
          <cell r="M480">
            <v>49</v>
          </cell>
          <cell r="N480">
            <v>42875</v>
          </cell>
          <cell r="O480">
            <v>85750</v>
          </cell>
        </row>
        <row r="481">
          <cell r="A481" t="str">
            <v>B831</v>
          </cell>
          <cell r="B481" t="str">
            <v>CEREAL OATS 18 OZ</v>
          </cell>
          <cell r="C481">
            <v>1.4</v>
          </cell>
          <cell r="D481" t="e">
            <v>#N/A</v>
          </cell>
          <cell r="E481" t="e">
            <v>#N/A</v>
          </cell>
          <cell r="F481" t="str">
            <v>10/18 OZ</v>
          </cell>
          <cell r="G481">
            <v>11.25</v>
          </cell>
          <cell r="H481">
            <v>16200</v>
          </cell>
          <cell r="I481">
            <v>22680</v>
          </cell>
          <cell r="J481">
            <v>15.75</v>
          </cell>
          <cell r="K481">
            <v>875</v>
          </cell>
          <cell r="L481">
            <v>1750</v>
          </cell>
          <cell r="M481">
            <v>49</v>
          </cell>
          <cell r="N481">
            <v>42875</v>
          </cell>
          <cell r="O481">
            <v>85750</v>
          </cell>
        </row>
        <row r="482">
          <cell r="A482" t="str">
            <v>B832</v>
          </cell>
          <cell r="B482" t="str">
            <v>CEREAL CORN 18 OZ</v>
          </cell>
          <cell r="C482">
            <v>1.4</v>
          </cell>
          <cell r="D482" t="e">
            <v>#N/A</v>
          </cell>
          <cell r="E482" t="e">
            <v>#N/A</v>
          </cell>
          <cell r="F482" t="str">
            <v>8/18 OZ</v>
          </cell>
          <cell r="G482">
            <v>9</v>
          </cell>
          <cell r="H482">
            <v>12960</v>
          </cell>
          <cell r="I482">
            <v>18144</v>
          </cell>
          <cell r="J482">
            <v>12.6</v>
          </cell>
          <cell r="K482">
            <v>840</v>
          </cell>
          <cell r="L482">
            <v>1680</v>
          </cell>
          <cell r="M482">
            <v>51</v>
          </cell>
          <cell r="N482">
            <v>42840</v>
          </cell>
          <cell r="O482">
            <v>85680</v>
          </cell>
        </row>
        <row r="483">
          <cell r="A483" t="str">
            <v>B833</v>
          </cell>
          <cell r="B483" t="str">
            <v>CEREAL RICE CRISP 12</v>
          </cell>
          <cell r="C483">
            <v>1.5</v>
          </cell>
          <cell r="D483">
            <v>100567</v>
          </cell>
          <cell r="E483" t="str">
            <v>CEREAL FORT RICE CRISP, 1008- 16/12 OZ</v>
          </cell>
          <cell r="F483" t="str">
            <v>16/12 OZ</v>
          </cell>
          <cell r="G483">
            <v>12</v>
          </cell>
          <cell r="H483">
            <v>12096</v>
          </cell>
          <cell r="I483">
            <v>18144</v>
          </cell>
          <cell r="J483">
            <v>18</v>
          </cell>
          <cell r="K483">
            <v>840</v>
          </cell>
          <cell r="L483">
            <v>1680</v>
          </cell>
          <cell r="M483">
            <v>51</v>
          </cell>
          <cell r="N483">
            <v>42840</v>
          </cell>
          <cell r="O483">
            <v>85680</v>
          </cell>
        </row>
        <row r="484">
          <cell r="A484" t="str">
            <v>B834</v>
          </cell>
          <cell r="B484" t="str">
            <v>CEREAL CRN SQR 14 OZ</v>
          </cell>
          <cell r="C484">
            <v>1.7909999999999999</v>
          </cell>
          <cell r="D484">
            <v>100556</v>
          </cell>
          <cell r="E484" t="str">
            <v>CEREAL FORT CORN SQUARES -14/14 OZ</v>
          </cell>
          <cell r="F484" t="str">
            <v>14/14 OZ</v>
          </cell>
          <cell r="G484">
            <v>12.25</v>
          </cell>
          <cell r="H484">
            <v>16464</v>
          </cell>
          <cell r="I484">
            <v>29487</v>
          </cell>
          <cell r="J484">
            <v>21.94</v>
          </cell>
          <cell r="K484">
            <v>1680</v>
          </cell>
          <cell r="L484">
            <v>3360</v>
          </cell>
          <cell r="M484">
            <v>26</v>
          </cell>
          <cell r="N484">
            <v>43680</v>
          </cell>
          <cell r="O484">
            <v>87360</v>
          </cell>
        </row>
        <row r="485">
          <cell r="A485" t="str">
            <v>B835</v>
          </cell>
          <cell r="B485" t="str">
            <v>SPAGHETTI 2</v>
          </cell>
          <cell r="C485">
            <v>0.31820832999999998</v>
          </cell>
          <cell r="D485">
            <v>100491</v>
          </cell>
          <cell r="E485" t="str">
            <v>PASTA, SPAGHETTI  -PKG 12/2 LB</v>
          </cell>
          <cell r="F485" t="str">
            <v>12/2 LB PKG</v>
          </cell>
          <cell r="G485">
            <v>24</v>
          </cell>
          <cell r="H485">
            <v>40800</v>
          </cell>
          <cell r="I485">
            <v>12983</v>
          </cell>
          <cell r="J485">
            <v>7.64</v>
          </cell>
          <cell r="K485">
            <v>875</v>
          </cell>
          <cell r="L485">
            <v>1750</v>
          </cell>
          <cell r="M485">
            <v>49</v>
          </cell>
          <cell r="N485">
            <v>42875</v>
          </cell>
          <cell r="O485">
            <v>85750</v>
          </cell>
        </row>
        <row r="486">
          <cell r="A486" t="str">
            <v>B836</v>
          </cell>
          <cell r="B486" t="str">
            <v>WHL GRN SPAGHETTI 20</v>
          </cell>
          <cell r="C486">
            <v>0.38624444000000002</v>
          </cell>
          <cell r="D486">
            <v>100492</v>
          </cell>
          <cell r="E486" t="str">
            <v>PASTA, SPAGHETTI WHOLE GRAIN -CTN 20 LB</v>
          </cell>
          <cell r="F486" t="str">
            <v>20 LB CTN</v>
          </cell>
          <cell r="G486">
            <v>20</v>
          </cell>
          <cell r="H486">
            <v>40000</v>
          </cell>
          <cell r="I486">
            <v>15450</v>
          </cell>
          <cell r="J486">
            <v>7.72</v>
          </cell>
          <cell r="K486">
            <v>700</v>
          </cell>
          <cell r="L486">
            <v>1400</v>
          </cell>
          <cell r="M486">
            <v>61</v>
          </cell>
          <cell r="N486">
            <v>42700</v>
          </cell>
          <cell r="O486">
            <v>85400</v>
          </cell>
        </row>
        <row r="487">
          <cell r="A487" t="str">
            <v>B837</v>
          </cell>
          <cell r="B487" t="str">
            <v>WHL GRN SPAGHETTI 2</v>
          </cell>
          <cell r="C487">
            <v>0.33</v>
          </cell>
          <cell r="D487" t="e">
            <v>#N/A</v>
          </cell>
          <cell r="E487" t="e">
            <v>#N/A</v>
          </cell>
          <cell r="F487" t="str">
            <v>12/2 LB PKG</v>
          </cell>
          <cell r="G487">
            <v>24</v>
          </cell>
          <cell r="H487">
            <v>40800</v>
          </cell>
          <cell r="I487">
            <v>13464</v>
          </cell>
          <cell r="J487">
            <v>7.92</v>
          </cell>
          <cell r="K487">
            <v>700</v>
          </cell>
          <cell r="L487">
            <v>1400</v>
          </cell>
          <cell r="M487">
            <v>61</v>
          </cell>
          <cell r="N487">
            <v>42700</v>
          </cell>
          <cell r="O487">
            <v>85400</v>
          </cell>
        </row>
        <row r="488">
          <cell r="A488" t="str">
            <v>B838</v>
          </cell>
          <cell r="B488" t="str">
            <v>CEREAL RICE 1440 CS</v>
          </cell>
          <cell r="C488">
            <v>1.45</v>
          </cell>
          <cell r="D488">
            <v>100566</v>
          </cell>
          <cell r="E488" t="str">
            <v>CEREAL FORT RICE CRISP, 1440- 16/12 OZ</v>
          </cell>
          <cell r="F488" t="str">
            <v>16/12 OZ PKG</v>
          </cell>
          <cell r="G488">
            <v>12</v>
          </cell>
          <cell r="H488">
            <v>17280</v>
          </cell>
          <cell r="I488">
            <v>25056</v>
          </cell>
          <cell r="J488">
            <v>17.399999999999999</v>
          </cell>
          <cell r="K488">
            <v>700</v>
          </cell>
          <cell r="L488">
            <v>1400</v>
          </cell>
          <cell r="M488">
            <v>61</v>
          </cell>
          <cell r="N488">
            <v>42700</v>
          </cell>
          <cell r="O488">
            <v>85400</v>
          </cell>
        </row>
        <row r="489">
          <cell r="A489" t="str">
            <v>B840</v>
          </cell>
          <cell r="B489" t="str">
            <v>SPAGHETTI 20</v>
          </cell>
          <cell r="C489">
            <v>0.30033333000000001</v>
          </cell>
          <cell r="D489">
            <v>100490</v>
          </cell>
          <cell r="E489" t="str">
            <v>PASTA, SPAGHETTI -CTN 20 LB</v>
          </cell>
          <cell r="F489" t="str">
            <v>20 LB CTN</v>
          </cell>
          <cell r="G489">
            <v>20</v>
          </cell>
          <cell r="H489">
            <v>40000</v>
          </cell>
          <cell r="I489">
            <v>12013</v>
          </cell>
          <cell r="J489">
            <v>6.01</v>
          </cell>
          <cell r="K489">
            <v>875</v>
          </cell>
          <cell r="L489">
            <v>1750</v>
          </cell>
          <cell r="M489">
            <v>49</v>
          </cell>
          <cell r="N489">
            <v>42875</v>
          </cell>
          <cell r="O489">
            <v>85750</v>
          </cell>
        </row>
        <row r="490">
          <cell r="A490" t="str">
            <v>B845</v>
          </cell>
          <cell r="B490" t="str">
            <v>CEREAL RICE RTE 12</v>
          </cell>
          <cell r="C490">
            <v>1.4990000000000001</v>
          </cell>
          <cell r="D490">
            <v>100565</v>
          </cell>
          <cell r="E490" t="str">
            <v>CEREAL FORT RCE 16/12 OZ PKG</v>
          </cell>
          <cell r="F490" t="str">
            <v>16/12 OZ PKG</v>
          </cell>
          <cell r="G490">
            <v>12</v>
          </cell>
          <cell r="H490">
            <v>12960</v>
          </cell>
          <cell r="I490">
            <v>19427</v>
          </cell>
          <cell r="J490">
            <v>17.989999999999998</v>
          </cell>
          <cell r="K490">
            <v>700</v>
          </cell>
          <cell r="L490">
            <v>1400</v>
          </cell>
          <cell r="M490">
            <v>61</v>
          </cell>
          <cell r="N490">
            <v>42700</v>
          </cell>
          <cell r="O490">
            <v>85400</v>
          </cell>
        </row>
        <row r="491">
          <cell r="A491" t="str">
            <v>B851</v>
          </cell>
          <cell r="B491" t="str">
            <v>CEREAL CORN 16</v>
          </cell>
          <cell r="C491">
            <v>1.6</v>
          </cell>
          <cell r="D491">
            <v>100557</v>
          </cell>
          <cell r="E491" t="str">
            <v>CEREAL FORT CORN 14/16 OZ PKG</v>
          </cell>
          <cell r="F491" t="str">
            <v>14/16 OZ PKG</v>
          </cell>
          <cell r="G491">
            <v>14</v>
          </cell>
          <cell r="H491">
            <v>16128</v>
          </cell>
          <cell r="I491">
            <v>25805</v>
          </cell>
          <cell r="J491">
            <v>22.4</v>
          </cell>
          <cell r="K491">
            <v>1680</v>
          </cell>
          <cell r="L491">
            <v>3360</v>
          </cell>
          <cell r="M491">
            <v>26</v>
          </cell>
          <cell r="N491">
            <v>43680</v>
          </cell>
          <cell r="O491">
            <v>87360</v>
          </cell>
        </row>
        <row r="492">
          <cell r="A492" t="str">
            <v>B853</v>
          </cell>
          <cell r="B492" t="str">
            <v>CEREAL OATS 15</v>
          </cell>
          <cell r="C492">
            <v>2.0444</v>
          </cell>
          <cell r="D492">
            <v>100562</v>
          </cell>
          <cell r="E492" t="str">
            <v>CEREAL FORT OAT CIRCLES- 12/15 OZ</v>
          </cell>
          <cell r="F492" t="str">
            <v>12/15 OZ PKG</v>
          </cell>
          <cell r="G492">
            <v>11.25</v>
          </cell>
          <cell r="H492">
            <v>12960</v>
          </cell>
          <cell r="I492">
            <v>26495</v>
          </cell>
          <cell r="J492">
            <v>23</v>
          </cell>
          <cell r="K492">
            <v>875</v>
          </cell>
          <cell r="L492">
            <v>1750</v>
          </cell>
          <cell r="M492">
            <v>49</v>
          </cell>
          <cell r="N492">
            <v>42875</v>
          </cell>
          <cell r="O492">
            <v>85750</v>
          </cell>
        </row>
        <row r="493">
          <cell r="A493" t="str">
            <v>B855</v>
          </cell>
          <cell r="B493" t="str">
            <v>CEREAL CRN &amp; RICE 12</v>
          </cell>
          <cell r="C493">
            <v>1.613</v>
          </cell>
          <cell r="D493">
            <v>100560</v>
          </cell>
          <cell r="E493" t="str">
            <v>CEREAL FORT CORN &amp; RICE - 14/12 OZ</v>
          </cell>
          <cell r="F493" t="str">
            <v>14/12 OZ</v>
          </cell>
          <cell r="G493">
            <v>10.5</v>
          </cell>
          <cell r="H493">
            <v>13608</v>
          </cell>
          <cell r="I493">
            <v>21950</v>
          </cell>
          <cell r="J493">
            <v>16.940000000000001</v>
          </cell>
          <cell r="K493">
            <v>700</v>
          </cell>
          <cell r="L493">
            <v>1400</v>
          </cell>
          <cell r="M493">
            <v>61</v>
          </cell>
          <cell r="N493">
            <v>42700</v>
          </cell>
          <cell r="O493">
            <v>85400</v>
          </cell>
        </row>
        <row r="494">
          <cell r="A494" t="str">
            <v>B857</v>
          </cell>
          <cell r="B494" t="str">
            <v>CERL RICE 13.5</v>
          </cell>
          <cell r="C494">
            <v>1.37</v>
          </cell>
          <cell r="D494">
            <v>100569</v>
          </cell>
          <cell r="E494" t="str">
            <v>CEREAL FORT RICE 14/13.5 OZ</v>
          </cell>
          <cell r="F494" t="str">
            <v>14/13.5 OZ</v>
          </cell>
          <cell r="G494">
            <v>11.81</v>
          </cell>
          <cell r="H494">
            <v>11479</v>
          </cell>
          <cell r="I494">
            <v>15727</v>
          </cell>
          <cell r="J494">
            <v>16.18</v>
          </cell>
          <cell r="K494">
            <v>1680</v>
          </cell>
          <cell r="L494">
            <v>3360</v>
          </cell>
          <cell r="M494">
            <v>26</v>
          </cell>
          <cell r="N494">
            <v>43680</v>
          </cell>
          <cell r="O494">
            <v>87360</v>
          </cell>
        </row>
        <row r="495">
          <cell r="A495" t="str">
            <v>B859</v>
          </cell>
          <cell r="B495" t="str">
            <v>CERL WB FLKS 14/17.3</v>
          </cell>
          <cell r="C495">
            <v>1.6376999999999999</v>
          </cell>
          <cell r="D495">
            <v>100573</v>
          </cell>
          <cell r="E495" t="str">
            <v>CEREAL FORT WT BRAN FLKS, 1152- 14/17.3 OZ</v>
          </cell>
          <cell r="F495" t="str">
            <v>14/17.3 OZ</v>
          </cell>
          <cell r="G495">
            <v>15.14</v>
          </cell>
          <cell r="H495">
            <v>17441</v>
          </cell>
          <cell r="I495">
            <v>28564</v>
          </cell>
          <cell r="J495">
            <v>24.79</v>
          </cell>
          <cell r="K495">
            <v>840</v>
          </cell>
          <cell r="L495">
            <v>1680</v>
          </cell>
          <cell r="M495">
            <v>51</v>
          </cell>
          <cell r="N495">
            <v>42840</v>
          </cell>
          <cell r="O495">
            <v>85680</v>
          </cell>
        </row>
        <row r="496">
          <cell r="A496" t="str">
            <v>B876</v>
          </cell>
          <cell r="B496" t="str">
            <v>CEREAL WB FLAKES 14</v>
          </cell>
          <cell r="C496">
            <v>1.4782999999999999</v>
          </cell>
          <cell r="D496">
            <v>100572</v>
          </cell>
          <cell r="E496" t="str">
            <v>CEREAL FORT WT BRAN FLKS, 1440- 14/17.3 OZ</v>
          </cell>
          <cell r="F496" t="str">
            <v>14/17.3 OZ</v>
          </cell>
          <cell r="G496">
            <v>15.14</v>
          </cell>
          <cell r="H496">
            <v>21802</v>
          </cell>
          <cell r="I496">
            <v>32229</v>
          </cell>
          <cell r="J496">
            <v>22.38</v>
          </cell>
          <cell r="K496">
            <v>800</v>
          </cell>
          <cell r="L496">
            <v>1600</v>
          </cell>
          <cell r="M496">
            <v>54</v>
          </cell>
          <cell r="N496">
            <v>43200</v>
          </cell>
          <cell r="O496">
            <v>86400</v>
          </cell>
        </row>
        <row r="497">
          <cell r="A497" t="str">
            <v>B877</v>
          </cell>
          <cell r="B497" t="str">
            <v>CEREAL WB FLAKES 12</v>
          </cell>
          <cell r="C497">
            <v>1.6376999999999999</v>
          </cell>
          <cell r="D497">
            <v>100571</v>
          </cell>
          <cell r="E497" t="str">
            <v>CEREAL FORT WT BRAN FLKS, 12/17.3 OZ</v>
          </cell>
          <cell r="F497" t="str">
            <v>12/17.3 OZ</v>
          </cell>
          <cell r="G497">
            <v>12.98</v>
          </cell>
          <cell r="H497">
            <v>18691</v>
          </cell>
          <cell r="I497">
            <v>30611</v>
          </cell>
          <cell r="J497">
            <v>21.26</v>
          </cell>
          <cell r="K497">
            <v>1512</v>
          </cell>
          <cell r="L497">
            <v>3024</v>
          </cell>
          <cell r="M497">
            <v>28</v>
          </cell>
          <cell r="N497">
            <v>42336</v>
          </cell>
          <cell r="O497">
            <v>84672</v>
          </cell>
        </row>
        <row r="498">
          <cell r="A498" t="str">
            <v>B878</v>
          </cell>
          <cell r="B498" t="str">
            <v>CEREAL CORN FLK 18</v>
          </cell>
          <cell r="C498">
            <v>1.3273999999999999</v>
          </cell>
          <cell r="D498">
            <v>100558</v>
          </cell>
          <cell r="E498" t="str">
            <v>CEREAL FORT CORN FLAKES, 1152- 12/18 OZ</v>
          </cell>
          <cell r="F498" t="str">
            <v>12/18 OZ</v>
          </cell>
          <cell r="G498">
            <v>13.5</v>
          </cell>
          <cell r="H498">
            <v>15552</v>
          </cell>
          <cell r="I498">
            <v>20644</v>
          </cell>
          <cell r="J498">
            <v>17.920000000000002</v>
          </cell>
          <cell r="K498">
            <v>1320</v>
          </cell>
          <cell r="L498">
            <v>2640</v>
          </cell>
          <cell r="M498">
            <v>26.5</v>
          </cell>
          <cell r="N498">
            <v>34980</v>
          </cell>
          <cell r="O498">
            <v>69960</v>
          </cell>
        </row>
        <row r="499">
          <cell r="A499" t="str">
            <v>B879</v>
          </cell>
          <cell r="B499" t="str">
            <v>CERL CRN FLK 18</v>
          </cell>
          <cell r="C499">
            <v>1.2250000000000001</v>
          </cell>
          <cell r="D499">
            <v>100559</v>
          </cell>
          <cell r="E499" t="str">
            <v>CEREAL FORT CORN FLAKES, 1080- 12/18 OZ</v>
          </cell>
          <cell r="F499" t="str">
            <v>12/18 OZ</v>
          </cell>
          <cell r="G499">
            <v>13.5</v>
          </cell>
          <cell r="H499">
            <v>14580</v>
          </cell>
          <cell r="I499">
            <v>17861</v>
          </cell>
          <cell r="J499">
            <v>16.54</v>
          </cell>
          <cell r="K499">
            <v>800</v>
          </cell>
          <cell r="L499">
            <v>1600</v>
          </cell>
          <cell r="M499">
            <v>54</v>
          </cell>
          <cell r="N499">
            <v>43200</v>
          </cell>
          <cell r="O499">
            <v>86400</v>
          </cell>
        </row>
        <row r="500">
          <cell r="A500" t="str">
            <v>B889</v>
          </cell>
          <cell r="B500" t="str">
            <v>SOUP RTE CMY TOM</v>
          </cell>
          <cell r="C500">
            <v>0.75</v>
          </cell>
          <cell r="D500" t="e">
            <v>#N/A</v>
          </cell>
          <cell r="E500" t="e">
            <v>#N/A</v>
          </cell>
          <cell r="F500" t="str">
            <v>12/32 FL OZ</v>
          </cell>
          <cell r="G500">
            <v>25.93</v>
          </cell>
          <cell r="H500">
            <v>38889</v>
          </cell>
          <cell r="I500">
            <v>29167</v>
          </cell>
          <cell r="J500">
            <v>19.440000000000001</v>
          </cell>
          <cell r="K500">
            <v>48000</v>
          </cell>
          <cell r="L500">
            <v>185000</v>
          </cell>
          <cell r="M500">
            <v>1</v>
          </cell>
          <cell r="N500">
            <v>48000</v>
          </cell>
          <cell r="O500">
            <v>185000</v>
          </cell>
        </row>
        <row r="501">
          <cell r="A501" t="str">
            <v>B890</v>
          </cell>
          <cell r="B501" t="str">
            <v>SOUP RTE RED PEP TOM</v>
          </cell>
          <cell r="C501">
            <v>0.75</v>
          </cell>
          <cell r="D501" t="e">
            <v>#N/A</v>
          </cell>
          <cell r="E501" t="e">
            <v>#N/A</v>
          </cell>
          <cell r="F501" t="str">
            <v>12/32 FL OZ</v>
          </cell>
          <cell r="G501">
            <v>25.93</v>
          </cell>
          <cell r="H501">
            <v>38889</v>
          </cell>
          <cell r="I501">
            <v>29167</v>
          </cell>
          <cell r="J501">
            <v>19.440000000000001</v>
          </cell>
          <cell r="K501">
            <v>1344</v>
          </cell>
          <cell r="L501">
            <v>2688</v>
          </cell>
          <cell r="M501">
            <v>14.5</v>
          </cell>
          <cell r="N501">
            <v>19488</v>
          </cell>
          <cell r="O501">
            <v>38976</v>
          </cell>
        </row>
        <row r="502">
          <cell r="A502" t="str">
            <v>B891</v>
          </cell>
          <cell r="B502" t="str">
            <v>SOUP RTE MUSH</v>
          </cell>
          <cell r="C502">
            <v>0.75</v>
          </cell>
          <cell r="D502" t="e">
            <v>#N/A</v>
          </cell>
          <cell r="E502" t="e">
            <v>#N/A</v>
          </cell>
          <cell r="F502" t="str">
            <v>12/32 FL OZ</v>
          </cell>
          <cell r="G502">
            <v>25.93</v>
          </cell>
          <cell r="H502">
            <v>38889</v>
          </cell>
          <cell r="I502">
            <v>29167</v>
          </cell>
          <cell r="J502">
            <v>19.440000000000001</v>
          </cell>
          <cell r="K502">
            <v>1344</v>
          </cell>
          <cell r="L502">
            <v>2688</v>
          </cell>
          <cell r="M502">
            <v>14.53</v>
          </cell>
          <cell r="N502">
            <v>19528</v>
          </cell>
          <cell r="O502">
            <v>39057</v>
          </cell>
        </row>
        <row r="503">
          <cell r="A503" t="str">
            <v>B892</v>
          </cell>
          <cell r="B503" t="str">
            <v>SOUP RTE SQUASH</v>
          </cell>
          <cell r="C503">
            <v>0.75</v>
          </cell>
          <cell r="D503" t="e">
            <v>#N/A</v>
          </cell>
          <cell r="E503" t="e">
            <v>#N/A</v>
          </cell>
          <cell r="F503" t="str">
            <v>12/32 FL OZ</v>
          </cell>
          <cell r="G503">
            <v>25.93</v>
          </cell>
          <cell r="H503">
            <v>38889</v>
          </cell>
          <cell r="I503">
            <v>29167</v>
          </cell>
          <cell r="J503">
            <v>19.440000000000001</v>
          </cell>
          <cell r="K503">
            <v>1344</v>
          </cell>
          <cell r="L503">
            <v>2688</v>
          </cell>
          <cell r="M503">
            <v>17.3</v>
          </cell>
          <cell r="N503">
            <v>23251</v>
          </cell>
          <cell r="O503">
            <v>46502</v>
          </cell>
        </row>
        <row r="504">
          <cell r="A504" t="str">
            <v>B893</v>
          </cell>
          <cell r="B504" t="str">
            <v>SOUP RTE CHEESE</v>
          </cell>
          <cell r="C504">
            <v>0.75</v>
          </cell>
          <cell r="D504" t="e">
            <v>#N/A</v>
          </cell>
          <cell r="E504" t="e">
            <v>#N/A</v>
          </cell>
          <cell r="F504" t="str">
            <v>12/32 FL OZ</v>
          </cell>
          <cell r="G504">
            <v>25.93</v>
          </cell>
          <cell r="H504">
            <v>38889</v>
          </cell>
          <cell r="I504">
            <v>29167</v>
          </cell>
          <cell r="J504">
            <v>19.440000000000001</v>
          </cell>
          <cell r="K504">
            <v>1344</v>
          </cell>
          <cell r="L504">
            <v>2688</v>
          </cell>
          <cell r="M504">
            <v>14.75</v>
          </cell>
          <cell r="N504">
            <v>19824</v>
          </cell>
          <cell r="O504">
            <v>39648</v>
          </cell>
        </row>
        <row r="505">
          <cell r="A505" t="str">
            <v>B894</v>
          </cell>
          <cell r="B505" t="str">
            <v>BAR FRUIT BLUBRY</v>
          </cell>
          <cell r="C505">
            <v>3.5</v>
          </cell>
          <cell r="D505" t="e">
            <v>#N/A</v>
          </cell>
          <cell r="E505" t="e">
            <v>#N/A</v>
          </cell>
          <cell r="F505" t="str">
            <v>90/1.3 OZ</v>
          </cell>
          <cell r="G505">
            <v>7.31</v>
          </cell>
          <cell r="H505">
            <v>34749</v>
          </cell>
          <cell r="I505">
            <v>121622</v>
          </cell>
          <cell r="J505">
            <v>25.59</v>
          </cell>
          <cell r="K505">
            <v>1008</v>
          </cell>
          <cell r="L505">
            <v>2016</v>
          </cell>
          <cell r="M505">
            <v>14.7</v>
          </cell>
          <cell r="N505">
            <v>14818</v>
          </cell>
          <cell r="O505">
            <v>29635</v>
          </cell>
        </row>
        <row r="506">
          <cell r="A506" t="str">
            <v>B895</v>
          </cell>
          <cell r="B506" t="str">
            <v>BAR FRUIT STRAWBRY</v>
          </cell>
          <cell r="C506">
            <v>3.5</v>
          </cell>
          <cell r="D506" t="e">
            <v>#N/A</v>
          </cell>
          <cell r="E506" t="e">
            <v>#N/A</v>
          </cell>
          <cell r="F506" t="str">
            <v>90/1.3 OZ</v>
          </cell>
          <cell r="G506">
            <v>7.31</v>
          </cell>
          <cell r="H506">
            <v>34749</v>
          </cell>
          <cell r="I506">
            <v>121622</v>
          </cell>
          <cell r="J506">
            <v>25.59</v>
          </cell>
          <cell r="K506">
            <v>1440</v>
          </cell>
          <cell r="L506">
            <v>2880</v>
          </cell>
          <cell r="M506">
            <v>19.940000000000001</v>
          </cell>
          <cell r="N506">
            <v>28714</v>
          </cell>
          <cell r="O506">
            <v>57427</v>
          </cell>
        </row>
        <row r="507">
          <cell r="A507" t="str">
            <v>B896</v>
          </cell>
          <cell r="B507" t="str">
            <v>BAR FRUIT APPLE</v>
          </cell>
          <cell r="C507">
            <v>3.5</v>
          </cell>
          <cell r="D507" t="e">
            <v>#N/A</v>
          </cell>
          <cell r="E507" t="e">
            <v>#N/A</v>
          </cell>
          <cell r="F507" t="str">
            <v>90/1.3 OZ</v>
          </cell>
          <cell r="G507">
            <v>7.31</v>
          </cell>
          <cell r="H507">
            <v>34749</v>
          </cell>
          <cell r="I507">
            <v>121622</v>
          </cell>
          <cell r="J507">
            <v>25.59</v>
          </cell>
          <cell r="K507">
            <v>1440</v>
          </cell>
          <cell r="L507">
            <v>2880</v>
          </cell>
          <cell r="M507">
            <v>12.49</v>
          </cell>
          <cell r="N507">
            <v>17986</v>
          </cell>
          <cell r="O507">
            <v>35971</v>
          </cell>
        </row>
        <row r="508">
          <cell r="A508" t="str">
            <v>B897</v>
          </cell>
          <cell r="B508" t="str">
            <v>SOUP VARIETY PK 32OZ</v>
          </cell>
          <cell r="C508">
            <v>0.75</v>
          </cell>
          <cell r="D508" t="e">
            <v>#N/A</v>
          </cell>
          <cell r="E508" t="e">
            <v>#N/A</v>
          </cell>
          <cell r="F508" t="str">
            <v>12/32 FL OZ</v>
          </cell>
          <cell r="G508">
            <v>25.93</v>
          </cell>
          <cell r="H508">
            <v>38889</v>
          </cell>
          <cell r="I508">
            <v>29167</v>
          </cell>
          <cell r="J508">
            <v>19.440000000000001</v>
          </cell>
          <cell r="K508">
            <v>1440</v>
          </cell>
          <cell r="L508">
            <v>2880</v>
          </cell>
          <cell r="M508">
            <v>15.28</v>
          </cell>
          <cell r="N508">
            <v>22003</v>
          </cell>
          <cell r="O508">
            <v>44006</v>
          </cell>
        </row>
        <row r="509">
          <cell r="A509" t="str">
            <v>B898</v>
          </cell>
          <cell r="B509" t="str">
            <v>SOUP RTE CHSE 64OZ</v>
          </cell>
          <cell r="C509">
            <v>0.75</v>
          </cell>
          <cell r="D509" t="e">
            <v>#N/A</v>
          </cell>
          <cell r="E509" t="e">
            <v>#N/A</v>
          </cell>
          <cell r="F509" t="str">
            <v>8/64 OZ</v>
          </cell>
          <cell r="G509">
            <v>36.28</v>
          </cell>
          <cell r="H509">
            <v>41359</v>
          </cell>
          <cell r="I509">
            <v>31019</v>
          </cell>
          <cell r="J509">
            <v>27.21</v>
          </cell>
          <cell r="K509">
            <v>1440</v>
          </cell>
          <cell r="L509">
            <v>2880</v>
          </cell>
          <cell r="M509">
            <v>12.49</v>
          </cell>
          <cell r="N509">
            <v>17986</v>
          </cell>
          <cell r="O509">
            <v>35971</v>
          </cell>
        </row>
        <row r="510">
          <cell r="A510" t="str">
            <v>B899</v>
          </cell>
          <cell r="B510" t="str">
            <v>SOUP RTE TOM 64OZ</v>
          </cell>
          <cell r="C510">
            <v>0.75</v>
          </cell>
          <cell r="D510" t="e">
            <v>#N/A</v>
          </cell>
          <cell r="E510" t="e">
            <v>#N/A</v>
          </cell>
          <cell r="F510" t="str">
            <v>8/64 OZ</v>
          </cell>
          <cell r="G510">
            <v>36.28</v>
          </cell>
          <cell r="H510">
            <v>41359</v>
          </cell>
          <cell r="I510">
            <v>31019</v>
          </cell>
          <cell r="J510">
            <v>27.21</v>
          </cell>
          <cell r="K510">
            <v>1008</v>
          </cell>
          <cell r="L510">
            <v>2016</v>
          </cell>
          <cell r="M510">
            <v>16.8</v>
          </cell>
          <cell r="N510">
            <v>16934</v>
          </cell>
          <cell r="O510">
            <v>33869</v>
          </cell>
        </row>
        <row r="511">
          <cell r="A511" t="str">
            <v>B900</v>
          </cell>
          <cell r="B511" t="str">
            <v>SOUP RTE RD PEP 64OZ</v>
          </cell>
          <cell r="C511">
            <v>0.75</v>
          </cell>
          <cell r="D511" t="e">
            <v>#N/A</v>
          </cell>
          <cell r="E511" t="e">
            <v>#N/A</v>
          </cell>
          <cell r="F511" t="str">
            <v>8/64 OZ</v>
          </cell>
          <cell r="G511">
            <v>36.28</v>
          </cell>
          <cell r="H511">
            <v>41359</v>
          </cell>
          <cell r="I511">
            <v>31019</v>
          </cell>
          <cell r="J511">
            <v>27.21</v>
          </cell>
          <cell r="K511">
            <v>1344</v>
          </cell>
          <cell r="L511">
            <v>2688</v>
          </cell>
          <cell r="M511">
            <v>16.32</v>
          </cell>
          <cell r="N511">
            <v>21934</v>
          </cell>
          <cell r="O511">
            <v>43868</v>
          </cell>
        </row>
        <row r="512">
          <cell r="A512" t="str">
            <v>B901</v>
          </cell>
          <cell r="B512" t="str">
            <v>SOUP VARIETY PK 64OZ</v>
          </cell>
          <cell r="C512">
            <v>0.75</v>
          </cell>
          <cell r="D512" t="e">
            <v>#N/A</v>
          </cell>
          <cell r="E512" t="e">
            <v>#N/A</v>
          </cell>
          <cell r="F512" t="str">
            <v>8/64 OZ</v>
          </cell>
          <cell r="G512">
            <v>36.28</v>
          </cell>
          <cell r="H512">
            <v>41359</v>
          </cell>
          <cell r="I512">
            <v>31019</v>
          </cell>
          <cell r="J512">
            <v>27.21</v>
          </cell>
          <cell r="K512">
            <v>1700</v>
          </cell>
          <cell r="L512">
            <v>3400</v>
          </cell>
          <cell r="M512">
            <v>25</v>
          </cell>
          <cell r="N512">
            <v>42500</v>
          </cell>
          <cell r="O512">
            <v>85000</v>
          </cell>
        </row>
        <row r="513">
          <cell r="A513" t="str">
            <v>B902</v>
          </cell>
          <cell r="B513" t="str">
            <v>BAR FRT VRTY PK 1.3</v>
          </cell>
          <cell r="C513">
            <v>3.5</v>
          </cell>
          <cell r="D513" t="e">
            <v>#N/A</v>
          </cell>
          <cell r="E513" t="e">
            <v>#N/A</v>
          </cell>
          <cell r="F513" t="str">
            <v>90/1.3 OZ</v>
          </cell>
          <cell r="G513">
            <v>7.31</v>
          </cell>
          <cell r="H513">
            <v>34749</v>
          </cell>
          <cell r="I513">
            <v>121622</v>
          </cell>
          <cell r="J513">
            <v>25.59</v>
          </cell>
          <cell r="K513">
            <v>2000</v>
          </cell>
          <cell r="L513">
            <v>4000</v>
          </cell>
          <cell r="M513">
            <v>21</v>
          </cell>
          <cell r="N513">
            <v>42000</v>
          </cell>
          <cell r="O513">
            <v>84000</v>
          </cell>
        </row>
        <row r="514">
          <cell r="A514" t="str">
            <v>B903</v>
          </cell>
          <cell r="B514" t="str">
            <v>BAR GRN AP/CIN 1.76</v>
          </cell>
          <cell r="C514">
            <v>3.5</v>
          </cell>
          <cell r="D514" t="e">
            <v>#N/A</v>
          </cell>
          <cell r="E514" t="e">
            <v>#N/A</v>
          </cell>
          <cell r="F514" t="str">
            <v>250/1.76 OZ</v>
          </cell>
          <cell r="G514">
            <v>27.5</v>
          </cell>
          <cell r="H514">
            <v>35035</v>
          </cell>
          <cell r="I514">
            <v>122623</v>
          </cell>
          <cell r="J514">
            <v>96.25</v>
          </cell>
          <cell r="K514">
            <v>1700</v>
          </cell>
          <cell r="L514">
            <v>3400</v>
          </cell>
          <cell r="M514">
            <v>25</v>
          </cell>
          <cell r="N514">
            <v>42500</v>
          </cell>
          <cell r="O514">
            <v>85000</v>
          </cell>
        </row>
        <row r="515">
          <cell r="A515" t="str">
            <v>B904</v>
          </cell>
          <cell r="B515" t="str">
            <v>BAR GRN MX BRY 1.76</v>
          </cell>
          <cell r="C515">
            <v>3.5</v>
          </cell>
          <cell r="D515" t="e">
            <v>#N/A</v>
          </cell>
          <cell r="E515" t="e">
            <v>#N/A</v>
          </cell>
          <cell r="F515" t="str">
            <v>250/1.76 OZ</v>
          </cell>
          <cell r="G515">
            <v>27.5</v>
          </cell>
          <cell r="H515">
            <v>35035</v>
          </cell>
          <cell r="I515">
            <v>122623</v>
          </cell>
          <cell r="J515">
            <v>96.25</v>
          </cell>
          <cell r="K515">
            <v>1440</v>
          </cell>
          <cell r="L515">
            <v>2880</v>
          </cell>
          <cell r="M515">
            <v>17.09</v>
          </cell>
          <cell r="N515">
            <v>24610</v>
          </cell>
          <cell r="O515">
            <v>49219</v>
          </cell>
        </row>
        <row r="516">
          <cell r="A516" t="str">
            <v>B905</v>
          </cell>
          <cell r="B516" t="str">
            <v>BAR GRN STWBRY 1.76</v>
          </cell>
          <cell r="C516">
            <v>3.5</v>
          </cell>
          <cell r="D516" t="e">
            <v>#N/A</v>
          </cell>
          <cell r="E516" t="e">
            <v>#N/A</v>
          </cell>
          <cell r="F516" t="str">
            <v>250/1.76 OZ</v>
          </cell>
          <cell r="G516">
            <v>27.5</v>
          </cell>
          <cell r="H516">
            <v>35035</v>
          </cell>
          <cell r="I516">
            <v>122623</v>
          </cell>
          <cell r="J516">
            <v>96.25</v>
          </cell>
          <cell r="K516">
            <v>2000</v>
          </cell>
          <cell r="L516">
            <v>4000</v>
          </cell>
          <cell r="M516">
            <v>21</v>
          </cell>
          <cell r="N516">
            <v>42000</v>
          </cell>
          <cell r="O516">
            <v>84000</v>
          </cell>
        </row>
        <row r="517">
          <cell r="A517" t="str">
            <v>B906</v>
          </cell>
          <cell r="B517" t="str">
            <v>BAR GRN VRTY PK 1.76</v>
          </cell>
          <cell r="C517">
            <v>3.5</v>
          </cell>
          <cell r="D517" t="e">
            <v>#N/A</v>
          </cell>
          <cell r="E517" t="e">
            <v>#N/A</v>
          </cell>
          <cell r="F517" t="str">
            <v>250/1.76 OZ</v>
          </cell>
          <cell r="G517">
            <v>27.5</v>
          </cell>
          <cell r="H517">
            <v>35035</v>
          </cell>
          <cell r="I517">
            <v>122623</v>
          </cell>
          <cell r="J517">
            <v>96.25</v>
          </cell>
          <cell r="K517">
            <v>1080</v>
          </cell>
          <cell r="L517">
            <v>2160</v>
          </cell>
          <cell r="M517">
            <v>17.09</v>
          </cell>
          <cell r="N517">
            <v>18457</v>
          </cell>
          <cell r="O517">
            <v>36914</v>
          </cell>
        </row>
        <row r="518">
          <cell r="A518" t="str">
            <v>B907</v>
          </cell>
          <cell r="B518" t="str">
            <v>BAR PRO ORGE CSP 1.8</v>
          </cell>
          <cell r="C518">
            <v>3.5</v>
          </cell>
          <cell r="D518" t="e">
            <v>#N/A</v>
          </cell>
          <cell r="E518" t="e">
            <v>#N/A</v>
          </cell>
          <cell r="F518" t="str">
            <v>240/1.8 OZ</v>
          </cell>
          <cell r="G518">
            <v>27</v>
          </cell>
          <cell r="H518">
            <v>31104</v>
          </cell>
          <cell r="I518">
            <v>108864</v>
          </cell>
          <cell r="J518">
            <v>94.5</v>
          </cell>
          <cell r="K518">
            <v>1152</v>
          </cell>
          <cell r="L518">
            <v>2304</v>
          </cell>
          <cell r="M518">
            <v>18.2</v>
          </cell>
          <cell r="N518">
            <v>20966</v>
          </cell>
          <cell r="O518">
            <v>41932</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longshore@afm-harves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1"/>
  <sheetViews>
    <sheetView tabSelected="1" zoomScaleNormal="100" workbookViewId="0">
      <pane xSplit="12" ySplit="9" topLeftCell="M83" activePane="bottomRight" state="frozen"/>
      <selection pane="topRight" activeCell="L1" sqref="L1"/>
      <selection pane="bottomLeft" activeCell="A10" sqref="A10"/>
      <selection pane="bottomRight" activeCell="E25" sqref="E25"/>
    </sheetView>
  </sheetViews>
  <sheetFormatPr defaultColWidth="9.1796875" defaultRowHeight="21" x14ac:dyDescent="0.5"/>
  <cols>
    <col min="1" max="1" width="4.1796875" style="7" customWidth="1"/>
    <col min="2" max="2" width="11.453125" style="8" customWidth="1"/>
    <col min="3" max="3" width="45.54296875" style="19" customWidth="1"/>
    <col min="4" max="4" width="10" style="20" bestFit="1" customWidth="1"/>
    <col min="5" max="5" width="8.453125" style="10" customWidth="1"/>
    <col min="6" max="6" width="12.453125" style="10" customWidth="1"/>
    <col min="7" max="7" width="12" style="62" customWidth="1"/>
    <col min="8" max="8" width="11.453125" style="62" customWidth="1"/>
    <col min="9" max="9" width="9.453125" style="4" bestFit="1" customWidth="1"/>
    <col min="10" max="10" width="14.453125" style="11" customWidth="1"/>
    <col min="11" max="11" width="12.54296875" style="11" customWidth="1"/>
    <col min="12" max="12" width="11.1796875" style="12" customWidth="1"/>
    <col min="13" max="16384" width="9.1796875" style="13"/>
  </cols>
  <sheetData>
    <row r="1" spans="1:13" x14ac:dyDescent="0.5">
      <c r="A1" s="14" t="s">
        <v>168</v>
      </c>
      <c r="C1" s="15"/>
      <c r="D1" s="9"/>
      <c r="E1" s="9"/>
      <c r="F1" s="70" t="s">
        <v>169</v>
      </c>
      <c r="J1" s="34" t="s">
        <v>23</v>
      </c>
    </row>
    <row r="2" spans="1:13" x14ac:dyDescent="0.5">
      <c r="A2" s="14"/>
      <c r="C2" s="15"/>
      <c r="D2" s="9"/>
      <c r="E2" s="9"/>
      <c r="J2" s="35" t="s">
        <v>56</v>
      </c>
    </row>
    <row r="3" spans="1:13" x14ac:dyDescent="0.5">
      <c r="A3" s="30" t="s">
        <v>24</v>
      </c>
      <c r="C3" s="16"/>
      <c r="D3" s="202" t="s">
        <v>66</v>
      </c>
      <c r="E3" s="203"/>
      <c r="F3" s="197"/>
      <c r="G3" s="198"/>
      <c r="J3" s="35" t="s">
        <v>54</v>
      </c>
    </row>
    <row r="4" spans="1:13" x14ac:dyDescent="0.5">
      <c r="A4" s="30" t="s">
        <v>25</v>
      </c>
      <c r="C4" s="16"/>
      <c r="D4" s="56" t="s">
        <v>47</v>
      </c>
      <c r="E4" s="199"/>
      <c r="F4" s="198"/>
      <c r="G4" s="68"/>
      <c r="J4" s="55" t="s">
        <v>55</v>
      </c>
    </row>
    <row r="5" spans="1:13" x14ac:dyDescent="0.5">
      <c r="A5" s="30" t="s">
        <v>32</v>
      </c>
      <c r="C5" s="16"/>
      <c r="D5" s="56" t="s">
        <v>49</v>
      </c>
      <c r="E5" s="200"/>
      <c r="F5" s="201"/>
      <c r="G5" s="68"/>
      <c r="J5" s="36"/>
    </row>
    <row r="6" spans="1:13" x14ac:dyDescent="0.5">
      <c r="A6" s="30" t="s">
        <v>26</v>
      </c>
      <c r="C6" s="54"/>
      <c r="D6" s="56" t="s">
        <v>53</v>
      </c>
      <c r="E6" s="200"/>
      <c r="F6" s="201"/>
      <c r="G6" s="68"/>
      <c r="J6" s="58"/>
      <c r="K6" s="59"/>
    </row>
    <row r="7" spans="1:13" x14ac:dyDescent="0.5">
      <c r="A7" s="30" t="s">
        <v>27</v>
      </c>
      <c r="C7" s="17"/>
      <c r="D7" s="9"/>
      <c r="E7" s="9"/>
      <c r="F7" s="9"/>
      <c r="I7" s="5"/>
      <c r="J7" s="18"/>
      <c r="L7" s="47"/>
    </row>
    <row r="8" spans="1:13" ht="21.5" thickBot="1" x14ac:dyDescent="0.55000000000000004">
      <c r="A8" s="31"/>
      <c r="J8" s="37"/>
    </row>
    <row r="9" spans="1:13" s="2" customFormat="1" ht="48.5" thickBot="1" x14ac:dyDescent="0.35">
      <c r="A9" s="6"/>
      <c r="B9" s="38" t="s">
        <v>0</v>
      </c>
      <c r="C9" s="38" t="s">
        <v>1</v>
      </c>
      <c r="D9" s="39" t="s">
        <v>2</v>
      </c>
      <c r="E9" s="38" t="s">
        <v>3</v>
      </c>
      <c r="F9" s="39" t="s">
        <v>4</v>
      </c>
      <c r="G9" s="63" t="s">
        <v>31</v>
      </c>
      <c r="H9" s="63" t="s">
        <v>30</v>
      </c>
      <c r="I9" s="57" t="s">
        <v>48</v>
      </c>
      <c r="J9" s="40" t="s">
        <v>28</v>
      </c>
      <c r="K9" s="40" t="s">
        <v>29</v>
      </c>
      <c r="L9" s="41" t="s">
        <v>74</v>
      </c>
      <c r="M9" s="1"/>
    </row>
    <row r="10" spans="1:13" ht="24" thickBot="1" x14ac:dyDescent="0.4">
      <c r="A10" s="32"/>
      <c r="B10" s="71" t="s">
        <v>56</v>
      </c>
      <c r="C10" s="60" t="s">
        <v>45</v>
      </c>
      <c r="D10" s="72"/>
      <c r="E10" s="72"/>
      <c r="F10" s="72"/>
      <c r="G10" s="73"/>
      <c r="H10" s="73"/>
      <c r="I10" s="74"/>
      <c r="J10" s="75"/>
      <c r="K10" s="75"/>
      <c r="L10" s="42"/>
    </row>
    <row r="11" spans="1:13" s="25" customFormat="1" ht="14.5" x14ac:dyDescent="0.35">
      <c r="A11" s="45"/>
      <c r="B11" s="186">
        <v>2031</v>
      </c>
      <c r="C11" s="166" t="s">
        <v>147</v>
      </c>
      <c r="D11" s="151">
        <v>25</v>
      </c>
      <c r="E11" s="86">
        <v>263</v>
      </c>
      <c r="F11" s="89">
        <v>1.52</v>
      </c>
      <c r="G11" s="90">
        <v>27.62</v>
      </c>
      <c r="H11" s="90"/>
      <c r="I11" s="171"/>
      <c r="J11" s="152">
        <f t="shared" ref="J11:J73" si="0">ROUND(G11*I11,4)</f>
        <v>0</v>
      </c>
      <c r="K11" s="152">
        <f t="shared" ref="K11:K73" si="1">ROUND(H11*I11,4)</f>
        <v>0</v>
      </c>
      <c r="L11" s="169">
        <f t="shared" ref="L11:L73" si="2">I11*D11</f>
        <v>0</v>
      </c>
    </row>
    <row r="12" spans="1:13" s="25" customFormat="1" ht="29" x14ac:dyDescent="0.35">
      <c r="A12" s="45"/>
      <c r="B12" s="186">
        <v>2095</v>
      </c>
      <c r="C12" s="87" t="s">
        <v>148</v>
      </c>
      <c r="D12" s="151">
        <v>12</v>
      </c>
      <c r="E12" s="86">
        <v>65</v>
      </c>
      <c r="F12" s="89" t="s">
        <v>5</v>
      </c>
      <c r="G12" s="90">
        <v>10.53</v>
      </c>
      <c r="H12" s="90"/>
      <c r="I12" s="171"/>
      <c r="J12" s="152">
        <f t="shared" si="0"/>
        <v>0</v>
      </c>
      <c r="K12" s="152">
        <f t="shared" si="1"/>
        <v>0</v>
      </c>
      <c r="L12" s="169">
        <f t="shared" si="2"/>
        <v>0</v>
      </c>
    </row>
    <row r="13" spans="1:13" s="25" customFormat="1" ht="14.5" x14ac:dyDescent="0.35">
      <c r="A13" s="45"/>
      <c r="B13" s="186">
        <v>2099</v>
      </c>
      <c r="C13" s="166" t="s">
        <v>6</v>
      </c>
      <c r="D13" s="151">
        <v>12</v>
      </c>
      <c r="E13" s="86">
        <v>64</v>
      </c>
      <c r="F13" s="89">
        <v>3</v>
      </c>
      <c r="G13" s="90"/>
      <c r="H13" s="90">
        <v>10.71</v>
      </c>
      <c r="I13" s="171"/>
      <c r="J13" s="152">
        <f t="shared" si="0"/>
        <v>0</v>
      </c>
      <c r="K13" s="152">
        <f t="shared" si="1"/>
        <v>0</v>
      </c>
      <c r="L13" s="169">
        <f t="shared" si="2"/>
        <v>0</v>
      </c>
    </row>
    <row r="14" spans="1:13" s="25" customFormat="1" ht="14.5" x14ac:dyDescent="0.35">
      <c r="A14" s="45"/>
      <c r="B14" s="186">
        <v>2565</v>
      </c>
      <c r="C14" s="87" t="s">
        <v>149</v>
      </c>
      <c r="D14" s="151">
        <v>12</v>
      </c>
      <c r="E14" s="86">
        <v>62</v>
      </c>
      <c r="F14" s="89">
        <v>3.06</v>
      </c>
      <c r="G14" s="90">
        <v>13.26</v>
      </c>
      <c r="H14" s="90"/>
      <c r="I14" s="171"/>
      <c r="J14" s="152">
        <f t="shared" si="0"/>
        <v>0</v>
      </c>
      <c r="K14" s="152">
        <f t="shared" si="1"/>
        <v>0</v>
      </c>
      <c r="L14" s="169">
        <f t="shared" si="2"/>
        <v>0</v>
      </c>
    </row>
    <row r="15" spans="1:13" s="25" customFormat="1" ht="29" x14ac:dyDescent="0.35">
      <c r="A15" s="45"/>
      <c r="B15" s="186">
        <v>6132</v>
      </c>
      <c r="C15" s="87" t="s">
        <v>150</v>
      </c>
      <c r="D15" s="151">
        <v>10.25</v>
      </c>
      <c r="E15" s="86">
        <v>160</v>
      </c>
      <c r="F15" s="89">
        <v>1.0249999999999999</v>
      </c>
      <c r="G15" s="90">
        <v>9.9700000000000006</v>
      </c>
      <c r="H15" s="90"/>
      <c r="I15" s="171"/>
      <c r="J15" s="152">
        <f t="shared" si="0"/>
        <v>0</v>
      </c>
      <c r="K15" s="152">
        <f t="shared" si="1"/>
        <v>0</v>
      </c>
      <c r="L15" s="169">
        <f t="shared" si="2"/>
        <v>0</v>
      </c>
    </row>
    <row r="16" spans="1:13" s="25" customFormat="1" ht="29" x14ac:dyDescent="0.35">
      <c r="A16" s="45"/>
      <c r="B16" s="186">
        <v>6140</v>
      </c>
      <c r="C16" s="87" t="s">
        <v>151</v>
      </c>
      <c r="D16" s="151">
        <v>10.25</v>
      </c>
      <c r="E16" s="86">
        <v>160</v>
      </c>
      <c r="F16" s="89">
        <v>1.0249999999999999</v>
      </c>
      <c r="G16" s="90">
        <v>9.9700000000000006</v>
      </c>
      <c r="H16" s="90"/>
      <c r="I16" s="171"/>
      <c r="J16" s="152">
        <f t="shared" si="0"/>
        <v>0</v>
      </c>
      <c r="K16" s="152">
        <f t="shared" si="1"/>
        <v>0</v>
      </c>
      <c r="L16" s="169">
        <f t="shared" si="2"/>
        <v>0</v>
      </c>
    </row>
    <row r="17" spans="1:12" s="25" customFormat="1" ht="15" customHeight="1" x14ac:dyDescent="0.35">
      <c r="A17" s="45"/>
      <c r="B17" s="186">
        <v>6409</v>
      </c>
      <c r="C17" s="87" t="s">
        <v>152</v>
      </c>
      <c r="D17" s="151">
        <v>10</v>
      </c>
      <c r="E17" s="86">
        <v>105</v>
      </c>
      <c r="F17" s="89">
        <v>1.51</v>
      </c>
      <c r="G17" s="90">
        <v>11.05</v>
      </c>
      <c r="H17" s="90"/>
      <c r="I17" s="171"/>
      <c r="J17" s="152">
        <f t="shared" si="0"/>
        <v>0</v>
      </c>
      <c r="K17" s="152">
        <f t="shared" si="1"/>
        <v>0</v>
      </c>
      <c r="L17" s="169">
        <f t="shared" si="2"/>
        <v>0</v>
      </c>
    </row>
    <row r="18" spans="1:12" s="25" customFormat="1" ht="15" customHeight="1" x14ac:dyDescent="0.35">
      <c r="A18" s="45"/>
      <c r="B18" s="186">
        <v>6423</v>
      </c>
      <c r="C18" s="87" t="s">
        <v>7</v>
      </c>
      <c r="D18" s="151">
        <v>10</v>
      </c>
      <c r="E18" s="86">
        <v>81</v>
      </c>
      <c r="F18" s="89">
        <v>1.96</v>
      </c>
      <c r="G18" s="90"/>
      <c r="H18" s="90">
        <v>8.31</v>
      </c>
      <c r="I18" s="171"/>
      <c r="J18" s="152">
        <f t="shared" si="0"/>
        <v>0</v>
      </c>
      <c r="K18" s="152">
        <f t="shared" si="1"/>
        <v>0</v>
      </c>
      <c r="L18" s="169">
        <f t="shared" si="2"/>
        <v>0</v>
      </c>
    </row>
    <row r="19" spans="1:12" s="25" customFormat="1" ht="14.5" x14ac:dyDescent="0.35">
      <c r="A19" s="45"/>
      <c r="B19" s="186">
        <v>8028</v>
      </c>
      <c r="C19" s="87" t="s">
        <v>153</v>
      </c>
      <c r="D19" s="88">
        <v>16</v>
      </c>
      <c r="E19" s="86">
        <v>71</v>
      </c>
      <c r="F19" s="89">
        <v>3.58</v>
      </c>
      <c r="G19" s="90">
        <v>14.25</v>
      </c>
      <c r="H19" s="90"/>
      <c r="I19" s="171"/>
      <c r="J19" s="152">
        <f t="shared" si="0"/>
        <v>0</v>
      </c>
      <c r="K19" s="152">
        <f t="shared" si="1"/>
        <v>0</v>
      </c>
      <c r="L19" s="169">
        <f t="shared" si="2"/>
        <v>0</v>
      </c>
    </row>
    <row r="20" spans="1:12" s="20" customFormat="1" ht="14.5" x14ac:dyDescent="0.35">
      <c r="A20" s="45"/>
      <c r="B20" s="186" t="s">
        <v>87</v>
      </c>
      <c r="C20" s="87" t="s">
        <v>88</v>
      </c>
      <c r="D20" s="151">
        <v>30</v>
      </c>
      <c r="E20" s="86">
        <v>400</v>
      </c>
      <c r="F20" s="89">
        <v>1.2</v>
      </c>
      <c r="G20" s="90"/>
      <c r="H20" s="90">
        <v>31.76</v>
      </c>
      <c r="I20" s="171"/>
      <c r="J20" s="152">
        <f t="shared" si="0"/>
        <v>0</v>
      </c>
      <c r="K20" s="152">
        <f t="shared" si="1"/>
        <v>0</v>
      </c>
      <c r="L20" s="169">
        <f t="shared" si="2"/>
        <v>0</v>
      </c>
    </row>
    <row r="21" spans="1:12" s="20" customFormat="1" ht="14.5" x14ac:dyDescent="0.35">
      <c r="A21" s="45"/>
      <c r="B21" s="186" t="s">
        <v>89</v>
      </c>
      <c r="C21" s="87" t="s">
        <v>104</v>
      </c>
      <c r="D21" s="151">
        <v>30</v>
      </c>
      <c r="E21" s="86">
        <v>400</v>
      </c>
      <c r="F21" s="89">
        <v>1.2</v>
      </c>
      <c r="G21" s="90"/>
      <c r="H21" s="90">
        <v>31.76</v>
      </c>
      <c r="I21" s="171"/>
      <c r="J21" s="152">
        <f t="shared" si="0"/>
        <v>0</v>
      </c>
      <c r="K21" s="152">
        <f t="shared" si="1"/>
        <v>0</v>
      </c>
      <c r="L21" s="169">
        <f t="shared" si="2"/>
        <v>0</v>
      </c>
    </row>
    <row r="22" spans="1:12" s="20" customFormat="1" ht="14.5" x14ac:dyDescent="0.35">
      <c r="A22" s="45"/>
      <c r="B22" s="186" t="s">
        <v>127</v>
      </c>
      <c r="C22" s="87" t="s">
        <v>128</v>
      </c>
      <c r="D22" s="151">
        <v>30</v>
      </c>
      <c r="E22" s="86">
        <v>400</v>
      </c>
      <c r="F22" s="89">
        <v>1.2</v>
      </c>
      <c r="G22" s="90"/>
      <c r="H22" s="90">
        <v>31.76</v>
      </c>
      <c r="I22" s="171"/>
      <c r="J22" s="152">
        <f t="shared" si="0"/>
        <v>0</v>
      </c>
      <c r="K22" s="152">
        <f t="shared" si="1"/>
        <v>0</v>
      </c>
      <c r="L22" s="169">
        <f t="shared" si="2"/>
        <v>0</v>
      </c>
    </row>
    <row r="23" spans="1:12" s="20" customFormat="1" ht="26" x14ac:dyDescent="0.35">
      <c r="A23" s="45"/>
      <c r="B23" s="186" t="s">
        <v>40</v>
      </c>
      <c r="C23" s="170" t="s">
        <v>154</v>
      </c>
      <c r="D23" s="151">
        <v>12</v>
      </c>
      <c r="E23" s="86">
        <v>64</v>
      </c>
      <c r="F23" s="89" t="s">
        <v>5</v>
      </c>
      <c r="G23" s="90">
        <v>11.11</v>
      </c>
      <c r="H23" s="90"/>
      <c r="I23" s="171"/>
      <c r="J23" s="152">
        <f t="shared" si="0"/>
        <v>0</v>
      </c>
      <c r="K23" s="152">
        <f t="shared" si="1"/>
        <v>0</v>
      </c>
      <c r="L23" s="169">
        <f t="shared" si="2"/>
        <v>0</v>
      </c>
    </row>
    <row r="24" spans="1:12" s="25" customFormat="1" ht="15" customHeight="1" x14ac:dyDescent="0.35">
      <c r="A24" s="45"/>
      <c r="B24" s="186" t="s">
        <v>76</v>
      </c>
      <c r="C24" s="166" t="s">
        <v>77</v>
      </c>
      <c r="D24" s="151">
        <v>18</v>
      </c>
      <c r="E24" s="86">
        <v>96</v>
      </c>
      <c r="F24" s="89">
        <v>3</v>
      </c>
      <c r="G24" s="90"/>
      <c r="H24" s="90">
        <v>16.059999999999999</v>
      </c>
      <c r="I24" s="171"/>
      <c r="J24" s="152">
        <f t="shared" si="0"/>
        <v>0</v>
      </c>
      <c r="K24" s="152">
        <f t="shared" si="1"/>
        <v>0</v>
      </c>
      <c r="L24" s="169">
        <f t="shared" si="2"/>
        <v>0</v>
      </c>
    </row>
    <row r="25" spans="1:12" s="25" customFormat="1" ht="29" x14ac:dyDescent="0.35">
      <c r="A25" s="45"/>
      <c r="B25" s="186" t="s">
        <v>50</v>
      </c>
      <c r="C25" s="87" t="s">
        <v>105</v>
      </c>
      <c r="D25" s="88">
        <v>20</v>
      </c>
      <c r="E25" s="86">
        <v>233</v>
      </c>
      <c r="F25" s="89">
        <v>1.37</v>
      </c>
      <c r="G25" s="90">
        <v>20.67</v>
      </c>
      <c r="H25" s="90"/>
      <c r="I25" s="171"/>
      <c r="J25" s="152">
        <f t="shared" si="0"/>
        <v>0</v>
      </c>
      <c r="K25" s="152">
        <f t="shared" si="1"/>
        <v>0</v>
      </c>
      <c r="L25" s="169">
        <f t="shared" si="2"/>
        <v>0</v>
      </c>
    </row>
    <row r="26" spans="1:12" s="25" customFormat="1" ht="15" customHeight="1" x14ac:dyDescent="0.35">
      <c r="A26" s="45"/>
      <c r="B26" s="186" t="s">
        <v>36</v>
      </c>
      <c r="C26" s="87" t="s">
        <v>106</v>
      </c>
      <c r="D26" s="88">
        <v>35</v>
      </c>
      <c r="E26" s="86">
        <v>173</v>
      </c>
      <c r="F26" s="89">
        <v>3.22</v>
      </c>
      <c r="G26" s="90">
        <v>36.14</v>
      </c>
      <c r="H26" s="90"/>
      <c r="I26" s="171"/>
      <c r="J26" s="152">
        <f t="shared" si="0"/>
        <v>0</v>
      </c>
      <c r="K26" s="152">
        <f t="shared" si="1"/>
        <v>0</v>
      </c>
      <c r="L26" s="169">
        <f t="shared" si="2"/>
        <v>0</v>
      </c>
    </row>
    <row r="27" spans="1:12" s="25" customFormat="1" ht="14.5" x14ac:dyDescent="0.35">
      <c r="A27" s="45"/>
      <c r="B27" s="186" t="s">
        <v>93</v>
      </c>
      <c r="C27" s="87" t="s">
        <v>94</v>
      </c>
      <c r="D27" s="88">
        <v>25.55</v>
      </c>
      <c r="E27" s="86">
        <v>140</v>
      </c>
      <c r="F27" s="89">
        <v>2.92</v>
      </c>
      <c r="G27" s="90">
        <v>27.56</v>
      </c>
      <c r="H27" s="90"/>
      <c r="I27" s="171"/>
      <c r="J27" s="152">
        <f t="shared" si="0"/>
        <v>0</v>
      </c>
      <c r="K27" s="152">
        <f t="shared" si="1"/>
        <v>0</v>
      </c>
      <c r="L27" s="169">
        <f t="shared" si="2"/>
        <v>0</v>
      </c>
    </row>
    <row r="28" spans="1:12" s="25" customFormat="1" ht="14.5" x14ac:dyDescent="0.35">
      <c r="A28" s="45"/>
      <c r="B28" s="186" t="s">
        <v>60</v>
      </c>
      <c r="C28" s="87" t="s">
        <v>61</v>
      </c>
      <c r="D28" s="88">
        <v>24.68</v>
      </c>
      <c r="E28" s="86">
        <v>140</v>
      </c>
      <c r="F28" s="89">
        <v>2.82</v>
      </c>
      <c r="G28" s="90"/>
      <c r="H28" s="90">
        <v>25.51</v>
      </c>
      <c r="I28" s="171"/>
      <c r="J28" s="152">
        <f t="shared" si="0"/>
        <v>0</v>
      </c>
      <c r="K28" s="152">
        <f t="shared" si="1"/>
        <v>0</v>
      </c>
      <c r="L28" s="169">
        <f t="shared" si="2"/>
        <v>0</v>
      </c>
    </row>
    <row r="29" spans="1:12" s="145" customFormat="1" ht="15" customHeight="1" x14ac:dyDescent="0.35">
      <c r="A29" s="144"/>
      <c r="B29" s="187" t="s">
        <v>69</v>
      </c>
      <c r="C29" s="147" t="s">
        <v>129</v>
      </c>
      <c r="D29" s="148">
        <v>12</v>
      </c>
      <c r="E29" s="146">
        <v>66</v>
      </c>
      <c r="F29" s="149">
        <v>2.9</v>
      </c>
      <c r="G29" s="150"/>
      <c r="H29" s="150">
        <v>12.14</v>
      </c>
      <c r="I29" s="171"/>
      <c r="J29" s="152">
        <f t="shared" si="0"/>
        <v>0</v>
      </c>
      <c r="K29" s="152">
        <f t="shared" si="1"/>
        <v>0</v>
      </c>
      <c r="L29" s="169">
        <f t="shared" si="2"/>
        <v>0</v>
      </c>
    </row>
    <row r="30" spans="1:12" s="20" customFormat="1" ht="14.5" x14ac:dyDescent="0.35">
      <c r="A30" s="45"/>
      <c r="B30" s="186" t="s">
        <v>78</v>
      </c>
      <c r="C30" s="87" t="s">
        <v>70</v>
      </c>
      <c r="D30" s="151">
        <v>18</v>
      </c>
      <c r="E30" s="86">
        <v>96</v>
      </c>
      <c r="F30" s="89">
        <v>3</v>
      </c>
      <c r="G30" s="90"/>
      <c r="H30" s="90">
        <v>18.21</v>
      </c>
      <c r="I30" s="171"/>
      <c r="J30" s="152">
        <f t="shared" si="0"/>
        <v>0</v>
      </c>
      <c r="K30" s="152">
        <f t="shared" si="1"/>
        <v>0</v>
      </c>
      <c r="L30" s="169">
        <f t="shared" si="2"/>
        <v>0</v>
      </c>
    </row>
    <row r="31" spans="1:12" s="25" customFormat="1" ht="29" x14ac:dyDescent="0.35">
      <c r="A31" s="45"/>
      <c r="B31" s="186" t="s">
        <v>79</v>
      </c>
      <c r="C31" s="87" t="s">
        <v>80</v>
      </c>
      <c r="D31" s="151">
        <v>18</v>
      </c>
      <c r="E31" s="86">
        <v>96</v>
      </c>
      <c r="F31" s="89">
        <v>3</v>
      </c>
      <c r="G31" s="90"/>
      <c r="H31" s="90">
        <v>18.21</v>
      </c>
      <c r="I31" s="171"/>
      <c r="J31" s="152">
        <f t="shared" si="0"/>
        <v>0</v>
      </c>
      <c r="K31" s="152">
        <f t="shared" si="1"/>
        <v>0</v>
      </c>
      <c r="L31" s="169">
        <f t="shared" si="2"/>
        <v>0</v>
      </c>
    </row>
    <row r="32" spans="1:12" s="25" customFormat="1" ht="14.5" x14ac:dyDescent="0.35">
      <c r="A32" s="45"/>
      <c r="B32" s="186" t="s">
        <v>99</v>
      </c>
      <c r="C32" s="87" t="s">
        <v>100</v>
      </c>
      <c r="D32" s="151">
        <v>12</v>
      </c>
      <c r="E32" s="86">
        <v>124</v>
      </c>
      <c r="F32" s="89">
        <v>1.54</v>
      </c>
      <c r="G32" s="90">
        <v>12.95</v>
      </c>
      <c r="H32" s="90"/>
      <c r="I32" s="171"/>
      <c r="J32" s="152">
        <f t="shared" si="0"/>
        <v>0</v>
      </c>
      <c r="K32" s="152">
        <f t="shared" si="1"/>
        <v>0</v>
      </c>
      <c r="L32" s="169">
        <f t="shared" si="2"/>
        <v>0</v>
      </c>
    </row>
    <row r="33" spans="1:12" s="25" customFormat="1" ht="14.5" x14ac:dyDescent="0.35">
      <c r="A33" s="45"/>
      <c r="B33" s="186" t="s">
        <v>81</v>
      </c>
      <c r="C33" s="87" t="s">
        <v>156</v>
      </c>
      <c r="D33" s="151">
        <v>18</v>
      </c>
      <c r="E33" s="86">
        <v>96</v>
      </c>
      <c r="F33" s="89">
        <v>3</v>
      </c>
      <c r="G33" s="90">
        <v>19.420000000000002</v>
      </c>
      <c r="H33" s="90"/>
      <c r="I33" s="171"/>
      <c r="J33" s="152">
        <f t="shared" si="0"/>
        <v>0</v>
      </c>
      <c r="K33" s="152">
        <f t="shared" si="1"/>
        <v>0</v>
      </c>
      <c r="L33" s="169">
        <f t="shared" si="2"/>
        <v>0</v>
      </c>
    </row>
    <row r="34" spans="1:12" s="25" customFormat="1" ht="14.5" x14ac:dyDescent="0.35">
      <c r="A34" s="45"/>
      <c r="B34" s="188" t="s">
        <v>68</v>
      </c>
      <c r="C34" s="119" t="s">
        <v>155</v>
      </c>
      <c r="D34" s="154">
        <v>12</v>
      </c>
      <c r="E34" s="155">
        <v>65</v>
      </c>
      <c r="F34" s="156">
        <v>2.93</v>
      </c>
      <c r="G34" s="90">
        <v>12.95</v>
      </c>
      <c r="H34" s="90"/>
      <c r="I34" s="171"/>
      <c r="J34" s="152">
        <f t="shared" si="0"/>
        <v>0</v>
      </c>
      <c r="K34" s="152">
        <f t="shared" si="1"/>
        <v>0</v>
      </c>
      <c r="L34" s="169">
        <f t="shared" si="2"/>
        <v>0</v>
      </c>
    </row>
    <row r="35" spans="1:12" s="25" customFormat="1" ht="15" customHeight="1" x14ac:dyDescent="0.35">
      <c r="A35" s="45"/>
      <c r="B35" s="186" t="s">
        <v>101</v>
      </c>
      <c r="C35" s="119" t="s">
        <v>98</v>
      </c>
      <c r="D35" s="157">
        <v>12</v>
      </c>
      <c r="E35" s="158">
        <v>116</v>
      </c>
      <c r="F35" s="159">
        <v>1.65</v>
      </c>
      <c r="G35" s="90"/>
      <c r="H35" s="90">
        <v>12.14</v>
      </c>
      <c r="I35" s="171"/>
      <c r="J35" s="152">
        <f t="shared" si="0"/>
        <v>0</v>
      </c>
      <c r="K35" s="152">
        <f t="shared" si="1"/>
        <v>0</v>
      </c>
      <c r="L35" s="169">
        <f t="shared" si="2"/>
        <v>0</v>
      </c>
    </row>
    <row r="36" spans="1:12" s="25" customFormat="1" ht="15" customHeight="1" x14ac:dyDescent="0.35">
      <c r="A36" s="45"/>
      <c r="B36" s="188" t="s">
        <v>82</v>
      </c>
      <c r="C36" s="87" t="s">
        <v>157</v>
      </c>
      <c r="D36" s="151">
        <v>18</v>
      </c>
      <c r="E36" s="86">
        <v>96</v>
      </c>
      <c r="F36" s="89">
        <v>3</v>
      </c>
      <c r="G36" s="90">
        <v>18.399999999999999</v>
      </c>
      <c r="H36" s="90"/>
      <c r="I36" s="171"/>
      <c r="J36" s="152">
        <f t="shared" si="0"/>
        <v>0</v>
      </c>
      <c r="K36" s="152">
        <f t="shared" si="1"/>
        <v>0</v>
      </c>
      <c r="L36" s="169">
        <f t="shared" si="2"/>
        <v>0</v>
      </c>
    </row>
    <row r="37" spans="1:12" s="25" customFormat="1" ht="14.5" x14ac:dyDescent="0.35">
      <c r="A37" s="45"/>
      <c r="B37" s="188" t="s">
        <v>83</v>
      </c>
      <c r="C37" s="118" t="s">
        <v>158</v>
      </c>
      <c r="D37" s="121">
        <v>18</v>
      </c>
      <c r="E37" s="117">
        <v>96</v>
      </c>
      <c r="F37" s="124">
        <v>3</v>
      </c>
      <c r="G37" s="90">
        <v>18.739999999999998</v>
      </c>
      <c r="H37" s="90"/>
      <c r="I37" s="171"/>
      <c r="J37" s="152">
        <f t="shared" si="0"/>
        <v>0</v>
      </c>
      <c r="K37" s="152">
        <f t="shared" si="1"/>
        <v>0</v>
      </c>
      <c r="L37" s="169">
        <f t="shared" si="2"/>
        <v>0</v>
      </c>
    </row>
    <row r="38" spans="1:12" s="25" customFormat="1" ht="14.5" x14ac:dyDescent="0.35">
      <c r="A38" s="45"/>
      <c r="B38" s="186" t="s">
        <v>9</v>
      </c>
      <c r="C38" s="87" t="s">
        <v>159</v>
      </c>
      <c r="D38" s="151">
        <v>7.5</v>
      </c>
      <c r="E38" s="86">
        <v>120</v>
      </c>
      <c r="F38" s="92">
        <v>1</v>
      </c>
      <c r="G38" s="90">
        <v>3.55</v>
      </c>
      <c r="H38" s="90">
        <v>3.09</v>
      </c>
      <c r="I38" s="171"/>
      <c r="J38" s="152">
        <f t="shared" si="0"/>
        <v>0</v>
      </c>
      <c r="K38" s="152">
        <f t="shared" si="1"/>
        <v>0</v>
      </c>
      <c r="L38" s="169">
        <f t="shared" si="2"/>
        <v>0</v>
      </c>
    </row>
    <row r="39" spans="1:12" s="25" customFormat="1" ht="14.5" x14ac:dyDescent="0.35">
      <c r="A39" s="45"/>
      <c r="B39" s="186" t="s">
        <v>10</v>
      </c>
      <c r="C39" s="87" t="s">
        <v>11</v>
      </c>
      <c r="D39" s="151">
        <v>28</v>
      </c>
      <c r="E39" s="86">
        <v>148</v>
      </c>
      <c r="F39" s="89">
        <v>3.01</v>
      </c>
      <c r="G39" s="90">
        <v>29.27</v>
      </c>
      <c r="H39" s="90"/>
      <c r="I39" s="171"/>
      <c r="J39" s="152">
        <f t="shared" si="0"/>
        <v>0</v>
      </c>
      <c r="K39" s="152">
        <f t="shared" si="1"/>
        <v>0</v>
      </c>
      <c r="L39" s="169">
        <f t="shared" si="2"/>
        <v>0</v>
      </c>
    </row>
    <row r="40" spans="1:12" s="25" customFormat="1" ht="29" x14ac:dyDescent="0.35">
      <c r="A40" s="45"/>
      <c r="B40" s="186" t="s">
        <v>130</v>
      </c>
      <c r="C40" s="87" t="s">
        <v>135</v>
      </c>
      <c r="D40" s="151">
        <v>28</v>
      </c>
      <c r="E40" s="86">
        <v>131</v>
      </c>
      <c r="F40" s="89">
        <v>3.4</v>
      </c>
      <c r="G40" s="90">
        <v>6.79</v>
      </c>
      <c r="H40" s="90">
        <v>5.9</v>
      </c>
      <c r="I40" s="171"/>
      <c r="J40" s="152">
        <f t="shared" si="0"/>
        <v>0</v>
      </c>
      <c r="K40" s="152">
        <f t="shared" si="1"/>
        <v>0</v>
      </c>
      <c r="L40" s="169">
        <f t="shared" si="2"/>
        <v>0</v>
      </c>
    </row>
    <row r="41" spans="1:12" s="25" customFormat="1" ht="14.5" x14ac:dyDescent="0.35">
      <c r="A41" s="45"/>
      <c r="B41" s="186" t="s">
        <v>12</v>
      </c>
      <c r="C41" s="87" t="s">
        <v>136</v>
      </c>
      <c r="D41" s="151">
        <v>28</v>
      </c>
      <c r="E41" s="86">
        <v>113</v>
      </c>
      <c r="F41" s="89">
        <v>3.95</v>
      </c>
      <c r="G41" s="90">
        <v>11.24</v>
      </c>
      <c r="H41" s="90">
        <v>9.77</v>
      </c>
      <c r="I41" s="171"/>
      <c r="J41" s="152">
        <f t="shared" si="0"/>
        <v>0</v>
      </c>
      <c r="K41" s="152">
        <f t="shared" si="1"/>
        <v>0</v>
      </c>
      <c r="L41" s="169">
        <f t="shared" si="2"/>
        <v>0</v>
      </c>
    </row>
    <row r="42" spans="1:12" s="25" customFormat="1" ht="29" x14ac:dyDescent="0.35">
      <c r="A42" s="45"/>
      <c r="B42" s="186" t="s">
        <v>13</v>
      </c>
      <c r="C42" s="87" t="s">
        <v>41</v>
      </c>
      <c r="D42" s="151">
        <v>28</v>
      </c>
      <c r="E42" s="86">
        <v>93</v>
      </c>
      <c r="F42" s="89">
        <v>4.79</v>
      </c>
      <c r="G42" s="90">
        <v>9.6300000000000008</v>
      </c>
      <c r="H42" s="90">
        <v>8.3699999999999992</v>
      </c>
      <c r="I42" s="171"/>
      <c r="J42" s="152">
        <f t="shared" si="0"/>
        <v>0</v>
      </c>
      <c r="K42" s="152">
        <f t="shared" si="1"/>
        <v>0</v>
      </c>
      <c r="L42" s="169">
        <f t="shared" si="2"/>
        <v>0</v>
      </c>
    </row>
    <row r="43" spans="1:12" s="25" customFormat="1" ht="14.5" x14ac:dyDescent="0.35">
      <c r="A43" s="45"/>
      <c r="B43" s="186" t="s">
        <v>14</v>
      </c>
      <c r="C43" s="87" t="s">
        <v>64</v>
      </c>
      <c r="D43" s="151">
        <v>28</v>
      </c>
      <c r="E43" s="86">
        <v>107</v>
      </c>
      <c r="F43" s="89">
        <v>4.17</v>
      </c>
      <c r="G43" s="90">
        <v>11.28</v>
      </c>
      <c r="H43" s="90">
        <v>9.81</v>
      </c>
      <c r="I43" s="171"/>
      <c r="J43" s="152">
        <f t="shared" si="0"/>
        <v>0</v>
      </c>
      <c r="K43" s="152">
        <f t="shared" si="1"/>
        <v>0</v>
      </c>
      <c r="L43" s="169">
        <f t="shared" si="2"/>
        <v>0</v>
      </c>
    </row>
    <row r="44" spans="1:12" s="25" customFormat="1" ht="14.5" x14ac:dyDescent="0.35">
      <c r="A44" s="45"/>
      <c r="B44" s="186" t="s">
        <v>15</v>
      </c>
      <c r="C44" s="87" t="s">
        <v>65</v>
      </c>
      <c r="D44" s="151">
        <v>28</v>
      </c>
      <c r="E44" s="179">
        <v>148</v>
      </c>
      <c r="F44" s="180">
        <v>3.01</v>
      </c>
      <c r="G44" s="90">
        <v>15.65</v>
      </c>
      <c r="H44" s="90">
        <v>13.61</v>
      </c>
      <c r="I44" s="171"/>
      <c r="J44" s="152">
        <f t="shared" si="0"/>
        <v>0</v>
      </c>
      <c r="K44" s="152">
        <f t="shared" si="1"/>
        <v>0</v>
      </c>
      <c r="L44" s="169">
        <f t="shared" si="2"/>
        <v>0</v>
      </c>
    </row>
    <row r="45" spans="1:12" s="25" customFormat="1" ht="14.5" x14ac:dyDescent="0.35">
      <c r="A45" s="45"/>
      <c r="B45" s="186" t="s">
        <v>17</v>
      </c>
      <c r="C45" s="87" t="s">
        <v>137</v>
      </c>
      <c r="D45" s="151">
        <v>28</v>
      </c>
      <c r="E45" s="86">
        <v>108</v>
      </c>
      <c r="F45" s="89">
        <v>4.1399999999999997</v>
      </c>
      <c r="G45" s="90"/>
      <c r="H45" s="90">
        <v>21.01</v>
      </c>
      <c r="I45" s="171"/>
      <c r="J45" s="152">
        <f t="shared" si="0"/>
        <v>0</v>
      </c>
      <c r="K45" s="152">
        <f t="shared" si="1"/>
        <v>0</v>
      </c>
      <c r="L45" s="169">
        <f t="shared" si="2"/>
        <v>0</v>
      </c>
    </row>
    <row r="46" spans="1:12" s="25" customFormat="1" ht="29" x14ac:dyDescent="0.35">
      <c r="A46" s="126"/>
      <c r="B46" s="186" t="s">
        <v>18</v>
      </c>
      <c r="C46" s="87" t="s">
        <v>138</v>
      </c>
      <c r="D46" s="88">
        <v>43</v>
      </c>
      <c r="E46" s="86">
        <v>209</v>
      </c>
      <c r="F46" s="89">
        <v>2.4700000000000002</v>
      </c>
      <c r="G46" s="90">
        <v>15.22</v>
      </c>
      <c r="H46" s="90">
        <v>26.09</v>
      </c>
      <c r="I46" s="171"/>
      <c r="J46" s="152">
        <f t="shared" si="0"/>
        <v>0</v>
      </c>
      <c r="K46" s="152">
        <f t="shared" si="1"/>
        <v>0</v>
      </c>
      <c r="L46" s="169">
        <f t="shared" si="2"/>
        <v>0</v>
      </c>
    </row>
    <row r="47" spans="1:12" s="25" customFormat="1" ht="29" x14ac:dyDescent="0.35">
      <c r="A47" s="126"/>
      <c r="B47" s="186" t="s">
        <v>131</v>
      </c>
      <c r="C47" s="87" t="s">
        <v>132</v>
      </c>
      <c r="D47" s="88">
        <v>20</v>
      </c>
      <c r="E47" s="86">
        <v>128</v>
      </c>
      <c r="F47" s="89">
        <v>2.5</v>
      </c>
      <c r="G47" s="90"/>
      <c r="H47" s="90">
        <v>14.04</v>
      </c>
      <c r="I47" s="171"/>
      <c r="J47" s="152">
        <f t="shared" si="0"/>
        <v>0</v>
      </c>
      <c r="K47" s="152">
        <f t="shared" si="1"/>
        <v>0</v>
      </c>
      <c r="L47" s="169">
        <f t="shared" si="2"/>
        <v>0</v>
      </c>
    </row>
    <row r="48" spans="1:12" s="25" customFormat="1" ht="14.5" x14ac:dyDescent="0.35">
      <c r="A48" s="45"/>
      <c r="B48" s="189" t="s">
        <v>67</v>
      </c>
      <c r="C48" s="161" t="s">
        <v>92</v>
      </c>
      <c r="D48" s="162">
        <v>20</v>
      </c>
      <c r="E48" s="160">
        <v>160</v>
      </c>
      <c r="F48" s="162">
        <v>2</v>
      </c>
      <c r="G48" s="163">
        <v>20.97</v>
      </c>
      <c r="H48" s="90"/>
      <c r="I48" s="171"/>
      <c r="J48" s="152">
        <f t="shared" si="0"/>
        <v>0</v>
      </c>
      <c r="K48" s="152">
        <f t="shared" si="1"/>
        <v>0</v>
      </c>
      <c r="L48" s="169">
        <f t="shared" si="2"/>
        <v>0</v>
      </c>
    </row>
    <row r="49" spans="1:12" s="25" customFormat="1" ht="14.5" x14ac:dyDescent="0.35">
      <c r="A49" s="45"/>
      <c r="B49" s="189" t="s">
        <v>133</v>
      </c>
      <c r="C49" s="161" t="s">
        <v>139</v>
      </c>
      <c r="D49" s="162">
        <v>18.75</v>
      </c>
      <c r="E49" s="160">
        <v>100</v>
      </c>
      <c r="F49" s="162">
        <v>3</v>
      </c>
      <c r="G49" s="163">
        <v>17.88</v>
      </c>
      <c r="H49" s="90"/>
      <c r="I49" s="171"/>
      <c r="J49" s="152">
        <f t="shared" si="0"/>
        <v>0</v>
      </c>
      <c r="K49" s="152">
        <f t="shared" si="1"/>
        <v>0</v>
      </c>
      <c r="L49" s="169">
        <f t="shared" si="2"/>
        <v>0</v>
      </c>
    </row>
    <row r="50" spans="1:12" s="25" customFormat="1" ht="14.5" x14ac:dyDescent="0.35">
      <c r="A50" s="45"/>
      <c r="B50" s="188" t="s">
        <v>84</v>
      </c>
      <c r="C50" s="87" t="s">
        <v>140</v>
      </c>
      <c r="D50" s="88">
        <v>10.02</v>
      </c>
      <c r="E50" s="153">
        <v>137</v>
      </c>
      <c r="F50" s="92">
        <v>1.17</v>
      </c>
      <c r="G50" s="164">
        <v>11.17</v>
      </c>
      <c r="H50" s="164"/>
      <c r="I50" s="172"/>
      <c r="J50" s="152">
        <f t="shared" si="0"/>
        <v>0</v>
      </c>
      <c r="K50" s="152">
        <f t="shared" si="1"/>
        <v>0</v>
      </c>
      <c r="L50" s="169">
        <f t="shared" si="2"/>
        <v>0</v>
      </c>
    </row>
    <row r="51" spans="1:12" s="25" customFormat="1" ht="14.5" x14ac:dyDescent="0.35">
      <c r="A51" s="45"/>
      <c r="B51" s="186" t="s">
        <v>95</v>
      </c>
      <c r="C51" s="87" t="s">
        <v>42</v>
      </c>
      <c r="D51" s="151">
        <v>30</v>
      </c>
      <c r="E51" s="165">
        <v>175</v>
      </c>
      <c r="F51" s="89">
        <v>2.75</v>
      </c>
      <c r="G51" s="90">
        <v>15.55</v>
      </c>
      <c r="H51" s="90">
        <v>13.52</v>
      </c>
      <c r="I51" s="171"/>
      <c r="J51" s="152">
        <f t="shared" si="0"/>
        <v>0</v>
      </c>
      <c r="K51" s="152">
        <f t="shared" si="1"/>
        <v>0</v>
      </c>
      <c r="L51" s="169">
        <f t="shared" si="2"/>
        <v>0</v>
      </c>
    </row>
    <row r="52" spans="1:12" s="25" customFormat="1" ht="14.5" x14ac:dyDescent="0.35">
      <c r="A52" s="45"/>
      <c r="B52" s="186" t="s">
        <v>112</v>
      </c>
      <c r="C52" s="87" t="s">
        <v>113</v>
      </c>
      <c r="D52" s="151">
        <v>20</v>
      </c>
      <c r="E52" s="165">
        <v>124</v>
      </c>
      <c r="F52" s="89">
        <v>2.58</v>
      </c>
      <c r="G52" s="90"/>
      <c r="H52" s="90">
        <v>19.38</v>
      </c>
      <c r="I52" s="171"/>
      <c r="J52" s="152">
        <f t="shared" si="0"/>
        <v>0</v>
      </c>
      <c r="K52" s="152">
        <f t="shared" si="1"/>
        <v>0</v>
      </c>
      <c r="L52" s="169">
        <f t="shared" si="2"/>
        <v>0</v>
      </c>
    </row>
    <row r="53" spans="1:12" s="25" customFormat="1" ht="14.5" x14ac:dyDescent="0.35">
      <c r="A53" s="45"/>
      <c r="B53" s="177">
        <v>617160</v>
      </c>
      <c r="C53" s="181" t="s">
        <v>160</v>
      </c>
      <c r="D53" s="182">
        <v>11.34</v>
      </c>
      <c r="E53" s="183">
        <v>60</v>
      </c>
      <c r="F53" s="178">
        <v>3.03</v>
      </c>
      <c r="G53" s="185">
        <v>3.74</v>
      </c>
      <c r="H53" s="184"/>
      <c r="I53" s="171"/>
      <c r="J53" s="152">
        <f t="shared" ref="J53:J56" si="3">ROUND(G53*I53,4)</f>
        <v>0</v>
      </c>
      <c r="K53" s="152">
        <f t="shared" ref="K53:K56" si="4">ROUND(H53*I53,4)</f>
        <v>0</v>
      </c>
      <c r="L53" s="169">
        <f t="shared" ref="L53:L56" si="5">I53*D53</f>
        <v>0</v>
      </c>
    </row>
    <row r="54" spans="1:12" s="25" customFormat="1" ht="29" x14ac:dyDescent="0.35">
      <c r="A54" s="45"/>
      <c r="B54" s="177">
        <v>617260</v>
      </c>
      <c r="C54" s="181" t="s">
        <v>161</v>
      </c>
      <c r="D54" s="182">
        <v>13.2</v>
      </c>
      <c r="E54" s="183">
        <v>60</v>
      </c>
      <c r="F54" s="178">
        <v>3.52</v>
      </c>
      <c r="G54" s="184">
        <v>6.3</v>
      </c>
      <c r="H54" s="184"/>
      <c r="I54" s="171"/>
      <c r="J54" s="152">
        <f t="shared" si="3"/>
        <v>0</v>
      </c>
      <c r="K54" s="152">
        <f t="shared" si="4"/>
        <v>0</v>
      </c>
      <c r="L54" s="169">
        <f t="shared" si="5"/>
        <v>0</v>
      </c>
    </row>
    <row r="55" spans="1:12" s="25" customFormat="1" ht="29" x14ac:dyDescent="0.35">
      <c r="A55" s="45"/>
      <c r="B55" s="177">
        <v>617360</v>
      </c>
      <c r="C55" s="181" t="s">
        <v>162</v>
      </c>
      <c r="D55" s="182">
        <v>16.88</v>
      </c>
      <c r="E55" s="183">
        <v>60</v>
      </c>
      <c r="F55" s="178">
        <v>4.5</v>
      </c>
      <c r="G55" s="184"/>
      <c r="H55" s="184">
        <v>5.0199999999999996</v>
      </c>
      <c r="I55" s="171"/>
      <c r="J55" s="152">
        <f t="shared" si="3"/>
        <v>0</v>
      </c>
      <c r="K55" s="152">
        <f t="shared" si="4"/>
        <v>0</v>
      </c>
      <c r="L55" s="169">
        <f t="shared" si="5"/>
        <v>0</v>
      </c>
    </row>
    <row r="56" spans="1:12" s="25" customFormat="1" ht="14.5" x14ac:dyDescent="0.35">
      <c r="A56" s="45"/>
      <c r="B56" s="177">
        <v>617460</v>
      </c>
      <c r="C56" s="181" t="s">
        <v>163</v>
      </c>
      <c r="D56" s="182">
        <v>16.989999999999998</v>
      </c>
      <c r="E56" s="183">
        <v>60</v>
      </c>
      <c r="F56" s="178">
        <v>4.53</v>
      </c>
      <c r="G56" s="184">
        <v>6.34</v>
      </c>
      <c r="H56" s="184"/>
      <c r="I56" s="171"/>
      <c r="J56" s="152">
        <f t="shared" si="3"/>
        <v>0</v>
      </c>
      <c r="K56" s="152">
        <f t="shared" si="4"/>
        <v>0</v>
      </c>
      <c r="L56" s="169">
        <f t="shared" si="5"/>
        <v>0</v>
      </c>
    </row>
    <row r="57" spans="1:12" s="25" customFormat="1" ht="15" customHeight="1" x14ac:dyDescent="0.35">
      <c r="A57" s="45"/>
      <c r="B57" s="186" t="s">
        <v>85</v>
      </c>
      <c r="C57" s="87" t="s">
        <v>86</v>
      </c>
      <c r="D57" s="151">
        <v>30</v>
      </c>
      <c r="E57" s="86">
        <v>206</v>
      </c>
      <c r="F57" s="89">
        <v>2.3199999999999998</v>
      </c>
      <c r="G57" s="90">
        <v>30.89</v>
      </c>
      <c r="H57" s="90"/>
      <c r="I57" s="171"/>
      <c r="J57" s="152">
        <f t="shared" si="0"/>
        <v>0</v>
      </c>
      <c r="K57" s="152">
        <f t="shared" si="1"/>
        <v>0</v>
      </c>
      <c r="L57" s="169">
        <f t="shared" si="2"/>
        <v>0</v>
      </c>
    </row>
    <row r="58" spans="1:12" s="25" customFormat="1" ht="29" x14ac:dyDescent="0.35">
      <c r="A58" s="45"/>
      <c r="B58" s="186" t="s">
        <v>71</v>
      </c>
      <c r="C58" s="87" t="s">
        <v>72</v>
      </c>
      <c r="D58" s="151">
        <v>40</v>
      </c>
      <c r="E58" s="86">
        <v>279</v>
      </c>
      <c r="F58" s="89">
        <v>2.29</v>
      </c>
      <c r="G58" s="90">
        <v>21.82</v>
      </c>
      <c r="H58" s="90">
        <v>18.98</v>
      </c>
      <c r="I58" s="171"/>
      <c r="J58" s="152">
        <f t="shared" si="0"/>
        <v>0</v>
      </c>
      <c r="K58" s="152">
        <f t="shared" si="1"/>
        <v>0</v>
      </c>
      <c r="L58" s="169">
        <f t="shared" si="2"/>
        <v>0</v>
      </c>
    </row>
    <row r="59" spans="1:12" s="25" customFormat="1" ht="14.5" x14ac:dyDescent="0.35">
      <c r="A59" s="45"/>
      <c r="B59" s="186" t="s">
        <v>62</v>
      </c>
      <c r="C59" s="87" t="s">
        <v>63</v>
      </c>
      <c r="D59" s="151">
        <v>30</v>
      </c>
      <c r="E59" s="86">
        <v>184</v>
      </c>
      <c r="F59" s="89">
        <v>2.6</v>
      </c>
      <c r="G59" s="90">
        <v>15.98</v>
      </c>
      <c r="H59" s="90">
        <v>13.9</v>
      </c>
      <c r="I59" s="171"/>
      <c r="J59" s="152">
        <f t="shared" si="0"/>
        <v>0</v>
      </c>
      <c r="K59" s="152">
        <f t="shared" si="1"/>
        <v>0</v>
      </c>
      <c r="L59" s="169">
        <f t="shared" si="2"/>
        <v>0</v>
      </c>
    </row>
    <row r="60" spans="1:12" s="25" customFormat="1" ht="29" x14ac:dyDescent="0.35">
      <c r="A60" s="45"/>
      <c r="B60" s="186" t="s">
        <v>51</v>
      </c>
      <c r="C60" s="87" t="s">
        <v>52</v>
      </c>
      <c r="D60" s="151">
        <v>40</v>
      </c>
      <c r="E60" s="86">
        <v>288</v>
      </c>
      <c r="F60" s="89">
        <v>2.2200000000000002</v>
      </c>
      <c r="G60" s="90">
        <v>24.11</v>
      </c>
      <c r="H60" s="90">
        <v>20.96</v>
      </c>
      <c r="I60" s="171"/>
      <c r="J60" s="152">
        <f t="shared" si="0"/>
        <v>0</v>
      </c>
      <c r="K60" s="152">
        <f t="shared" si="1"/>
        <v>0</v>
      </c>
      <c r="L60" s="169">
        <f t="shared" si="2"/>
        <v>0</v>
      </c>
    </row>
    <row r="61" spans="1:12" s="25" customFormat="1" ht="14.5" x14ac:dyDescent="0.35">
      <c r="A61" s="45"/>
      <c r="B61" s="186" t="s">
        <v>96</v>
      </c>
      <c r="C61" s="87" t="s">
        <v>97</v>
      </c>
      <c r="D61" s="151">
        <v>40</v>
      </c>
      <c r="E61" s="86">
        <v>294</v>
      </c>
      <c r="F61" s="89">
        <v>2.17</v>
      </c>
      <c r="G61" s="90">
        <v>23.66</v>
      </c>
      <c r="H61" s="90">
        <v>20.58</v>
      </c>
      <c r="I61" s="171"/>
      <c r="J61" s="152">
        <f t="shared" si="0"/>
        <v>0</v>
      </c>
      <c r="K61" s="152">
        <f t="shared" ref="K61:K62" si="6">ROUND(H61*J61,4)</f>
        <v>0</v>
      </c>
      <c r="L61" s="152">
        <f t="shared" ref="L61:L62" si="7">ROUND(I61*K61,4)</f>
        <v>0</v>
      </c>
    </row>
    <row r="62" spans="1:12" s="25" customFormat="1" ht="14.5" x14ac:dyDescent="0.35">
      <c r="A62" s="45"/>
      <c r="B62" s="186">
        <v>643320</v>
      </c>
      <c r="C62" s="87" t="s">
        <v>170</v>
      </c>
      <c r="D62" s="151">
        <v>20</v>
      </c>
      <c r="E62" s="86">
        <v>104</v>
      </c>
      <c r="F62" s="89">
        <v>3.06</v>
      </c>
      <c r="G62" s="90">
        <v>20.67</v>
      </c>
      <c r="H62" s="90"/>
      <c r="I62" s="171"/>
      <c r="J62" s="152">
        <f t="shared" si="0"/>
        <v>0</v>
      </c>
      <c r="K62" s="152">
        <f t="shared" si="6"/>
        <v>0</v>
      </c>
      <c r="L62" s="152">
        <f t="shared" si="7"/>
        <v>0</v>
      </c>
    </row>
    <row r="63" spans="1:12" s="25" customFormat="1" ht="14.5" x14ac:dyDescent="0.35">
      <c r="A63" s="45"/>
      <c r="B63" s="177">
        <v>643022</v>
      </c>
      <c r="C63" s="181" t="s">
        <v>164</v>
      </c>
      <c r="D63" s="182">
        <v>23.2</v>
      </c>
      <c r="E63" s="177">
        <v>225</v>
      </c>
      <c r="F63" s="178">
        <v>1.65</v>
      </c>
      <c r="G63" s="184"/>
      <c r="H63" s="184">
        <v>23.46</v>
      </c>
      <c r="I63" s="171"/>
      <c r="J63" s="152">
        <f t="shared" ref="J63:J66" si="8">ROUND(G63*I63,4)</f>
        <v>0</v>
      </c>
      <c r="K63" s="152">
        <f t="shared" ref="K63:K66" si="9">ROUND(H63*I63,4)</f>
        <v>0</v>
      </c>
      <c r="L63" s="169">
        <f t="shared" ref="L63:L66" si="10">I63*D63</f>
        <v>0</v>
      </c>
    </row>
    <row r="64" spans="1:12" s="25" customFormat="1" ht="14.5" x14ac:dyDescent="0.35">
      <c r="A64" s="45"/>
      <c r="B64" s="177">
        <v>643129</v>
      </c>
      <c r="C64" s="181" t="s">
        <v>165</v>
      </c>
      <c r="D64" s="182">
        <v>28.4</v>
      </c>
      <c r="E64" s="177">
        <v>175</v>
      </c>
      <c r="F64" s="178">
        <v>2.6</v>
      </c>
      <c r="G64" s="184">
        <v>15.12</v>
      </c>
      <c r="H64" s="184">
        <v>13.14</v>
      </c>
      <c r="I64" s="171"/>
      <c r="J64" s="152">
        <f t="shared" si="8"/>
        <v>0</v>
      </c>
      <c r="K64" s="152">
        <f t="shared" si="9"/>
        <v>0</v>
      </c>
      <c r="L64" s="169">
        <f t="shared" si="10"/>
        <v>0</v>
      </c>
    </row>
    <row r="65" spans="1:12" s="25" customFormat="1" ht="14.5" x14ac:dyDescent="0.35">
      <c r="A65" s="45"/>
      <c r="B65" s="177">
        <v>643220</v>
      </c>
      <c r="C65" s="181" t="s">
        <v>166</v>
      </c>
      <c r="D65" s="182">
        <v>19.350000000000001</v>
      </c>
      <c r="E65" s="177">
        <v>120</v>
      </c>
      <c r="F65" s="178">
        <v>2.58</v>
      </c>
      <c r="G65" s="184"/>
      <c r="H65" s="184">
        <v>18.73</v>
      </c>
      <c r="I65" s="171"/>
      <c r="J65" s="152">
        <f t="shared" si="8"/>
        <v>0</v>
      </c>
      <c r="K65" s="152">
        <f t="shared" si="9"/>
        <v>0</v>
      </c>
      <c r="L65" s="169">
        <f t="shared" si="10"/>
        <v>0</v>
      </c>
    </row>
    <row r="66" spans="1:12" s="25" customFormat="1" ht="14.5" x14ac:dyDescent="0.35">
      <c r="A66" s="45"/>
      <c r="B66" s="177">
        <v>643320</v>
      </c>
      <c r="C66" s="181" t="s">
        <v>167</v>
      </c>
      <c r="D66" s="182">
        <v>18.75</v>
      </c>
      <c r="E66" s="177">
        <v>200</v>
      </c>
      <c r="F66" s="178">
        <v>1.5</v>
      </c>
      <c r="G66" s="184">
        <v>20.71</v>
      </c>
      <c r="H66" s="184"/>
      <c r="I66" s="171"/>
      <c r="J66" s="152">
        <f t="shared" si="8"/>
        <v>0</v>
      </c>
      <c r="K66" s="152">
        <f t="shared" si="9"/>
        <v>0</v>
      </c>
      <c r="L66" s="169">
        <f t="shared" si="10"/>
        <v>0</v>
      </c>
    </row>
    <row r="67" spans="1:12" s="25" customFormat="1" ht="14.5" x14ac:dyDescent="0.35">
      <c r="A67" s="45"/>
      <c r="B67" s="190" t="s">
        <v>90</v>
      </c>
      <c r="C67" s="120" t="s">
        <v>91</v>
      </c>
      <c r="D67" s="122">
        <v>20</v>
      </c>
      <c r="E67" s="123">
        <v>110</v>
      </c>
      <c r="F67" s="121">
        <v>2.9</v>
      </c>
      <c r="G67" s="90"/>
      <c r="H67" s="90">
        <v>21.74</v>
      </c>
      <c r="I67" s="171"/>
      <c r="J67" s="152">
        <f t="shared" si="0"/>
        <v>0</v>
      </c>
      <c r="K67" s="152">
        <f t="shared" si="1"/>
        <v>0</v>
      </c>
      <c r="L67" s="169">
        <f t="shared" si="2"/>
        <v>0</v>
      </c>
    </row>
    <row r="68" spans="1:12" s="25" customFormat="1" ht="14.5" x14ac:dyDescent="0.35">
      <c r="A68" s="45"/>
      <c r="B68" s="186" t="s">
        <v>19</v>
      </c>
      <c r="C68" s="166" t="s">
        <v>141</v>
      </c>
      <c r="D68" s="151">
        <v>30</v>
      </c>
      <c r="E68" s="86">
        <v>159</v>
      </c>
      <c r="F68" s="89">
        <v>3.01</v>
      </c>
      <c r="G68" s="90">
        <v>33.14</v>
      </c>
      <c r="H68" s="90"/>
      <c r="I68" s="171"/>
      <c r="J68" s="152">
        <f t="shared" si="0"/>
        <v>0</v>
      </c>
      <c r="K68" s="152">
        <f t="shared" si="1"/>
        <v>0</v>
      </c>
      <c r="L68" s="169">
        <f t="shared" si="2"/>
        <v>0</v>
      </c>
    </row>
    <row r="69" spans="1:12" s="25" customFormat="1" ht="14.5" x14ac:dyDescent="0.35">
      <c r="A69" s="45"/>
      <c r="B69" s="186" t="s">
        <v>20</v>
      </c>
      <c r="C69" s="166" t="s">
        <v>142</v>
      </c>
      <c r="D69" s="151">
        <v>30</v>
      </c>
      <c r="E69" s="86">
        <v>128</v>
      </c>
      <c r="F69" s="89">
        <v>3.76</v>
      </c>
      <c r="G69" s="90"/>
      <c r="H69" s="90">
        <v>26.56</v>
      </c>
      <c r="I69" s="171"/>
      <c r="J69" s="152">
        <f t="shared" si="0"/>
        <v>0</v>
      </c>
      <c r="K69" s="152">
        <f t="shared" si="1"/>
        <v>0</v>
      </c>
      <c r="L69" s="169">
        <f t="shared" si="2"/>
        <v>0</v>
      </c>
    </row>
    <row r="70" spans="1:12" s="25" customFormat="1" ht="29" x14ac:dyDescent="0.35">
      <c r="A70" s="45"/>
      <c r="B70" s="186" t="s">
        <v>21</v>
      </c>
      <c r="C70" s="87" t="s">
        <v>108</v>
      </c>
      <c r="D70" s="92">
        <v>20.8</v>
      </c>
      <c r="E70" s="86">
        <v>86</v>
      </c>
      <c r="F70" s="89">
        <v>3.86</v>
      </c>
      <c r="G70" s="90"/>
      <c r="H70" s="90">
        <v>17.920000000000002</v>
      </c>
      <c r="I70" s="171"/>
      <c r="J70" s="152">
        <f t="shared" si="0"/>
        <v>0</v>
      </c>
      <c r="K70" s="152">
        <f t="shared" si="1"/>
        <v>0</v>
      </c>
      <c r="L70" s="169">
        <f t="shared" si="2"/>
        <v>0</v>
      </c>
    </row>
    <row r="71" spans="1:12" s="20" customFormat="1" ht="29" x14ac:dyDescent="0.35">
      <c r="A71" s="45"/>
      <c r="B71" s="186" t="s">
        <v>22</v>
      </c>
      <c r="C71" s="87" t="s">
        <v>109</v>
      </c>
      <c r="D71" s="92">
        <v>20.8</v>
      </c>
      <c r="E71" s="86">
        <v>83</v>
      </c>
      <c r="F71" s="89">
        <v>4</v>
      </c>
      <c r="G71" s="90"/>
      <c r="H71" s="90">
        <v>17.28</v>
      </c>
      <c r="I71" s="171"/>
      <c r="J71" s="152">
        <f t="shared" si="0"/>
        <v>0</v>
      </c>
      <c r="K71" s="152">
        <f t="shared" si="1"/>
        <v>0</v>
      </c>
      <c r="L71" s="169">
        <f t="shared" si="2"/>
        <v>0</v>
      </c>
    </row>
    <row r="72" spans="1:12" s="25" customFormat="1" ht="29" x14ac:dyDescent="0.35">
      <c r="A72" s="45"/>
      <c r="B72" s="186" t="s">
        <v>39</v>
      </c>
      <c r="C72" s="87" t="s">
        <v>143</v>
      </c>
      <c r="D72" s="88">
        <v>16.5</v>
      </c>
      <c r="E72" s="86">
        <v>98</v>
      </c>
      <c r="F72" s="89">
        <v>2.68</v>
      </c>
      <c r="G72" s="90"/>
      <c r="H72" s="90">
        <v>16.920000000000002</v>
      </c>
      <c r="I72" s="171"/>
      <c r="J72" s="152">
        <f t="shared" si="0"/>
        <v>0</v>
      </c>
      <c r="K72" s="152">
        <f t="shared" si="1"/>
        <v>0</v>
      </c>
      <c r="L72" s="169">
        <f t="shared" si="2"/>
        <v>0</v>
      </c>
    </row>
    <row r="73" spans="1:12" s="25" customFormat="1" ht="29" x14ac:dyDescent="0.35">
      <c r="A73" s="45"/>
      <c r="B73" s="186" t="s">
        <v>43</v>
      </c>
      <c r="C73" s="87" t="s">
        <v>110</v>
      </c>
      <c r="D73" s="88">
        <v>45</v>
      </c>
      <c r="E73" s="86">
        <v>250</v>
      </c>
      <c r="F73" s="89">
        <v>2.88</v>
      </c>
      <c r="G73" s="90"/>
      <c r="H73" s="90">
        <v>40.79</v>
      </c>
      <c r="I73" s="171"/>
      <c r="J73" s="152">
        <f t="shared" si="0"/>
        <v>0</v>
      </c>
      <c r="K73" s="152">
        <f t="shared" si="1"/>
        <v>0</v>
      </c>
      <c r="L73" s="169">
        <f t="shared" si="2"/>
        <v>0</v>
      </c>
    </row>
    <row r="74" spans="1:12" s="168" customFormat="1" ht="15" thickBot="1" x14ac:dyDescent="0.4">
      <c r="A74" s="45"/>
      <c r="B74" s="86"/>
      <c r="C74" s="87"/>
      <c r="D74" s="167"/>
      <c r="E74" s="86"/>
      <c r="F74" s="89"/>
      <c r="G74" s="90"/>
      <c r="H74" s="90" t="s">
        <v>35</v>
      </c>
      <c r="I74" s="176">
        <f>SUM(I11:I73)</f>
        <v>0</v>
      </c>
      <c r="J74" s="175">
        <f>SUM(J11:J73)</f>
        <v>0</v>
      </c>
      <c r="K74" s="175">
        <f>SUM(K11:K73)</f>
        <v>0</v>
      </c>
      <c r="L74" s="175">
        <f>SUM(L11:L73)</f>
        <v>0</v>
      </c>
    </row>
    <row r="75" spans="1:12" ht="24" customHeight="1" thickBot="1" x14ac:dyDescent="0.4">
      <c r="A75" s="44"/>
      <c r="B75" s="94" t="s">
        <v>56</v>
      </c>
      <c r="C75" s="61" t="s">
        <v>46</v>
      </c>
      <c r="D75" s="33"/>
      <c r="E75" s="21"/>
      <c r="F75" s="22"/>
      <c r="G75" s="64"/>
      <c r="H75" s="64"/>
      <c r="I75" s="95"/>
      <c r="J75" s="23"/>
      <c r="K75" s="23"/>
      <c r="L75" s="24"/>
    </row>
    <row r="76" spans="1:12" s="20" customFormat="1" ht="14.5" x14ac:dyDescent="0.35">
      <c r="A76" s="45"/>
      <c r="B76" s="186" t="s">
        <v>44</v>
      </c>
      <c r="C76" s="84" t="s">
        <v>144</v>
      </c>
      <c r="D76" s="78">
        <v>25</v>
      </c>
      <c r="E76" s="76">
        <v>263</v>
      </c>
      <c r="F76" s="79">
        <v>1.52</v>
      </c>
      <c r="G76" s="80">
        <v>20.309999999999999</v>
      </c>
      <c r="H76" s="96" t="s">
        <v>37</v>
      </c>
      <c r="I76" s="81"/>
      <c r="J76" s="82">
        <f t="shared" ref="J76:J82" si="11">ROUND(G76*I76,4)</f>
        <v>0</v>
      </c>
      <c r="K76" s="97"/>
      <c r="L76" s="83">
        <f t="shared" ref="L76:L82" si="12">I76*D76</f>
        <v>0</v>
      </c>
    </row>
    <row r="77" spans="1:12" s="20" customFormat="1" ht="14.5" x14ac:dyDescent="0.35">
      <c r="A77" s="45"/>
      <c r="B77" s="186" t="s">
        <v>8</v>
      </c>
      <c r="C77" s="77" t="s">
        <v>145</v>
      </c>
      <c r="D77" s="85">
        <v>20</v>
      </c>
      <c r="E77" s="76">
        <v>111</v>
      </c>
      <c r="F77" s="79">
        <v>2.86</v>
      </c>
      <c r="G77" s="80">
        <v>19.95</v>
      </c>
      <c r="H77" s="96" t="s">
        <v>37</v>
      </c>
      <c r="I77" s="81"/>
      <c r="J77" s="82">
        <f t="shared" si="11"/>
        <v>0</v>
      </c>
      <c r="K77" s="98"/>
      <c r="L77" s="83">
        <f t="shared" si="12"/>
        <v>0</v>
      </c>
    </row>
    <row r="78" spans="1:12" s="20" customFormat="1" ht="15" customHeight="1" x14ac:dyDescent="0.35">
      <c r="A78" s="45"/>
      <c r="B78" s="186" t="s">
        <v>34</v>
      </c>
      <c r="C78" s="77" t="s">
        <v>107</v>
      </c>
      <c r="D78" s="85">
        <v>35</v>
      </c>
      <c r="E78" s="76">
        <v>173</v>
      </c>
      <c r="F78" s="79">
        <v>3.22</v>
      </c>
      <c r="G78" s="80">
        <v>31.08</v>
      </c>
      <c r="H78" s="96" t="s">
        <v>37</v>
      </c>
      <c r="I78" s="81"/>
      <c r="J78" s="82">
        <f t="shared" si="11"/>
        <v>0</v>
      </c>
      <c r="K78" s="98"/>
      <c r="L78" s="83">
        <f t="shared" si="12"/>
        <v>0</v>
      </c>
    </row>
    <row r="79" spans="1:12" s="20" customFormat="1" ht="15" customHeight="1" x14ac:dyDescent="0.35">
      <c r="A79" s="45"/>
      <c r="B79" s="186" t="s">
        <v>33</v>
      </c>
      <c r="C79" s="77" t="s">
        <v>146</v>
      </c>
      <c r="D79" s="85">
        <v>21</v>
      </c>
      <c r="E79" s="76">
        <v>109</v>
      </c>
      <c r="F79" s="79">
        <v>3.06</v>
      </c>
      <c r="G79" s="80">
        <v>17.059999999999999</v>
      </c>
      <c r="H79" s="96" t="s">
        <v>37</v>
      </c>
      <c r="I79" s="81"/>
      <c r="J79" s="82">
        <f t="shared" si="11"/>
        <v>0</v>
      </c>
      <c r="K79" s="98"/>
      <c r="L79" s="83">
        <f t="shared" si="12"/>
        <v>0</v>
      </c>
    </row>
    <row r="80" spans="1:12" s="20" customFormat="1" ht="15" customHeight="1" x14ac:dyDescent="0.35">
      <c r="A80" s="45"/>
      <c r="B80" s="186" t="s">
        <v>134</v>
      </c>
      <c r="C80" s="87" t="s">
        <v>146</v>
      </c>
      <c r="D80" s="88">
        <v>18</v>
      </c>
      <c r="E80" s="86">
        <v>96</v>
      </c>
      <c r="F80" s="89">
        <v>3</v>
      </c>
      <c r="G80" s="90">
        <v>14.28</v>
      </c>
      <c r="H80" s="173" t="s">
        <v>37</v>
      </c>
      <c r="I80" s="81"/>
      <c r="J80" s="152">
        <f t="shared" si="11"/>
        <v>0</v>
      </c>
      <c r="K80" s="174"/>
      <c r="L80" s="169">
        <f t="shared" si="12"/>
        <v>0</v>
      </c>
    </row>
    <row r="81" spans="1:12" s="20" customFormat="1" ht="14.5" x14ac:dyDescent="0.35">
      <c r="A81" s="45"/>
      <c r="B81" s="186" t="s">
        <v>16</v>
      </c>
      <c r="C81" s="87" t="s">
        <v>11</v>
      </c>
      <c r="D81" s="151">
        <v>28</v>
      </c>
      <c r="E81" s="86">
        <v>146</v>
      </c>
      <c r="F81" s="89">
        <v>3.06</v>
      </c>
      <c r="G81" s="90">
        <v>25.17</v>
      </c>
      <c r="H81" s="173" t="s">
        <v>37</v>
      </c>
      <c r="I81" s="81"/>
      <c r="J81" s="152">
        <f t="shared" si="11"/>
        <v>0</v>
      </c>
      <c r="K81" s="174"/>
      <c r="L81" s="169">
        <f t="shared" si="12"/>
        <v>0</v>
      </c>
    </row>
    <row r="82" spans="1:12" ht="14.5" x14ac:dyDescent="0.35">
      <c r="A82" s="43"/>
      <c r="B82" s="91"/>
      <c r="C82" s="99"/>
      <c r="D82" s="100"/>
      <c r="E82" s="101"/>
      <c r="F82" s="102"/>
      <c r="G82" s="96"/>
      <c r="H82" s="96"/>
      <c r="I82" s="81"/>
      <c r="J82" s="82">
        <f t="shared" si="11"/>
        <v>0</v>
      </c>
      <c r="K82" s="98"/>
      <c r="L82" s="83">
        <f t="shared" si="12"/>
        <v>0</v>
      </c>
    </row>
    <row r="83" spans="1:12" s="3" customFormat="1" ht="14.5" x14ac:dyDescent="0.35">
      <c r="A83" s="6"/>
      <c r="B83" s="103"/>
      <c r="C83" s="104"/>
      <c r="D83" s="105"/>
      <c r="E83" s="106"/>
      <c r="F83" s="106"/>
      <c r="G83" s="107"/>
      <c r="H83" s="108" t="s">
        <v>35</v>
      </c>
      <c r="I83" s="93">
        <f>SUM(I76:I82)</f>
        <v>0</v>
      </c>
      <c r="J83" s="109">
        <f>SUM(J76:J82)</f>
        <v>0</v>
      </c>
      <c r="K83" s="109">
        <f>SUM(K76:K82)</f>
        <v>0</v>
      </c>
      <c r="L83" s="110">
        <f>SUM(L76:L82)</f>
        <v>0</v>
      </c>
    </row>
    <row r="84" spans="1:12" ht="15" thickBot="1" x14ac:dyDescent="0.4">
      <c r="A84" s="6"/>
      <c r="B84" s="53"/>
      <c r="C84" s="48"/>
      <c r="D84" s="25"/>
      <c r="E84" s="26"/>
      <c r="F84" s="26"/>
      <c r="G84" s="65"/>
      <c r="H84" s="65"/>
      <c r="I84" s="27"/>
      <c r="J84" s="28"/>
      <c r="K84" s="28"/>
      <c r="L84" s="29"/>
    </row>
    <row r="85" spans="1:12" ht="36.5" x14ac:dyDescent="0.35">
      <c r="A85" s="6"/>
      <c r="B85" s="49"/>
      <c r="C85" s="50"/>
      <c r="D85" s="25"/>
      <c r="E85" s="69"/>
      <c r="F85" s="195" t="s">
        <v>38</v>
      </c>
      <c r="G85" s="195"/>
      <c r="H85" s="196"/>
      <c r="I85" s="111" t="s">
        <v>102</v>
      </c>
      <c r="J85" s="112" t="s">
        <v>103</v>
      </c>
      <c r="K85" s="28"/>
      <c r="L85" s="29"/>
    </row>
    <row r="86" spans="1:12" ht="14.5" x14ac:dyDescent="0.35">
      <c r="A86" s="6"/>
      <c r="B86" s="51"/>
      <c r="C86" s="50"/>
      <c r="D86" s="25"/>
      <c r="E86" s="191" t="s">
        <v>57</v>
      </c>
      <c r="F86" s="192"/>
      <c r="G86" s="192"/>
      <c r="H86" s="66">
        <f>K74</f>
        <v>0</v>
      </c>
      <c r="I86" s="113"/>
      <c r="J86" s="114">
        <f>I86-H86</f>
        <v>0</v>
      </c>
      <c r="K86" s="28"/>
      <c r="L86" s="29"/>
    </row>
    <row r="87" spans="1:12" ht="14.5" x14ac:dyDescent="0.35">
      <c r="A87" s="6"/>
      <c r="B87" s="52"/>
      <c r="C87" s="50"/>
      <c r="D87" s="25"/>
      <c r="E87" s="191" t="s">
        <v>58</v>
      </c>
      <c r="F87" s="192"/>
      <c r="G87" s="192"/>
      <c r="H87" s="66">
        <f>J74</f>
        <v>0</v>
      </c>
      <c r="I87" s="113"/>
      <c r="J87" s="114">
        <f>I87-H87</f>
        <v>0</v>
      </c>
      <c r="K87" s="28"/>
      <c r="L87" s="29"/>
    </row>
    <row r="88" spans="1:12" ht="14.5" x14ac:dyDescent="0.35">
      <c r="A88" s="6"/>
      <c r="B88" s="52"/>
      <c r="C88" s="50"/>
      <c r="D88" s="25"/>
      <c r="E88" s="191" t="s">
        <v>59</v>
      </c>
      <c r="F88" s="192"/>
      <c r="G88" s="192"/>
      <c r="H88" s="66">
        <f>J83</f>
        <v>0</v>
      </c>
      <c r="I88" s="113"/>
      <c r="J88" s="114">
        <f>I88-H88</f>
        <v>0</v>
      </c>
      <c r="K88" s="28"/>
      <c r="L88" s="29"/>
    </row>
    <row r="89" spans="1:12" ht="15.75" customHeight="1" thickBot="1" x14ac:dyDescent="0.4">
      <c r="A89" s="6"/>
      <c r="B89" s="51"/>
      <c r="C89" s="50"/>
      <c r="D89" s="25"/>
      <c r="E89" s="193" t="s">
        <v>73</v>
      </c>
      <c r="F89" s="194"/>
      <c r="G89" s="194"/>
      <c r="H89" s="67">
        <f>L74+L83</f>
        <v>0</v>
      </c>
      <c r="I89" s="115"/>
      <c r="J89" s="116"/>
      <c r="K89" s="28"/>
      <c r="L89" s="29"/>
    </row>
    <row r="90" spans="1:12" ht="15.5" x14ac:dyDescent="0.35">
      <c r="A90" s="6"/>
      <c r="B90" s="49"/>
      <c r="C90" s="50"/>
      <c r="D90" s="25"/>
      <c r="E90" s="46" t="s">
        <v>75</v>
      </c>
      <c r="G90" s="65"/>
      <c r="H90" s="65"/>
      <c r="I90" s="27"/>
      <c r="J90" s="28"/>
      <c r="K90" s="28"/>
      <c r="L90" s="29"/>
    </row>
    <row r="91" spans="1:12" ht="14.5" x14ac:dyDescent="0.35">
      <c r="A91" s="6"/>
      <c r="B91" s="49"/>
      <c r="C91" s="50"/>
      <c r="D91" s="25"/>
      <c r="E91" s="125" t="s">
        <v>111</v>
      </c>
      <c r="F91" s="26"/>
      <c r="G91" s="65"/>
      <c r="H91" s="65"/>
      <c r="I91" s="27"/>
      <c r="J91" s="28"/>
      <c r="K91" s="28"/>
      <c r="L91" s="29"/>
    </row>
  </sheetData>
  <sheetProtection insertColumns="0" insertRows="0"/>
  <mergeCells count="10">
    <mergeCell ref="F3:G3"/>
    <mergeCell ref="E4:F4"/>
    <mergeCell ref="E5:F5"/>
    <mergeCell ref="E6:F6"/>
    <mergeCell ref="D3:E3"/>
    <mergeCell ref="E86:G86"/>
    <mergeCell ref="E87:G87"/>
    <mergeCell ref="E88:G88"/>
    <mergeCell ref="E89:G89"/>
    <mergeCell ref="F85:H85"/>
  </mergeCells>
  <hyperlinks>
    <hyperlink ref="J4" r:id="rId1" display="elongshore@afm-harvest.com"/>
  </hyperlinks>
  <printOptions gridLines="1"/>
  <pageMargins left="0.1" right="0.1" top="0.25" bottom="0.25" header="0.3" footer="0.3"/>
  <pageSetup scale="79"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7"/>
  <sheetViews>
    <sheetView showGridLines="0" workbookViewId="0"/>
  </sheetViews>
  <sheetFormatPr defaultRowHeight="14.5" x14ac:dyDescent="0.35"/>
  <cols>
    <col min="1" max="1" width="0.81640625" customWidth="1"/>
    <col min="2" max="2" width="50.1796875" customWidth="1"/>
    <col min="3" max="3" width="1.1796875" customWidth="1"/>
    <col min="4" max="4" width="4.453125" customWidth="1"/>
    <col min="5" max="6" width="12.453125" customWidth="1"/>
  </cols>
  <sheetData>
    <row r="1" spans="2:6" ht="29" x14ac:dyDescent="0.35">
      <c r="B1" s="127" t="s">
        <v>114</v>
      </c>
      <c r="C1" s="127"/>
      <c r="D1" s="135"/>
      <c r="E1" s="135"/>
      <c r="F1" s="135"/>
    </row>
    <row r="2" spans="2:6" x14ac:dyDescent="0.35">
      <c r="B2" s="127" t="s">
        <v>115</v>
      </c>
      <c r="C2" s="127"/>
      <c r="D2" s="135"/>
      <c r="E2" s="135"/>
      <c r="F2" s="135"/>
    </row>
    <row r="3" spans="2:6" x14ac:dyDescent="0.35">
      <c r="B3" s="128"/>
      <c r="C3" s="128"/>
      <c r="D3" s="136"/>
      <c r="E3" s="136"/>
      <c r="F3" s="136"/>
    </row>
    <row r="4" spans="2:6" ht="43.5" x14ac:dyDescent="0.35">
      <c r="B4" s="128" t="s">
        <v>116</v>
      </c>
      <c r="C4" s="128"/>
      <c r="D4" s="136"/>
      <c r="E4" s="136"/>
      <c r="F4" s="136"/>
    </row>
    <row r="5" spans="2:6" x14ac:dyDescent="0.35">
      <c r="B5" s="128"/>
      <c r="C5" s="128"/>
      <c r="D5" s="136"/>
      <c r="E5" s="136"/>
      <c r="F5" s="136"/>
    </row>
    <row r="6" spans="2:6" ht="29" x14ac:dyDescent="0.35">
      <c r="B6" s="127" t="s">
        <v>117</v>
      </c>
      <c r="C6" s="127"/>
      <c r="D6" s="135"/>
      <c r="E6" s="135" t="s">
        <v>118</v>
      </c>
      <c r="F6" s="135" t="s">
        <v>119</v>
      </c>
    </row>
    <row r="7" spans="2:6" ht="15" thickBot="1" x14ac:dyDescent="0.4">
      <c r="B7" s="128"/>
      <c r="C7" s="128"/>
      <c r="D7" s="136"/>
      <c r="E7" s="136"/>
      <c r="F7" s="136"/>
    </row>
    <row r="8" spans="2:6" x14ac:dyDescent="0.35">
      <c r="B8" s="129" t="s">
        <v>120</v>
      </c>
      <c r="C8" s="130"/>
      <c r="D8" s="137"/>
      <c r="E8" s="137">
        <v>1</v>
      </c>
      <c r="F8" s="138"/>
    </row>
    <row r="9" spans="2:6" ht="26.5" thickBot="1" x14ac:dyDescent="0.4">
      <c r="B9" s="131"/>
      <c r="C9" s="132"/>
      <c r="D9" s="139"/>
      <c r="E9" s="140" t="s">
        <v>121</v>
      </c>
      <c r="F9" s="141" t="s">
        <v>122</v>
      </c>
    </row>
    <row r="10" spans="2:6" x14ac:dyDescent="0.35">
      <c r="B10" s="128"/>
      <c r="C10" s="128"/>
      <c r="D10" s="136"/>
      <c r="E10" s="136"/>
      <c r="F10" s="136"/>
    </row>
    <row r="11" spans="2:6" x14ac:dyDescent="0.35">
      <c r="B11" s="128"/>
      <c r="C11" s="128"/>
      <c r="D11" s="136"/>
      <c r="E11" s="136"/>
      <c r="F11" s="136"/>
    </row>
    <row r="12" spans="2:6" x14ac:dyDescent="0.35">
      <c r="B12" s="127" t="s">
        <v>123</v>
      </c>
      <c r="C12" s="127"/>
      <c r="D12" s="135"/>
      <c r="E12" s="135"/>
      <c r="F12" s="135"/>
    </row>
    <row r="13" spans="2:6" ht="15" thickBot="1" x14ac:dyDescent="0.4">
      <c r="B13" s="128"/>
      <c r="C13" s="128"/>
      <c r="D13" s="136"/>
      <c r="E13" s="136"/>
      <c r="F13" s="136"/>
    </row>
    <row r="14" spans="2:6" ht="73" thickBot="1" x14ac:dyDescent="0.4">
      <c r="B14" s="133" t="s">
        <v>124</v>
      </c>
      <c r="C14" s="134"/>
      <c r="D14" s="142"/>
      <c r="E14" s="142" t="s">
        <v>125</v>
      </c>
      <c r="F14" s="143" t="s">
        <v>122</v>
      </c>
    </row>
    <row r="15" spans="2:6" ht="15" thickBot="1" x14ac:dyDescent="0.4">
      <c r="B15" s="128"/>
      <c r="C15" s="128"/>
      <c r="D15" s="136"/>
      <c r="E15" s="136"/>
      <c r="F15" s="136"/>
    </row>
    <row r="16" spans="2:6" ht="44" thickBot="1" x14ac:dyDescent="0.4">
      <c r="B16" s="133" t="s">
        <v>126</v>
      </c>
      <c r="C16" s="134"/>
      <c r="D16" s="142"/>
      <c r="E16" s="142">
        <v>79</v>
      </c>
      <c r="F16" s="143" t="s">
        <v>122</v>
      </c>
    </row>
    <row r="17" spans="2:6" x14ac:dyDescent="0.35">
      <c r="B17" s="128"/>
      <c r="C17" s="128"/>
      <c r="D17" s="136"/>
      <c r="E17" s="136"/>
      <c r="F17" s="136"/>
    </row>
  </sheetData>
  <hyperlinks>
    <hyperlink ref="E9" location="'Jennie-O'!A1:M82" display="'Jennie-O'!A1:M8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2021-02-10T22:54:20+00:00</Remediation_x0020_Date>
  </documentManagement>
</p:properties>
</file>

<file path=customXml/itemProps1.xml><?xml version="1.0" encoding="utf-8"?>
<ds:datastoreItem xmlns:ds="http://schemas.openxmlformats.org/officeDocument/2006/customXml" ds:itemID="{AC8C5864-2DA6-40AB-B754-4567A13530F9}"/>
</file>

<file path=customXml/itemProps2.xml><?xml version="1.0" encoding="utf-8"?>
<ds:datastoreItem xmlns:ds="http://schemas.openxmlformats.org/officeDocument/2006/customXml" ds:itemID="{74811921-3DB7-4529-9CED-E384A96AB0B0}"/>
</file>

<file path=customXml/itemProps3.xml><?xml version="1.0" encoding="utf-8"?>
<ds:datastoreItem xmlns:ds="http://schemas.openxmlformats.org/officeDocument/2006/customXml" ds:itemID="{80643865-84D3-4E90-8F97-55E74E7A48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Jennie-O</vt:lpstr>
      <vt:lpstr>Compatibility Report</vt:lpstr>
      <vt:lpstr>'Jennie-O'!Print_Titles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Irwin</dc:creator>
  <cp:lastModifiedBy>"EnglishS"</cp:lastModifiedBy>
  <cp:lastPrinted>2020-01-03T13:48:48Z</cp:lastPrinted>
  <dcterms:created xsi:type="dcterms:W3CDTF">2010-09-02T14:50:00Z</dcterms:created>
  <dcterms:modified xsi:type="dcterms:W3CDTF">2021-02-09T21:16:27Z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0x01010046895D7B4FD22A4A9C390F7B0E997D3F</vt:lpwstr>
  </property>
</Properties>
</file>