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MCI Foods Inc.-Los Cabos\"/>
    </mc:Choice>
  </mc:AlternateContent>
  <bookViews>
    <workbookView xWindow="30660" yWindow="1200" windowWidth="21600" windowHeight="11390"/>
  </bookViews>
  <sheets>
    <sheet name="Zone 3" sheetId="24" r:id="rId1"/>
  </sheets>
  <definedNames>
    <definedName name="_xlnm.Print_Area" localSheetId="0">'Zone 3'!$A$1:$X$128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6" i="24" l="1"/>
  <c r="W116" i="24" s="1"/>
  <c r="X116" i="24" s="1"/>
  <c r="V101" i="24"/>
  <c r="W101" i="24" s="1"/>
  <c r="X101" i="24" s="1"/>
  <c r="V55" i="24"/>
  <c r="W55" i="24" s="1"/>
  <c r="X55" i="24" s="1"/>
  <c r="V48" i="24"/>
  <c r="W48" i="24" s="1"/>
  <c r="X48" i="24" s="1"/>
  <c r="V21" i="24"/>
  <c r="W21" i="24" s="1"/>
  <c r="X21" i="24" s="1"/>
  <c r="V24" i="24" l="1"/>
  <c r="W24" i="24" s="1"/>
  <c r="X24" i="24" s="1"/>
  <c r="V18" i="24"/>
  <c r="W18" i="24" s="1"/>
  <c r="X18" i="24" s="1"/>
  <c r="V13" i="24"/>
  <c r="W13" i="24" s="1"/>
  <c r="X13" i="24" s="1"/>
  <c r="V10" i="24"/>
  <c r="W10" i="24" s="1"/>
  <c r="X10" i="24" s="1"/>
  <c r="V114" i="24" l="1"/>
  <c r="W114" i="24" s="1"/>
  <c r="X114" i="24" s="1"/>
  <c r="V112" i="24"/>
  <c r="W112" i="24" s="1"/>
  <c r="X112" i="24" s="1"/>
  <c r="V110" i="24"/>
  <c r="W110" i="24" s="1"/>
  <c r="X110" i="24" s="1"/>
  <c r="V107" i="24"/>
  <c r="W107" i="24" s="1"/>
  <c r="X107" i="24" s="1"/>
  <c r="V105" i="24"/>
  <c r="W105" i="24" s="1"/>
  <c r="X105" i="24" s="1"/>
  <c r="V103" i="24"/>
  <c r="W103" i="24" s="1"/>
  <c r="X103" i="24" s="1"/>
  <c r="V100" i="24"/>
  <c r="W100" i="24" s="1"/>
  <c r="X100" i="24" s="1"/>
  <c r="V98" i="24"/>
  <c r="W98" i="24" s="1"/>
  <c r="X98" i="24" s="1"/>
  <c r="V97" i="24"/>
  <c r="W97" i="24" s="1"/>
  <c r="X97" i="24" s="1"/>
  <c r="V96" i="24"/>
  <c r="W96" i="24" s="1"/>
  <c r="X96" i="24" s="1"/>
  <c r="V95" i="24"/>
  <c r="W95" i="24" s="1"/>
  <c r="X95" i="24" s="1"/>
  <c r="V94" i="24"/>
  <c r="W94" i="24" s="1"/>
  <c r="X94" i="24" s="1"/>
  <c r="V93" i="24"/>
  <c r="W93" i="24" s="1"/>
  <c r="X93" i="24" s="1"/>
  <c r="V92" i="24"/>
  <c r="W92" i="24" s="1"/>
  <c r="X92" i="24" s="1"/>
  <c r="V91" i="24"/>
  <c r="W91" i="24" s="1"/>
  <c r="X91" i="24" s="1"/>
  <c r="V90" i="24"/>
  <c r="W90" i="24" s="1"/>
  <c r="X90" i="24" s="1"/>
  <c r="V89" i="24"/>
  <c r="W89" i="24" s="1"/>
  <c r="X89" i="24" s="1"/>
  <c r="V88" i="24"/>
  <c r="W88" i="24" s="1"/>
  <c r="X88" i="24" s="1"/>
  <c r="V87" i="24"/>
  <c r="W87" i="24" s="1"/>
  <c r="X87" i="24" s="1"/>
  <c r="V86" i="24"/>
  <c r="W86" i="24" s="1"/>
  <c r="X86" i="24" s="1"/>
  <c r="V85" i="24"/>
  <c r="W85" i="24" s="1"/>
  <c r="X85" i="24" s="1"/>
  <c r="V82" i="24"/>
  <c r="W82" i="24" s="1"/>
  <c r="X82" i="24" s="1"/>
  <c r="V81" i="24"/>
  <c r="W81" i="24" s="1"/>
  <c r="X81" i="24" s="1"/>
  <c r="V79" i="24"/>
  <c r="W79" i="24" s="1"/>
  <c r="X79" i="24" s="1"/>
  <c r="V78" i="24"/>
  <c r="W78" i="24" s="1"/>
  <c r="X78" i="24" s="1"/>
  <c r="V76" i="24"/>
  <c r="W76" i="24" s="1"/>
  <c r="X76" i="24" s="1"/>
  <c r="V75" i="24"/>
  <c r="W75" i="24" s="1"/>
  <c r="X75" i="24" s="1"/>
  <c r="V74" i="24"/>
  <c r="W74" i="24" s="1"/>
  <c r="X74" i="24" s="1"/>
  <c r="V73" i="24"/>
  <c r="W73" i="24" s="1"/>
  <c r="X73" i="24" s="1"/>
  <c r="V71" i="24"/>
  <c r="W71" i="24" s="1"/>
  <c r="X71" i="24" s="1"/>
  <c r="V70" i="24"/>
  <c r="W70" i="24" s="1"/>
  <c r="X70" i="24" s="1"/>
  <c r="V69" i="24"/>
  <c r="W69" i="24" s="1"/>
  <c r="X69" i="24" s="1"/>
  <c r="V67" i="24"/>
  <c r="W67" i="24" s="1"/>
  <c r="X67" i="24" s="1"/>
  <c r="V66" i="24"/>
  <c r="W66" i="24" s="1"/>
  <c r="X66" i="24" s="1"/>
  <c r="V65" i="24"/>
  <c r="W65" i="24" s="1"/>
  <c r="X65" i="24" s="1"/>
  <c r="V64" i="24"/>
  <c r="W64" i="24" s="1"/>
  <c r="X64" i="24" s="1"/>
  <c r="V63" i="24"/>
  <c r="W63" i="24" s="1"/>
  <c r="X63" i="24" s="1"/>
  <c r="V62" i="24"/>
  <c r="W62" i="24" s="1"/>
  <c r="X62" i="24" s="1"/>
  <c r="V61" i="24"/>
  <c r="W61" i="24" s="1"/>
  <c r="X61" i="24" s="1"/>
  <c r="V60" i="24"/>
  <c r="W60" i="24" s="1"/>
  <c r="X60" i="24" s="1"/>
  <c r="V59" i="24"/>
  <c r="W59" i="24" s="1"/>
  <c r="X59" i="24" s="1"/>
  <c r="V58" i="24"/>
  <c r="W58" i="24" s="1"/>
  <c r="X58" i="24" s="1"/>
  <c r="V57" i="24"/>
  <c r="W57" i="24" s="1"/>
  <c r="X57" i="24" s="1"/>
  <c r="V53" i="24"/>
  <c r="W53" i="24" s="1"/>
  <c r="X53" i="24" s="1"/>
  <c r="V51" i="24"/>
  <c r="W51" i="24" s="1"/>
  <c r="X51" i="24" s="1"/>
  <c r="V50" i="24"/>
  <c r="W50" i="24" s="1"/>
  <c r="X50" i="24" s="1"/>
  <c r="V47" i="24"/>
  <c r="W47" i="24" s="1"/>
  <c r="X47" i="24" s="1"/>
  <c r="V46" i="24"/>
  <c r="W46" i="24" s="1"/>
  <c r="X46" i="24" s="1"/>
  <c r="V45" i="24"/>
  <c r="W45" i="24" s="1"/>
  <c r="X45" i="24" s="1"/>
  <c r="V44" i="24"/>
  <c r="W44" i="24" s="1"/>
  <c r="X44" i="24" s="1"/>
  <c r="V43" i="24"/>
  <c r="W43" i="24" s="1"/>
  <c r="X43" i="24" s="1"/>
  <c r="V42" i="24"/>
  <c r="W42" i="24" s="1"/>
  <c r="X42" i="24" s="1"/>
  <c r="V40" i="24"/>
  <c r="W40" i="24" s="1"/>
  <c r="X40" i="24" s="1"/>
  <c r="V37" i="24"/>
  <c r="W37" i="24" s="1"/>
  <c r="X37" i="24" s="1"/>
  <c r="V34" i="24"/>
  <c r="W34" i="24" s="1"/>
  <c r="X34" i="24" s="1"/>
  <c r="V33" i="24"/>
  <c r="W33" i="24" s="1"/>
  <c r="X33" i="24" s="1"/>
  <c r="V32" i="24"/>
  <c r="W32" i="24" s="1"/>
  <c r="X32" i="24" s="1"/>
  <c r="V29" i="24"/>
  <c r="W29" i="24" s="1"/>
  <c r="X29" i="24" s="1"/>
  <c r="V28" i="24"/>
  <c r="W28" i="24" s="1"/>
  <c r="X28" i="24" s="1"/>
  <c r="V25" i="24"/>
  <c r="W25" i="24" s="1"/>
  <c r="X25" i="24" s="1"/>
  <c r="V23" i="24"/>
  <c r="W23" i="24" s="1"/>
  <c r="X23" i="24" s="1"/>
  <c r="V22" i="24"/>
  <c r="W22" i="24" s="1"/>
  <c r="X22" i="24" s="1"/>
  <c r="V20" i="24"/>
  <c r="W20" i="24" s="1"/>
  <c r="X20" i="24" s="1"/>
  <c r="V19" i="24"/>
  <c r="W19" i="24" s="1"/>
  <c r="X19" i="24" s="1"/>
  <c r="V17" i="24"/>
  <c r="W17" i="24" s="1"/>
  <c r="X17" i="24" s="1"/>
  <c r="V15" i="24"/>
  <c r="W15" i="24" s="1"/>
  <c r="X15" i="24" s="1"/>
  <c r="V14" i="24"/>
  <c r="W14" i="24" s="1"/>
  <c r="X14" i="24" s="1"/>
  <c r="V12" i="24"/>
  <c r="W12" i="24" s="1"/>
  <c r="X12" i="24" s="1"/>
  <c r="V11" i="24"/>
  <c r="W11" i="24" s="1"/>
  <c r="X11" i="24" s="1"/>
  <c r="V9" i="24"/>
  <c r="V121" i="24" l="1"/>
  <c r="W9" i="24"/>
  <c r="W121" i="24" l="1"/>
  <c r="X9" i="24"/>
  <c r="X121" i="24" s="1"/>
</calcChain>
</file>

<file path=xl/comments1.xml><?xml version="1.0" encoding="utf-8"?>
<comments xmlns="http://schemas.openxmlformats.org/spreadsheetml/2006/main">
  <authors>
    <author>Dan Southard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The portion cost represents the use of donated cheese 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Products meets 2/2 OR 1.50 M/MA 2G and 1/8 cup Legume OR 1.50 M/MA 2 G  1/8 cup other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 Ever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Dan Southard:</t>
        </r>
        <r>
          <rPr>
            <sz val="9"/>
            <color indexed="81"/>
            <rFont val="Tahoma"/>
            <family val="2"/>
          </rPr>
          <t xml:space="preserve">
All Natural Chicken, No antibiotics Added</t>
        </r>
      </text>
    </comment>
  </commentList>
</comments>
</file>

<file path=xl/sharedStrings.xml><?xml version="1.0" encoding="utf-8"?>
<sst xmlns="http://schemas.openxmlformats.org/spreadsheetml/2006/main" count="243" uniqueCount="157">
  <si>
    <t xml:space="preserve">LOS CABOS BRAND - ENCHILADAS - CN BULK PACKED  </t>
  </si>
  <si>
    <t xml:space="preserve">LOS CABOS BRAND - BREAKFAST QUESADILLA CN IW PREPRINTED OVENABLE FILM </t>
  </si>
  <si>
    <t xml:space="preserve">LOS CABOS BRAND - BURRITOS - CN BULK PACKED </t>
  </si>
  <si>
    <t xml:space="preserve">LOS CABOS BRAND - BURRITOS CN IW PREPRINTED OVENABLE FILM </t>
  </si>
  <si>
    <t>CABO PRIMO BRAND - QUESADILLA - CN IW PREPRINTED OVENABLE FILM</t>
  </si>
  <si>
    <t>CABO PRIMO BRAND - BURRITOS - CN IW PREPRINTED OVENABLE FILM</t>
  </si>
  <si>
    <t>SCRATCH COOKED LOOK NO SOY IN FILLING WHOLE BEANS</t>
  </si>
  <si>
    <t>MACHO CHILI BEEF &amp; CHD CHS 2/2</t>
  </si>
  <si>
    <t xml:space="preserve">LOS CABOS BRAND - WRAPS CN IW PREPRINTED OVENABLE FILM </t>
  </si>
  <si>
    <t xml:space="preserve">LOS CABOS BRAND - WRAPS BREAKFAST CN BULK PACKED </t>
  </si>
  <si>
    <t>CABO PRIMO BRAND - QUESADILLA - CN BULK PACKED</t>
  </si>
  <si>
    <t>CABO PRIMO BRAND - BURRITOS - CN BULK PACKED</t>
  </si>
  <si>
    <t xml:space="preserve">LOS CABOS BRAND - BURRITOS CN IW CONTINOUS PRINT OVENABLE FILM </t>
  </si>
  <si>
    <t xml:space="preserve">SCRATCH COOKED LOOK NO SOY IN FILLING </t>
  </si>
  <si>
    <t>EN FUEGO BEAN &amp; CHEESE BURRITO</t>
  </si>
  <si>
    <t>BREAKFAST</t>
  </si>
  <si>
    <t xml:space="preserve">CABO PRIMO BRAND - BURRITOS - CN IW FOIL OVENABLE </t>
  </si>
  <si>
    <t xml:space="preserve">CABO REAL BRAND - BURRITOS CN IW CLEAR OVENABLE FILM </t>
  </si>
  <si>
    <t xml:space="preserve">CABO REAL BRAND - BURRITOS - CN BULK PACKED </t>
  </si>
  <si>
    <t>CABO REAL BRAND - BURRITOS - CN Individually Wrapped</t>
  </si>
  <si>
    <t xml:space="preserve">CABO REAL BRAND - ENCHILADAS - CN BULK PACKED  </t>
  </si>
  <si>
    <t>Los Cabos Mexican Foods</t>
  </si>
  <si>
    <t>Number of lbs. of DF Chd Chs to Produce 1 finished case</t>
  </si>
  <si>
    <t>Product Description</t>
  </si>
  <si>
    <t>2/2</t>
  </si>
  <si>
    <t>1/1.75</t>
  </si>
  <si>
    <t>.50/1</t>
  </si>
  <si>
    <t>1/1</t>
  </si>
  <si>
    <t>.75/1</t>
  </si>
  <si>
    <t>.75/1.5</t>
  </si>
  <si>
    <t>2/2.25</t>
  </si>
  <si>
    <t>1/1.5</t>
  </si>
  <si>
    <t>1.25/2</t>
  </si>
  <si>
    <t>Broker</t>
  </si>
  <si>
    <t>Phone</t>
  </si>
  <si>
    <t>Contact</t>
  </si>
  <si>
    <t>Email</t>
  </si>
  <si>
    <t>Total Entitlement Dollars</t>
  </si>
  <si>
    <t>School District</t>
  </si>
  <si>
    <t>Address</t>
  </si>
  <si>
    <t xml:space="preserve">BEAN, CHEESE de CHILE RELLENO </t>
  </si>
  <si>
    <t xml:space="preserve">BEAN, CHEDDAR CHEESE, GREEN CHILI </t>
  </si>
  <si>
    <t xml:space="preserve">NAE CHICKEN, CHEDDAR CHEESE </t>
  </si>
  <si>
    <t xml:space="preserve">BEEF, AMERICAN CHEESE TACO SNACK YFT </t>
  </si>
  <si>
    <t xml:space="preserve">BEAN, CHEDDAR CHEESE </t>
  </si>
  <si>
    <t xml:space="preserve">BEAN, CHEDDAR CHS  </t>
  </si>
  <si>
    <t xml:space="preserve">BEAN, CHEDDAR CHS, GREEN CHILI </t>
  </si>
  <si>
    <t xml:space="preserve">BEAN,  REDUCED FAT AMERICAN CHEESE </t>
  </si>
  <si>
    <t xml:space="preserve">BEAN, BEEF, CHD CHEESE </t>
  </si>
  <si>
    <t>BEAN, CHEDDAR CHEESE</t>
  </si>
  <si>
    <t xml:space="preserve">BEAN, CHEDDAR CHS w/o TVP </t>
  </si>
  <si>
    <t xml:space="preserve">CHEESE ,EGG, GREEN CHILI </t>
  </si>
  <si>
    <t xml:space="preserve">CHEESE, EGG, GREEN CHILI </t>
  </si>
  <si>
    <t>3 CHEESE, CHEDDAR, JACK, MOTZ 6"   2/40 ct</t>
  </si>
  <si>
    <t xml:space="preserve">REDUCED FAT CHEDDAR CHEESE 5"  </t>
  </si>
  <si>
    <t xml:space="preserve">REDUCED FAT CHEDDAR CHEESE 6" </t>
  </si>
  <si>
    <t xml:space="preserve">REDUCED FAT MONTEREY JACK 6" </t>
  </si>
  <si>
    <t xml:space="preserve">PEPPER JACK 6" </t>
  </si>
  <si>
    <t xml:space="preserve">FOUR CHEESE RF CHD, RF MJ, MOTZ, AMR  6" </t>
  </si>
  <si>
    <t xml:space="preserve">NAE CHICKEN, CHEESE 6" </t>
  </si>
  <si>
    <t>NAE CHICKEN &amp; TWO CHEESE MOTZ, CHD  2/36 ct</t>
  </si>
  <si>
    <t xml:space="preserve">NAE BAJA STYLE CHICKEN, CHEESE </t>
  </si>
  <si>
    <t xml:space="preserve">BEAN, BEEF, CHD CHEESE, SALSA  </t>
  </si>
  <si>
    <t xml:space="preserve">ULTRA BEAN, CHEDDAR CHEESE </t>
  </si>
  <si>
    <t xml:space="preserve">XTREME BEAN, CHEDDAR CHEESE </t>
  </si>
  <si>
    <t>SOUTHWESTERN STYLE BLACK BEAN, CHEESE</t>
  </si>
  <si>
    <t>SHREDDED BEEF &amp; CHEESE GREEN CHILI YFT</t>
  </si>
  <si>
    <t xml:space="preserve">SHREDDED BEEF, CHEESE, CHILE COLORADO </t>
  </si>
  <si>
    <t xml:space="preserve">CHEDDAR, MONTEREY JACK, GREEN CHILI </t>
  </si>
  <si>
    <t>TWO CHEESE, NAE CHICKEN, GRN CH  RF CHD, RF MJ</t>
  </si>
  <si>
    <t>EGG, CHEESE, BACON     2/12 ct</t>
  </si>
  <si>
    <t xml:space="preserve">CHEESE, EGG SALSA </t>
  </si>
  <si>
    <t xml:space="preserve">EGG, CHEESE, BACON  </t>
  </si>
  <si>
    <t xml:space="preserve">EGG, AMERICAN CHEESE, TURKEY SAUSAGE </t>
  </si>
  <si>
    <t xml:space="preserve">Cheese, Turkey Sausage, Green Chili Salsa  </t>
  </si>
  <si>
    <t xml:space="preserve">TKY SGE, GRAVY, CHS &amp; POTATO WRAP YFT </t>
  </si>
  <si>
    <t xml:space="preserve">EGG, CHEESE, TURKEY SAUSAGE WRAP </t>
  </si>
  <si>
    <t>EGG, CHEESE, TURKEY SAUSAGE WRAP     2/12 ct</t>
  </si>
  <si>
    <t xml:space="preserve">EGG, CHEESE, TURKEY SAUSAGE, POTATO WRAP </t>
  </si>
  <si>
    <t xml:space="preserve">CHEDDAR, MONTEREY JACK, GREEN CHILI  </t>
  </si>
  <si>
    <t xml:space="preserve">CHEDDAR, MONTEREY JACK, GREEN CHILI    </t>
  </si>
  <si>
    <t>City, State, Zip</t>
  </si>
  <si>
    <t>Los Cabos</t>
  </si>
  <si>
    <t>CHICKEN TENDER WRAP</t>
  </si>
  <si>
    <t>POLLO VERDE CHICKEN VERDE CHSSES</t>
  </si>
  <si>
    <t>SUPPER MEALS</t>
  </si>
  <si>
    <t>LOS CABOS SUPPER MEAL ENTRÉE CN OVENABLE TRAY</t>
  </si>
  <si>
    <t>LOS CABOS BRAND - ENCHILADAS IN SAUCE - CN INDIVIDUALLY WRAPPED</t>
  </si>
  <si>
    <t>2 MA</t>
  </si>
  <si>
    <t>POLLO VERDE CHICKEN VERDE CHEESE</t>
  </si>
  <si>
    <t xml:space="preserve">LOS CABOS BRAND-TAMALES- PFS W HUSK-BULK PACKED </t>
  </si>
  <si>
    <t xml:space="preserve">EGG, CHEESE  WRAP </t>
  </si>
  <si>
    <t>August- Back to School Menu</t>
  </si>
  <si>
    <t>January- New Items for Second Half of School Year</t>
  </si>
  <si>
    <t>May-5th Cinco de Mayo</t>
  </si>
  <si>
    <t>Total Cases</t>
  </si>
  <si>
    <t>Stock Code</t>
  </si>
  <si>
    <t>Serving Size Ounces</t>
  </si>
  <si>
    <t>Case Pack</t>
  </si>
  <si>
    <t>Net Case Weight</t>
  </si>
  <si>
    <t>Value Per Lb. DF CHS 110254</t>
  </si>
  <si>
    <t>Total Pounds</t>
  </si>
  <si>
    <t>Distributor Name:</t>
  </si>
  <si>
    <t>ORGANIC BEAN, CHEDDAR CHS w/o TVP</t>
  </si>
  <si>
    <t>1.5/1.75</t>
  </si>
  <si>
    <t>BEEF CHEESE TACO SNACK w/o TVP</t>
  </si>
  <si>
    <t>BEAN, CHEDDAR CHS w/o TVP</t>
  </si>
  <si>
    <t>1/1.25</t>
  </si>
  <si>
    <t xml:space="preserve">MOTZARELLA CHS , GREEN CHILE </t>
  </si>
  <si>
    <t xml:space="preserve">The BCR BEANS, CHEESE, RICE BURRITO </t>
  </si>
  <si>
    <t>LOS CABOS BRAND -BULK FILLING - CN BOIL N BAG</t>
  </si>
  <si>
    <t>BEAN &amp; TWO CHEESE BEAN DIP</t>
  </si>
  <si>
    <t>CABO REAL SUPPER MEAL ENTRÉE CN OVENABLE TRAY</t>
  </si>
  <si>
    <t>BEAN &amp; TWO CHEESE DIP CLEAN LABEL</t>
  </si>
  <si>
    <t xml:space="preserve">BEAN &amp; TWO CHEESE DIP </t>
  </si>
  <si>
    <t xml:space="preserve">REDUCED FAT CHEDDAR CHEESE 5" </t>
  </si>
  <si>
    <t>1.5/1.5</t>
  </si>
  <si>
    <t>2/2.5</t>
  </si>
  <si>
    <t>1.25/1.5</t>
  </si>
  <si>
    <t>February 27th No Brainer Day</t>
  </si>
  <si>
    <t>April 2nd National Burrito Day</t>
  </si>
  <si>
    <t>Minimum Ship 500 pounds to Distributor</t>
  </si>
  <si>
    <t>Type Name and Title above this line</t>
  </si>
  <si>
    <t>Sturner@mcifoods.com</t>
  </si>
  <si>
    <t>Steve Turner 952-250-6525</t>
  </si>
  <si>
    <t>BEAN, CHEDDAR CHEESE YFT</t>
  </si>
  <si>
    <t>November 24th, 2020</t>
  </si>
  <si>
    <t>CHEDDAR CHEESE 6"</t>
  </si>
  <si>
    <t>LOS CABOS BRAND-TAMALES- PFS W HUSK-IW PREPRINTED OVENABLE FILM</t>
  </si>
  <si>
    <t>MK001</t>
  </si>
  <si>
    <t>BEAN &amp; TWO CHEESE DIP 2 M/MA</t>
  </si>
  <si>
    <t>2 M/A, 2 GB</t>
  </si>
  <si>
    <t>3/4 Cup Veg</t>
  </si>
  <si>
    <t>1/2 cup Fruit</t>
  </si>
  <si>
    <t>WG Corn Tortilla Chips 2 GB</t>
  </si>
  <si>
    <t>Sun Cup Paradise Punch 3/4 cup Vegetable</t>
  </si>
  <si>
    <t>Tree Top Apple Crisps 1/2 cup Fruit</t>
  </si>
  <si>
    <t xml:space="preserve">BEAN, CHEDDAR CHEESE YFT                              </t>
  </si>
  <si>
    <t>BEEF, CKN, CHEDDAR CHEESE TACO SNACK YFT</t>
  </si>
  <si>
    <t>Meal Component M/MA &amp; OZ EQV Grains</t>
  </si>
  <si>
    <t>NOI Approx Price Ea. without Distributor Mark Up</t>
  </si>
  <si>
    <t>Fill in Yellow Cells- Put Monthly Usage in Cases</t>
  </si>
  <si>
    <t>Mar      8th -12th  SBP Week</t>
  </si>
  <si>
    <t>Los Cabos - Lunch - Meal Kit- Bagged - Frozen</t>
  </si>
  <si>
    <t>October                                                    12-16 SNLP Week</t>
  </si>
  <si>
    <t xml:space="preserve">September-3rd  National Quesadilla Day                   Rows 78-82 and 102-105 </t>
  </si>
  <si>
    <t>December  Tamales for Christmas Rows 53-55</t>
  </si>
  <si>
    <t>June- Summer School -Meal Kits Row 116</t>
  </si>
  <si>
    <t>July- Summer School-  Meal Kits Row 116</t>
  </si>
  <si>
    <t>Total  Donated Food Dollars</t>
  </si>
  <si>
    <t xml:space="preserve">November </t>
  </si>
  <si>
    <t>Zone 3</t>
  </si>
  <si>
    <t xml:space="preserve">     2021-2022 SY Donated Foods Order Form for Oregon</t>
  </si>
  <si>
    <t>JG Neil</t>
  </si>
  <si>
    <t>Suzann Kayser</t>
  </si>
  <si>
    <t>skayser@jgneil.com</t>
  </si>
  <si>
    <t>503-621-6432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</si>
</sst>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0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Arial"/>
      <family val="2"/>
    </font>
    <font>
      <b/>
      <i/>
      <u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2"/>
      <color rgb="FF002060"/>
      <name val="Arial"/>
      <family val="2"/>
    </font>
    <font>
      <u/>
      <sz val="10"/>
      <color theme="10"/>
      <name val="Arial"/>
      <family val="2"/>
    </font>
    <font>
      <sz val="12"/>
      <color rgb="FF0070C0"/>
      <name val="Arial"/>
      <family val="2"/>
    </font>
    <font>
      <b/>
      <i/>
      <u/>
      <sz val="11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quotePrefix="1" applyFont="1" applyBorder="1" applyAlignment="1"/>
    <xf numFmtId="0" fontId="0" fillId="0" borderId="0" xfId="0" applyFill="1" applyAlignment="1"/>
    <xf numFmtId="0" fontId="7" fillId="0" borderId="0" xfId="0" applyFont="1" applyFill="1" applyAlignment="1"/>
    <xf numFmtId="0" fontId="2" fillId="0" borderId="0" xfId="1"/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9" fillId="0" borderId="0" xfId="0" quotePrefix="1" applyFont="1" applyBorder="1" applyAlignment="1"/>
    <xf numFmtId="0" fontId="13" fillId="3" borderId="6" xfId="0" applyFont="1" applyFill="1" applyBorder="1" applyAlignment="1">
      <alignment horizontal="left"/>
    </xf>
    <xf numFmtId="164" fontId="14" fillId="3" borderId="6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/>
    <xf numFmtId="2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9" fillId="0" borderId="6" xfId="0" quotePrefix="1" applyFont="1" applyFill="1" applyBorder="1" applyAlignment="1">
      <alignment horizontal="left"/>
    </xf>
    <xf numFmtId="0" fontId="9" fillId="0" borderId="0" xfId="0" quotePrefix="1" applyFont="1" applyFill="1" applyBorder="1" applyAlignment="1"/>
    <xf numFmtId="1" fontId="12" fillId="0" borderId="6" xfId="0" applyNumberFormat="1" applyFont="1" applyBorder="1" applyAlignment="1">
      <alignment horizontal="center"/>
    </xf>
    <xf numFmtId="1" fontId="15" fillId="3" borderId="6" xfId="0" applyNumberFormat="1" applyFont="1" applyFill="1" applyBorder="1" applyAlignment="1">
      <alignment horizontal="center"/>
    </xf>
    <xf numFmtId="1" fontId="14" fillId="3" borderId="6" xfId="0" applyNumberFormat="1" applyFont="1" applyFill="1" applyBorder="1" applyAlignment="1">
      <alignment horizontal="center"/>
    </xf>
    <xf numFmtId="1" fontId="13" fillId="3" borderId="6" xfId="0" applyNumberFormat="1" applyFont="1" applyFill="1" applyBorder="1" applyAlignment="1">
      <alignment horizontal="left"/>
    </xf>
    <xf numFmtId="0" fontId="9" fillId="0" borderId="6" xfId="0" applyFont="1" applyBorder="1" applyAlignment="1"/>
    <xf numFmtId="0" fontId="1" fillId="2" borderId="1" xfId="1" applyFont="1" applyFill="1" applyBorder="1" applyAlignment="1" applyProtection="1">
      <alignment horizontal="center" vertical="center"/>
    </xf>
    <xf numFmtId="0" fontId="9" fillId="0" borderId="6" xfId="0" quotePrefix="1" applyFont="1" applyBorder="1" applyAlignment="1"/>
    <xf numFmtId="1" fontId="12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8" fillId="0" borderId="9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7" fontId="9" fillId="0" borderId="0" xfId="1" applyNumberFormat="1" applyFont="1"/>
    <xf numFmtId="1" fontId="9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1" fillId="2" borderId="1" xfId="1" applyFont="1" applyFill="1" applyBorder="1" applyAlignment="1" applyProtection="1">
      <alignment horizontal="center" vertical="center" wrapText="1"/>
    </xf>
    <xf numFmtId="2" fontId="9" fillId="3" borderId="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/>
    <xf numFmtId="0" fontId="8" fillId="0" borderId="10" xfId="0" applyFont="1" applyBorder="1" applyAlignment="1"/>
    <xf numFmtId="0" fontId="0" fillId="0" borderId="0" xfId="0" applyBorder="1"/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15" fillId="3" borderId="6" xfId="0" applyNumberFormat="1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3" fontId="12" fillId="0" borderId="6" xfId="0" quotePrefix="1" applyNumberFormat="1" applyFont="1" applyBorder="1" applyAlignment="1">
      <alignment horizontal="center" vertical="center"/>
    </xf>
    <xf numFmtId="164" fontId="12" fillId="0" borderId="6" xfId="0" quotePrefix="1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2" fontId="9" fillId="0" borderId="0" xfId="0" quotePrefix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6" xfId="0" applyFont="1" applyFill="1" applyBorder="1" applyAlignment="1"/>
    <xf numFmtId="0" fontId="9" fillId="0" borderId="7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9" fillId="0" borderId="0" xfId="0" applyFont="1" applyAlignment="1">
      <alignment horizontal="left"/>
    </xf>
    <xf numFmtId="1" fontId="9" fillId="0" borderId="9" xfId="0" applyNumberFormat="1" applyFont="1" applyFill="1" applyBorder="1" applyAlignment="1">
      <alignment horizontal="center"/>
    </xf>
    <xf numFmtId="0" fontId="9" fillId="0" borderId="4" xfId="0" applyFont="1" applyBorder="1"/>
    <xf numFmtId="2" fontId="9" fillId="4" borderId="6" xfId="0" applyNumberFormat="1" applyFont="1" applyFill="1" applyBorder="1" applyAlignment="1">
      <alignment horizontal="center"/>
    </xf>
    <xf numFmtId="0" fontId="8" fillId="6" borderId="6" xfId="0" applyFont="1" applyFill="1" applyBorder="1" applyAlignment="1"/>
    <xf numFmtId="0" fontId="9" fillId="0" borderId="5" xfId="0" applyFont="1" applyBorder="1"/>
    <xf numFmtId="0" fontId="9" fillId="0" borderId="3" xfId="0" applyFont="1" applyBorder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7" borderId="6" xfId="0" applyFont="1" applyFill="1" applyBorder="1"/>
    <xf numFmtId="0" fontId="9" fillId="0" borderId="12" xfId="0" quotePrefix="1" applyFont="1" applyFill="1" applyBorder="1" applyAlignment="1"/>
    <xf numFmtId="0" fontId="9" fillId="0" borderId="1" xfId="0" applyFont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8" borderId="6" xfId="0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22" fillId="0" borderId="6" xfId="2" applyFont="1" applyFill="1" applyBorder="1"/>
    <xf numFmtId="0" fontId="9" fillId="0" borderId="7" xfId="0" quotePrefix="1" applyFont="1" applyBorder="1" applyAlignment="1">
      <alignment horizontal="center"/>
    </xf>
    <xf numFmtId="0" fontId="9" fillId="0" borderId="9" xfId="0" quotePrefix="1" applyFont="1" applyBorder="1" applyAlignment="1">
      <alignment horizontal="center"/>
    </xf>
    <xf numFmtId="0" fontId="9" fillId="4" borderId="0" xfId="0" quotePrefix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9" fillId="4" borderId="7" xfId="0" quotePrefix="1" applyFont="1" applyFill="1" applyBorder="1" applyAlignment="1">
      <alignment horizontal="center"/>
    </xf>
    <xf numFmtId="0" fontId="9" fillId="4" borderId="9" xfId="0" quotePrefix="1" applyFont="1" applyFill="1" applyBorder="1" applyAlignment="1">
      <alignment horizontal="center"/>
    </xf>
    <xf numFmtId="0" fontId="9" fillId="4" borderId="10" xfId="0" quotePrefix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2" fontId="9" fillId="0" borderId="0" xfId="0" quotePrefix="1" applyNumberFormat="1" applyFont="1" applyBorder="1" applyAlignment="1">
      <alignment horizontal="center"/>
    </xf>
    <xf numFmtId="2" fontId="9" fillId="4" borderId="15" xfId="0" quotePrefix="1" applyNumberFormat="1" applyFont="1" applyFill="1" applyBorder="1" applyAlignment="1">
      <alignment horizontal="center"/>
    </xf>
    <xf numFmtId="2" fontId="9" fillId="4" borderId="16" xfId="0" quotePrefix="1" applyNumberFormat="1" applyFont="1" applyFill="1" applyBorder="1" applyAlignment="1">
      <alignment horizontal="center"/>
    </xf>
    <xf numFmtId="2" fontId="9" fillId="4" borderId="17" xfId="0" quotePrefix="1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1" applyFont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8" fillId="0" borderId="6" xfId="0" applyFont="1" applyFill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3073400</xdr:colOff>
      <xdr:row>93</xdr:row>
      <xdr:rowOff>0</xdr:rowOff>
    </xdr:from>
    <xdr:to>
      <xdr:col>1</xdr:col>
      <xdr:colOff>3463652</xdr:colOff>
      <xdr:row>93</xdr:row>
      <xdr:rowOff>12700</xdr:rowOff>
    </xdr:to>
    <xdr:pic>
      <xdr:nvPicPr>
        <xdr:cNvPr id="2" name="Picture 2087" descr="j010518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1125" y="19697700"/>
          <a:ext cx="390252" cy="1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457200</xdr:colOff>
      <xdr:row>0</xdr:row>
      <xdr:rowOff>76200</xdr:rowOff>
    </xdr:from>
    <xdr:to>
      <xdr:col>11</xdr:col>
      <xdr:colOff>278130</xdr:colOff>
      <xdr:row>3</xdr:row>
      <xdr:rowOff>54932</xdr:rowOff>
    </xdr:to>
    <xdr:pic>
      <xdr:nvPicPr>
        <xdr:cNvPr id="3" name="Picture 2" descr="Los Cabos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76200"/>
          <a:ext cx="1560830" cy="1045532"/>
        </a:xfrm>
        <a:prstGeom prst="rect">
          <a:avLst/>
        </a:prstGeom>
      </xdr:spPr>
    </xdr:pic>
    <xdr:clientData/>
  </xdr:twoCellAnchor>
  <xdr:twoCellAnchor editAs="oneCell">
    <xdr:from>
      <xdr:col>1</xdr:col>
      <xdr:colOff>992642</xdr:colOff>
      <xdr:row>0</xdr:row>
      <xdr:rowOff>88900</xdr:rowOff>
    </xdr:from>
    <xdr:to>
      <xdr:col>1</xdr:col>
      <xdr:colOff>2032000</xdr:colOff>
      <xdr:row>3</xdr:row>
      <xdr:rowOff>76200</xdr:rowOff>
    </xdr:to>
    <xdr:pic>
      <xdr:nvPicPr>
        <xdr:cNvPr id="4" name="Picture 3" descr="Cabo Primo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542" y="88900"/>
          <a:ext cx="1039358" cy="1054100"/>
        </a:xfrm>
        <a:prstGeom prst="rect">
          <a:avLst/>
        </a:prstGeom>
      </xdr:spPr>
    </xdr:pic>
    <xdr:clientData/>
  </xdr:twoCellAnchor>
  <xdr:twoCellAnchor editAs="oneCell">
    <xdr:from>
      <xdr:col>20</xdr:col>
      <xdr:colOff>266700</xdr:colOff>
      <xdr:row>0</xdr:row>
      <xdr:rowOff>63500</xdr:rowOff>
    </xdr:from>
    <xdr:to>
      <xdr:col>22</xdr:col>
      <xdr:colOff>538249</xdr:colOff>
      <xdr:row>3</xdr:row>
      <xdr:rowOff>63500</xdr:rowOff>
    </xdr:to>
    <xdr:pic>
      <xdr:nvPicPr>
        <xdr:cNvPr id="5" name="Picture 4" descr="Cabo Real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7900" y="63500"/>
          <a:ext cx="1871749" cy="1066800"/>
        </a:xfrm>
        <a:prstGeom prst="rect">
          <a:avLst/>
        </a:prstGeom>
      </xdr:spPr>
    </xdr:pic>
    <xdr:clientData/>
  </xdr:twoCellAnchor>
  <xdr:twoCellAnchor>
    <xdr:from>
      <xdr:col>1</xdr:col>
      <xdr:colOff>3073400</xdr:colOff>
      <xdr:row>92</xdr:row>
      <xdr:rowOff>0</xdr:rowOff>
    </xdr:from>
    <xdr:to>
      <xdr:col>1</xdr:col>
      <xdr:colOff>3463652</xdr:colOff>
      <xdr:row>92</xdr:row>
      <xdr:rowOff>12700</xdr:rowOff>
    </xdr:to>
    <xdr:pic>
      <xdr:nvPicPr>
        <xdr:cNvPr id="6" name="Picture 2087" descr="j010518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1125" y="19497675"/>
          <a:ext cx="390252" cy="1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3835400</xdr:colOff>
      <xdr:row>9</xdr:row>
      <xdr:rowOff>0</xdr:rowOff>
    </xdr:from>
    <xdr:to>
      <xdr:col>1</xdr:col>
      <xdr:colOff>4255109</xdr:colOff>
      <xdr:row>10</xdr:row>
      <xdr:rowOff>38628</xdr:rowOff>
    </xdr:to>
    <xdr:pic>
      <xdr:nvPicPr>
        <xdr:cNvPr id="7" name="Picture 2087" descr="j0105188">
          <a:extLst>
            <a:ext uri="{FF2B5EF4-FFF2-40B4-BE49-F238E27FC236}">
              <a16:creationId xmlns:a16="http://schemas.microsoft.com/office/drawing/2014/main" id="{20C2D5D1-88F0-495A-B1F5-66D6679B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44704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3898900</xdr:colOff>
      <xdr:row>11</xdr:row>
      <xdr:rowOff>190500</xdr:rowOff>
    </xdr:from>
    <xdr:to>
      <xdr:col>1</xdr:col>
      <xdr:colOff>4318609</xdr:colOff>
      <xdr:row>13</xdr:row>
      <xdr:rowOff>25928</xdr:rowOff>
    </xdr:to>
    <xdr:pic>
      <xdr:nvPicPr>
        <xdr:cNvPr id="9" name="Picture 2087" descr="j0105188">
          <a:extLst>
            <a:ext uri="{FF2B5EF4-FFF2-40B4-BE49-F238E27FC236}">
              <a16:creationId xmlns:a16="http://schemas.microsoft.com/office/drawing/2014/main" id="{60AA871D-2D03-4D71-8029-F9529AB1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9800" y="50673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3886200</xdr:colOff>
      <xdr:row>17</xdr:row>
      <xdr:rowOff>0</xdr:rowOff>
    </xdr:from>
    <xdr:to>
      <xdr:col>1</xdr:col>
      <xdr:colOff>4305909</xdr:colOff>
      <xdr:row>18</xdr:row>
      <xdr:rowOff>38628</xdr:rowOff>
    </xdr:to>
    <xdr:pic>
      <xdr:nvPicPr>
        <xdr:cNvPr id="10" name="Picture 2087" descr="j0105188">
          <a:extLst>
            <a:ext uri="{FF2B5EF4-FFF2-40B4-BE49-F238E27FC236}">
              <a16:creationId xmlns:a16="http://schemas.microsoft.com/office/drawing/2014/main" id="{A75572A2-A8E9-4E8D-B4B7-E0C68242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7100" y="60960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3848100</xdr:colOff>
      <xdr:row>23</xdr:row>
      <xdr:rowOff>12700</xdr:rowOff>
    </xdr:from>
    <xdr:to>
      <xdr:col>1</xdr:col>
      <xdr:colOff>4267809</xdr:colOff>
      <xdr:row>24</xdr:row>
      <xdr:rowOff>51328</xdr:rowOff>
    </xdr:to>
    <xdr:pic>
      <xdr:nvPicPr>
        <xdr:cNvPr id="11" name="Picture 2087" descr="j0105188">
          <a:extLst>
            <a:ext uri="{FF2B5EF4-FFF2-40B4-BE49-F238E27FC236}">
              <a16:creationId xmlns:a16="http://schemas.microsoft.com/office/drawing/2014/main" id="{BEBCB49A-68CC-40A7-8963-7865A01F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0" y="73279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3848100</xdr:colOff>
      <xdr:row>47</xdr:row>
      <xdr:rowOff>0</xdr:rowOff>
    </xdr:from>
    <xdr:to>
      <xdr:col>1</xdr:col>
      <xdr:colOff>4267809</xdr:colOff>
      <xdr:row>48</xdr:row>
      <xdr:rowOff>38628</xdr:rowOff>
    </xdr:to>
    <xdr:pic>
      <xdr:nvPicPr>
        <xdr:cNvPr id="12" name="Picture 2087" descr="j0105188">
          <a:extLst>
            <a:ext uri="{FF2B5EF4-FFF2-40B4-BE49-F238E27FC236}">
              <a16:creationId xmlns:a16="http://schemas.microsoft.com/office/drawing/2014/main" id="{92D39638-AE0A-4DEB-B3BD-0DD30C0E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0" y="121920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3886200</xdr:colOff>
      <xdr:row>53</xdr:row>
      <xdr:rowOff>190500</xdr:rowOff>
    </xdr:from>
    <xdr:to>
      <xdr:col>1</xdr:col>
      <xdr:colOff>4305909</xdr:colOff>
      <xdr:row>55</xdr:row>
      <xdr:rowOff>25928</xdr:rowOff>
    </xdr:to>
    <xdr:pic>
      <xdr:nvPicPr>
        <xdr:cNvPr id="13" name="Picture 2087" descr="j0105188">
          <a:extLst>
            <a:ext uri="{FF2B5EF4-FFF2-40B4-BE49-F238E27FC236}">
              <a16:creationId xmlns:a16="http://schemas.microsoft.com/office/drawing/2014/main" id="{F0AAA046-B382-478F-B9B7-A504B708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7100" y="136017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3911600</xdr:colOff>
      <xdr:row>66</xdr:row>
      <xdr:rowOff>12700</xdr:rowOff>
    </xdr:from>
    <xdr:to>
      <xdr:col>1</xdr:col>
      <xdr:colOff>4331309</xdr:colOff>
      <xdr:row>67</xdr:row>
      <xdr:rowOff>51328</xdr:rowOff>
    </xdr:to>
    <xdr:pic>
      <xdr:nvPicPr>
        <xdr:cNvPr id="14" name="Picture 2087" descr="j0105188">
          <a:extLst>
            <a:ext uri="{FF2B5EF4-FFF2-40B4-BE49-F238E27FC236}">
              <a16:creationId xmlns:a16="http://schemas.microsoft.com/office/drawing/2014/main" id="{E78C6E5D-C7E0-4BB7-AAE4-1B36D545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160655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3746500</xdr:colOff>
      <xdr:row>99</xdr:row>
      <xdr:rowOff>177800</xdr:rowOff>
    </xdr:from>
    <xdr:to>
      <xdr:col>1</xdr:col>
      <xdr:colOff>4166209</xdr:colOff>
      <xdr:row>101</xdr:row>
      <xdr:rowOff>13228</xdr:rowOff>
    </xdr:to>
    <xdr:pic>
      <xdr:nvPicPr>
        <xdr:cNvPr id="15" name="Picture 2087" descr="j0105188">
          <a:extLst>
            <a:ext uri="{FF2B5EF4-FFF2-40B4-BE49-F238E27FC236}">
              <a16:creationId xmlns:a16="http://schemas.microsoft.com/office/drawing/2014/main" id="{7EFDFE0E-4DE6-48EB-BBF4-9E10F3FF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7400" y="227330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3708400</xdr:colOff>
      <xdr:row>113</xdr:row>
      <xdr:rowOff>177800</xdr:rowOff>
    </xdr:from>
    <xdr:to>
      <xdr:col>1</xdr:col>
      <xdr:colOff>4128109</xdr:colOff>
      <xdr:row>115</xdr:row>
      <xdr:rowOff>25928</xdr:rowOff>
    </xdr:to>
    <xdr:pic>
      <xdr:nvPicPr>
        <xdr:cNvPr id="16" name="Picture 2087" descr="j0105188">
          <a:extLst>
            <a:ext uri="{FF2B5EF4-FFF2-40B4-BE49-F238E27FC236}">
              <a16:creationId xmlns:a16="http://schemas.microsoft.com/office/drawing/2014/main" id="{5354C245-FB48-4023-8D45-BFC8373A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9300" y="25539700"/>
          <a:ext cx="419709" cy="24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285750</xdr:colOff>
      <xdr:row>6</xdr:row>
      <xdr:rowOff>368301</xdr:rowOff>
    </xdr:from>
    <xdr:to>
      <xdr:col>13</xdr:col>
      <xdr:colOff>782543</xdr:colOff>
      <xdr:row>6</xdr:row>
      <xdr:rowOff>835025</xdr:rowOff>
    </xdr:to>
    <xdr:pic>
      <xdr:nvPicPr>
        <xdr:cNvPr id="17" name="Picture 16" descr="Christmas Hat PNG by xhipstaswift on DeviantArt">
          <a:extLst>
            <a:ext uri="{FF2B5EF4-FFF2-40B4-BE49-F238E27FC236}">
              <a16:creationId xmlns:a16="http://schemas.microsoft.com/office/drawing/2014/main" id="{4A556488-2FE6-4AC9-AA1D-82EBF791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1485901"/>
          <a:ext cx="496793" cy="466724"/>
        </a:xfrm>
        <a:prstGeom prst="rect">
          <a:avLst/>
        </a:prstGeom>
        <a:noFill/>
        <a:effectLst>
          <a:outerShdw blurRad="50800" dist="38100" dir="10800000" algn="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kayser@jgneil.com" TargetMode="External"/><Relationship Id="rId1" Type="http://schemas.openxmlformats.org/officeDocument/2006/relationships/hyperlink" Target="mailto:Sturner@mcifoods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70"/>
  <sheetViews>
    <sheetView tabSelected="1" topLeftCell="N1" zoomScale="75" zoomScaleNormal="75" zoomScaleSheetLayoutView="50" workbookViewId="0">
      <selection activeCell="K3" sqref="K3"/>
    </sheetView>
  </sheetViews>
  <sheetFormatPr defaultRowHeight="12.5" x14ac:dyDescent="0.25"/>
  <cols>
    <col min="1" max="1" width="12.7265625" customWidth="1"/>
    <col min="2" max="2" width="67.453125" customWidth="1"/>
    <col min="3" max="3" width="10.54296875" style="5" customWidth="1"/>
    <col min="4" max="4" width="9.7265625" style="5" customWidth="1"/>
    <col min="5" max="5" width="8.7265625" customWidth="1"/>
    <col min="6" max="6" width="13.26953125" customWidth="1"/>
    <col min="7" max="7" width="12.54296875" customWidth="1"/>
    <col min="8" max="8" width="9.81640625" customWidth="1"/>
    <col min="9" max="10" width="12" style="68" customWidth="1"/>
    <col min="11" max="11" width="14" style="68" customWidth="1"/>
    <col min="12" max="12" width="12" style="68" customWidth="1"/>
    <col min="13" max="13" width="13.81640625" style="68" customWidth="1"/>
    <col min="14" max="14" width="15.1796875" style="68" customWidth="1"/>
    <col min="15" max="20" width="12" style="68" customWidth="1"/>
    <col min="21" max="22" width="12" customWidth="1"/>
    <col min="23" max="23" width="12.453125" customWidth="1"/>
    <col min="24" max="24" width="14.81640625" customWidth="1"/>
  </cols>
  <sheetData>
    <row r="1" spans="1:24" s="3" customFormat="1" x14ac:dyDescent="0.25">
      <c r="A1" s="8"/>
      <c r="B1" s="8"/>
      <c r="C1" s="8"/>
      <c r="D1" s="8"/>
      <c r="E1" s="144"/>
      <c r="F1" s="144"/>
      <c r="G1" s="89"/>
      <c r="H1" s="89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8"/>
      <c r="V1" s="8"/>
      <c r="W1" s="8"/>
      <c r="X1" s="8"/>
    </row>
    <row r="2" spans="1:24" s="3" customFormat="1" ht="12.75" customHeight="1" x14ac:dyDescent="0.5">
      <c r="A2" s="8"/>
      <c r="B2" s="8"/>
      <c r="C2" s="8"/>
      <c r="D2" s="8"/>
      <c r="E2" s="9"/>
      <c r="F2" s="9"/>
      <c r="G2" s="9"/>
      <c r="H2" s="9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8"/>
      <c r="V2" s="8"/>
      <c r="W2" s="8"/>
      <c r="X2" s="8"/>
    </row>
    <row r="3" spans="1:24" s="3" customFormat="1" ht="57.75" customHeight="1" x14ac:dyDescent="0.35">
      <c r="A3" s="57" t="s">
        <v>126</v>
      </c>
      <c r="B3" s="10"/>
      <c r="C3" s="10"/>
      <c r="D3" s="10"/>
      <c r="E3" s="10"/>
      <c r="F3" s="10"/>
      <c r="G3" s="10"/>
      <c r="H3" s="1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"/>
      <c r="V3" s="10"/>
      <c r="W3" s="10"/>
      <c r="X3" s="10"/>
    </row>
    <row r="4" spans="1:24" s="3" customFormat="1" x14ac:dyDescent="0.25">
      <c r="A4" s="145" t="s">
        <v>152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4" s="3" customFormat="1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</row>
    <row r="6" spans="1:24" s="3" customFormat="1" ht="15.5" x14ac:dyDescent="0.35">
      <c r="A6" s="10"/>
      <c r="B6" s="11" t="s">
        <v>21</v>
      </c>
      <c r="C6" s="10"/>
      <c r="D6" s="12"/>
      <c r="E6" s="12"/>
      <c r="F6" s="12"/>
      <c r="G6" s="13" t="s">
        <v>151</v>
      </c>
      <c r="H6" s="10"/>
      <c r="I6" s="67"/>
      <c r="J6" s="73"/>
      <c r="K6" s="73"/>
      <c r="L6" s="146" t="s">
        <v>141</v>
      </c>
      <c r="M6" s="147"/>
      <c r="N6" s="147"/>
      <c r="O6" s="147"/>
      <c r="P6" s="147"/>
      <c r="Q6" s="147"/>
      <c r="R6" s="147"/>
      <c r="S6" s="147"/>
      <c r="T6" s="147"/>
      <c r="U6" s="148"/>
      <c r="V6" s="109"/>
      <c r="W6" s="10"/>
      <c r="X6" s="10"/>
    </row>
    <row r="7" spans="1:24" s="3" customFormat="1" ht="231.75" customHeight="1" x14ac:dyDescent="0.25">
      <c r="A7" s="36" t="s">
        <v>96</v>
      </c>
      <c r="B7" s="75" t="s">
        <v>23</v>
      </c>
      <c r="C7" s="63" t="s">
        <v>97</v>
      </c>
      <c r="D7" s="63" t="s">
        <v>98</v>
      </c>
      <c r="E7" s="63" t="s">
        <v>99</v>
      </c>
      <c r="F7" s="74" t="s">
        <v>139</v>
      </c>
      <c r="G7" s="63" t="s">
        <v>22</v>
      </c>
      <c r="H7" s="63" t="s">
        <v>100</v>
      </c>
      <c r="I7" s="111" t="s">
        <v>140</v>
      </c>
      <c r="J7" s="101" t="s">
        <v>92</v>
      </c>
      <c r="K7" s="101" t="s">
        <v>145</v>
      </c>
      <c r="L7" s="101" t="s">
        <v>144</v>
      </c>
      <c r="M7" s="101" t="s">
        <v>150</v>
      </c>
      <c r="N7" s="102" t="s">
        <v>146</v>
      </c>
      <c r="O7" s="101" t="s">
        <v>93</v>
      </c>
      <c r="P7" s="101" t="s">
        <v>119</v>
      </c>
      <c r="Q7" s="101" t="s">
        <v>142</v>
      </c>
      <c r="R7" s="101" t="s">
        <v>120</v>
      </c>
      <c r="S7" s="101" t="s">
        <v>94</v>
      </c>
      <c r="T7" s="101" t="s">
        <v>147</v>
      </c>
      <c r="U7" s="101" t="s">
        <v>148</v>
      </c>
      <c r="V7" s="110" t="s">
        <v>95</v>
      </c>
      <c r="W7" s="110" t="s">
        <v>101</v>
      </c>
      <c r="X7" s="110" t="s">
        <v>149</v>
      </c>
    </row>
    <row r="8" spans="1:24" s="6" customFormat="1" ht="15.5" x14ac:dyDescent="0.35">
      <c r="A8" s="71" t="s">
        <v>3</v>
      </c>
      <c r="B8" s="72"/>
      <c r="C8" s="17"/>
      <c r="D8" s="17"/>
      <c r="E8" s="17"/>
      <c r="F8" s="17"/>
      <c r="G8" s="17"/>
      <c r="H8" s="17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18"/>
      <c r="V8" s="19"/>
      <c r="W8" s="19"/>
      <c r="X8" s="19"/>
    </row>
    <row r="9" spans="1:24" s="4" customFormat="1" ht="15.5" x14ac:dyDescent="0.35">
      <c r="A9" s="20">
        <v>97576</v>
      </c>
      <c r="B9" s="35" t="s">
        <v>44</v>
      </c>
      <c r="C9" s="21">
        <v>5.2</v>
      </c>
      <c r="D9" s="21">
        <v>96</v>
      </c>
      <c r="E9" s="21">
        <v>31.200000000000003</v>
      </c>
      <c r="F9" s="22" t="s">
        <v>24</v>
      </c>
      <c r="G9" s="21">
        <v>3.06</v>
      </c>
      <c r="H9" s="62">
        <v>1.7956000000000001</v>
      </c>
      <c r="I9" s="76">
        <v>0.5819354166666667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31">
        <f>J9+K9+L9+M9+N9+O9+P9+Q9+R9+S9+T9+U9</f>
        <v>0</v>
      </c>
      <c r="W9" s="31">
        <f>G9*V9</f>
        <v>0</v>
      </c>
      <c r="X9" s="79">
        <f>W9*H9</f>
        <v>0</v>
      </c>
    </row>
    <row r="10" spans="1:24" s="4" customFormat="1" ht="15.5" x14ac:dyDescent="0.35">
      <c r="A10" s="23">
        <v>97578</v>
      </c>
      <c r="B10" s="26" t="s">
        <v>137</v>
      </c>
      <c r="C10" s="21">
        <v>4.76</v>
      </c>
      <c r="D10" s="21">
        <v>96</v>
      </c>
      <c r="E10" s="21">
        <v>28.56</v>
      </c>
      <c r="F10" s="22" t="s">
        <v>24</v>
      </c>
      <c r="G10" s="21">
        <v>2.4700000000000002</v>
      </c>
      <c r="H10" s="62">
        <v>1.7956000000000001</v>
      </c>
      <c r="I10" s="76">
        <v>0.46298125000000007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31">
        <f>J10+K10+L10+M10+N10+O10+P10+Q10+R10+S10+T10+U10</f>
        <v>0</v>
      </c>
      <c r="W10" s="31">
        <f>G10*V10</f>
        <v>0</v>
      </c>
      <c r="X10" s="79">
        <f>W10*H10</f>
        <v>0</v>
      </c>
    </row>
    <row r="11" spans="1:24" s="6" customFormat="1" ht="15.5" x14ac:dyDescent="0.35">
      <c r="A11" s="23">
        <v>97580</v>
      </c>
      <c r="B11" s="26" t="s">
        <v>41</v>
      </c>
      <c r="C11" s="21">
        <v>5.2</v>
      </c>
      <c r="D11" s="21">
        <v>96</v>
      </c>
      <c r="E11" s="21">
        <v>31.200000000000003</v>
      </c>
      <c r="F11" s="22" t="s">
        <v>24</v>
      </c>
      <c r="G11" s="21">
        <v>3.06</v>
      </c>
      <c r="H11" s="62">
        <v>1.7956000000000001</v>
      </c>
      <c r="I11" s="76">
        <v>0.60276875000000008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31">
        <f t="shared" ref="V11:V15" si="0">J11+K11+L11+M11+N11+O11+P11+Q11+R11+S11+T11+U11</f>
        <v>0</v>
      </c>
      <c r="W11" s="31">
        <f t="shared" ref="W11:W15" si="1">G11*V11</f>
        <v>0</v>
      </c>
      <c r="X11" s="79">
        <f t="shared" ref="X11:X15" si="2">W11*H11</f>
        <v>0</v>
      </c>
    </row>
    <row r="12" spans="1:24" s="6" customFormat="1" ht="15.5" x14ac:dyDescent="0.35">
      <c r="A12" s="23">
        <v>94620</v>
      </c>
      <c r="B12" s="26" t="s">
        <v>43</v>
      </c>
      <c r="C12" s="14">
        <v>4.75</v>
      </c>
      <c r="D12" s="14">
        <v>96</v>
      </c>
      <c r="E12" s="14">
        <v>28.5</v>
      </c>
      <c r="F12" s="22" t="s">
        <v>24</v>
      </c>
      <c r="G12" s="21">
        <v>2.27</v>
      </c>
      <c r="H12" s="62">
        <v>1.7956000000000001</v>
      </c>
      <c r="I12" s="76">
        <v>0.73226875000000013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31">
        <f t="shared" si="0"/>
        <v>0</v>
      </c>
      <c r="W12" s="31">
        <f t="shared" si="1"/>
        <v>0</v>
      </c>
      <c r="X12" s="79">
        <f t="shared" si="2"/>
        <v>0</v>
      </c>
    </row>
    <row r="13" spans="1:24" s="6" customFormat="1" ht="15.5" x14ac:dyDescent="0.35">
      <c r="A13" s="23">
        <v>94781</v>
      </c>
      <c r="B13" s="26" t="s">
        <v>138</v>
      </c>
      <c r="C13" s="14">
        <v>4.4400000000000004</v>
      </c>
      <c r="D13" s="14">
        <v>96</v>
      </c>
      <c r="E13" s="14">
        <v>26.64</v>
      </c>
      <c r="F13" s="22" t="s">
        <v>24</v>
      </c>
      <c r="G13" s="21">
        <v>2.77</v>
      </c>
      <c r="H13" s="62">
        <v>1.7956000000000001</v>
      </c>
      <c r="I13" s="76">
        <v>0.53538958333333331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31">
        <f t="shared" ref="V13" si="3">J13+K13+L13+M13+N13+O13+P13+Q13+R13+S13+T13+U13</f>
        <v>0</v>
      </c>
      <c r="W13" s="31">
        <f t="shared" ref="W13" si="4">G13*V13</f>
        <v>0</v>
      </c>
      <c r="X13" s="79">
        <f t="shared" ref="X13" si="5">W13*H13</f>
        <v>0</v>
      </c>
    </row>
    <row r="14" spans="1:24" s="6" customFormat="1" ht="15.5" x14ac:dyDescent="0.35">
      <c r="A14" s="23">
        <v>60325</v>
      </c>
      <c r="B14" s="26" t="s">
        <v>44</v>
      </c>
      <c r="C14" s="14">
        <v>3.25</v>
      </c>
      <c r="D14" s="25">
        <v>120</v>
      </c>
      <c r="E14" s="15">
        <v>24.375</v>
      </c>
      <c r="F14" s="22" t="s">
        <v>31</v>
      </c>
      <c r="G14" s="14">
        <v>2.27</v>
      </c>
      <c r="H14" s="62">
        <v>1.7956000000000001</v>
      </c>
      <c r="I14" s="76">
        <v>0.41734166666666667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31">
        <f t="shared" si="0"/>
        <v>0</v>
      </c>
      <c r="W14" s="31">
        <f t="shared" si="1"/>
        <v>0</v>
      </c>
      <c r="X14" s="79">
        <f t="shared" si="2"/>
        <v>0</v>
      </c>
    </row>
    <row r="15" spans="1:24" s="6" customFormat="1" ht="15.5" x14ac:dyDescent="0.35">
      <c r="A15" s="23">
        <v>61300</v>
      </c>
      <c r="B15" s="26" t="s">
        <v>44</v>
      </c>
      <c r="C15" s="14">
        <v>3.95</v>
      </c>
      <c r="D15" s="25">
        <v>120</v>
      </c>
      <c r="E15" s="15">
        <v>29.625</v>
      </c>
      <c r="F15" s="22" t="s">
        <v>116</v>
      </c>
      <c r="G15" s="14">
        <v>2.85</v>
      </c>
      <c r="H15" s="62">
        <v>1.7956000000000001</v>
      </c>
      <c r="I15" s="76">
        <v>0.48563333333333336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31">
        <f t="shared" si="0"/>
        <v>0</v>
      </c>
      <c r="W15" s="31">
        <f t="shared" si="1"/>
        <v>0</v>
      </c>
      <c r="X15" s="79">
        <f t="shared" si="2"/>
        <v>0</v>
      </c>
    </row>
    <row r="16" spans="1:24" s="6" customFormat="1" ht="15.5" x14ac:dyDescent="0.35">
      <c r="A16" s="132" t="s">
        <v>2</v>
      </c>
      <c r="B16" s="132"/>
      <c r="C16" s="17"/>
      <c r="D16" s="17"/>
      <c r="E16" s="17"/>
      <c r="F16" s="17"/>
      <c r="G16" s="17"/>
      <c r="H16" s="18"/>
      <c r="I16" s="8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33"/>
      <c r="V16" s="32"/>
      <c r="W16" s="32"/>
      <c r="X16" s="80"/>
    </row>
    <row r="17" spans="1:24" s="6" customFormat="1" ht="15.5" x14ac:dyDescent="0.35">
      <c r="A17" s="23">
        <v>67576</v>
      </c>
      <c r="B17" s="26" t="s">
        <v>45</v>
      </c>
      <c r="C17" s="14">
        <v>5.2</v>
      </c>
      <c r="D17" s="14">
        <v>48</v>
      </c>
      <c r="E17" s="14">
        <v>15.600000000000001</v>
      </c>
      <c r="F17" s="22" t="s">
        <v>24</v>
      </c>
      <c r="G17" s="21">
        <v>1.53</v>
      </c>
      <c r="H17" s="62">
        <v>1.7956000000000001</v>
      </c>
      <c r="I17" s="76">
        <v>0.55849166666666661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31">
        <f t="shared" ref="V17:V25" si="6">J17+K17+L17+M17+N17+O17+P17+Q17+R17+S17+T17+U17</f>
        <v>0</v>
      </c>
      <c r="W17" s="31">
        <f t="shared" ref="W17:W25" si="7">G17*V17</f>
        <v>0</v>
      </c>
      <c r="X17" s="79">
        <f t="shared" ref="X17:X25" si="8">W17*H17</f>
        <v>0</v>
      </c>
    </row>
    <row r="18" spans="1:24" s="6" customFormat="1" ht="15.5" x14ac:dyDescent="0.35">
      <c r="A18" s="23">
        <v>67578</v>
      </c>
      <c r="B18" s="26" t="s">
        <v>125</v>
      </c>
      <c r="C18" s="14">
        <v>4.76</v>
      </c>
      <c r="D18" s="14">
        <v>72</v>
      </c>
      <c r="E18" s="14">
        <v>21.42</v>
      </c>
      <c r="F18" s="22" t="s">
        <v>24</v>
      </c>
      <c r="G18" s="21">
        <v>1.85</v>
      </c>
      <c r="H18" s="62">
        <v>1.7956000000000001</v>
      </c>
      <c r="I18" s="76">
        <v>0.44224166666666664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31">
        <f t="shared" si="6"/>
        <v>0</v>
      </c>
      <c r="W18" s="31">
        <f t="shared" si="7"/>
        <v>0</v>
      </c>
      <c r="X18" s="79">
        <f t="shared" si="8"/>
        <v>0</v>
      </c>
    </row>
    <row r="19" spans="1:24" s="6" customFormat="1" ht="15.5" x14ac:dyDescent="0.35">
      <c r="A19" s="23">
        <v>67580</v>
      </c>
      <c r="B19" s="26" t="s">
        <v>46</v>
      </c>
      <c r="C19" s="14">
        <v>5.2</v>
      </c>
      <c r="D19" s="14">
        <v>48</v>
      </c>
      <c r="E19" s="14">
        <v>15.600000000000001</v>
      </c>
      <c r="F19" s="22" t="s">
        <v>24</v>
      </c>
      <c r="G19" s="21">
        <v>1.53</v>
      </c>
      <c r="H19" s="62">
        <v>1.7956000000000001</v>
      </c>
      <c r="I19" s="76">
        <v>0.58182499999999993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31">
        <f t="shared" si="6"/>
        <v>0</v>
      </c>
      <c r="W19" s="31">
        <f t="shared" si="7"/>
        <v>0</v>
      </c>
      <c r="X19" s="79">
        <f t="shared" si="8"/>
        <v>0</v>
      </c>
    </row>
    <row r="20" spans="1:24" s="6" customFormat="1" ht="15.5" x14ac:dyDescent="0.35">
      <c r="A20" s="23">
        <v>69542</v>
      </c>
      <c r="B20" s="26" t="s">
        <v>47</v>
      </c>
      <c r="C20" s="14">
        <v>5.2</v>
      </c>
      <c r="D20" s="14">
        <v>48</v>
      </c>
      <c r="E20" s="14">
        <v>15.600000000000001</v>
      </c>
      <c r="F20" s="22" t="s">
        <v>24</v>
      </c>
      <c r="G20" s="21">
        <v>1.17</v>
      </c>
      <c r="H20" s="62">
        <v>1.7956000000000001</v>
      </c>
      <c r="I20" s="76">
        <v>0.63869999999999993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31">
        <f t="shared" si="6"/>
        <v>0</v>
      </c>
      <c r="W20" s="31">
        <f t="shared" si="7"/>
        <v>0</v>
      </c>
      <c r="X20" s="79">
        <f t="shared" si="8"/>
        <v>0</v>
      </c>
    </row>
    <row r="21" spans="1:24" s="6" customFormat="1" ht="15.5" x14ac:dyDescent="0.35">
      <c r="A21" s="23">
        <v>67601</v>
      </c>
      <c r="B21" s="26" t="s">
        <v>45</v>
      </c>
      <c r="C21" s="14">
        <v>5.75</v>
      </c>
      <c r="D21" s="14">
        <v>48</v>
      </c>
      <c r="E21" s="14">
        <v>17.25</v>
      </c>
      <c r="F21" s="22" t="s">
        <v>30</v>
      </c>
      <c r="G21" s="21">
        <v>2.2400000000000002</v>
      </c>
      <c r="H21" s="62">
        <v>1.7956000000000001</v>
      </c>
      <c r="I21" s="76">
        <v>0.84726249999999992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31">
        <f t="shared" ref="V21" si="9">J21+K21+L21+M21+N21+O21+P21+Q21+R21+S21+T21+U21</f>
        <v>0</v>
      </c>
      <c r="W21" s="31">
        <f t="shared" ref="W21" si="10">G21*V21</f>
        <v>0</v>
      </c>
      <c r="X21" s="79">
        <f t="shared" ref="X21" si="11">W21*H21</f>
        <v>0</v>
      </c>
    </row>
    <row r="22" spans="1:24" s="6" customFormat="1" ht="15.5" x14ac:dyDescent="0.35">
      <c r="A22" s="23">
        <v>68660</v>
      </c>
      <c r="B22" s="23" t="s">
        <v>48</v>
      </c>
      <c r="C22" s="14">
        <v>5.2</v>
      </c>
      <c r="D22" s="14">
        <v>48</v>
      </c>
      <c r="E22" s="14">
        <v>15.600000000000001</v>
      </c>
      <c r="F22" s="22" t="s">
        <v>24</v>
      </c>
      <c r="G22" s="21">
        <v>0.69</v>
      </c>
      <c r="H22" s="62">
        <v>1.7956000000000001</v>
      </c>
      <c r="I22" s="76">
        <v>0.71328333333333316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31">
        <f t="shared" si="6"/>
        <v>0</v>
      </c>
      <c r="W22" s="31">
        <f t="shared" si="7"/>
        <v>0</v>
      </c>
      <c r="X22" s="79">
        <f t="shared" si="8"/>
        <v>0</v>
      </c>
    </row>
    <row r="23" spans="1:24" s="6" customFormat="1" ht="15.5" x14ac:dyDescent="0.35">
      <c r="A23" s="23">
        <v>64620</v>
      </c>
      <c r="B23" s="26" t="s">
        <v>43</v>
      </c>
      <c r="C23" s="14">
        <v>4.75</v>
      </c>
      <c r="D23" s="14">
        <v>48</v>
      </c>
      <c r="E23" s="14">
        <v>14.25</v>
      </c>
      <c r="F23" s="22" t="s">
        <v>24</v>
      </c>
      <c r="G23" s="21">
        <v>1.1399999999999999</v>
      </c>
      <c r="H23" s="62">
        <v>1.7956000000000001</v>
      </c>
      <c r="I23" s="76">
        <v>0.71163750000000014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31">
        <f t="shared" si="6"/>
        <v>0</v>
      </c>
      <c r="W23" s="31">
        <f t="shared" si="7"/>
        <v>0</v>
      </c>
      <c r="X23" s="79">
        <f t="shared" si="8"/>
        <v>0</v>
      </c>
    </row>
    <row r="24" spans="1:24" s="6" customFormat="1" ht="15.5" x14ac:dyDescent="0.35">
      <c r="A24" s="23">
        <v>64781</v>
      </c>
      <c r="B24" s="26" t="s">
        <v>138</v>
      </c>
      <c r="C24" s="14">
        <v>4.4400000000000004</v>
      </c>
      <c r="D24" s="14">
        <v>72</v>
      </c>
      <c r="E24" s="14">
        <v>19.98</v>
      </c>
      <c r="F24" s="22" t="s">
        <v>24</v>
      </c>
      <c r="G24" s="21">
        <v>2.08</v>
      </c>
      <c r="H24" s="62">
        <v>1.7956000000000001</v>
      </c>
      <c r="I24" s="76">
        <v>0.50624722222222229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31">
        <f t="shared" si="6"/>
        <v>0</v>
      </c>
      <c r="W24" s="31">
        <f t="shared" si="7"/>
        <v>0</v>
      </c>
      <c r="X24" s="79">
        <f t="shared" si="8"/>
        <v>0</v>
      </c>
    </row>
    <row r="25" spans="1:24" s="6" customFormat="1" ht="15.5" x14ac:dyDescent="0.35">
      <c r="A25" s="23">
        <v>64341</v>
      </c>
      <c r="B25" s="26" t="s">
        <v>49</v>
      </c>
      <c r="C25" s="14">
        <v>3.95</v>
      </c>
      <c r="D25" s="25">
        <v>72</v>
      </c>
      <c r="E25" s="15">
        <v>17.775000000000002</v>
      </c>
      <c r="F25" s="22" t="s">
        <v>116</v>
      </c>
      <c r="G25" s="21">
        <v>1.71</v>
      </c>
      <c r="H25" s="62">
        <v>1.7956000000000001</v>
      </c>
      <c r="I25" s="76">
        <v>0.48434444444444441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31">
        <f t="shared" si="6"/>
        <v>0</v>
      </c>
      <c r="W25" s="31">
        <f t="shared" si="7"/>
        <v>0</v>
      </c>
      <c r="X25" s="79">
        <f t="shared" si="8"/>
        <v>0</v>
      </c>
    </row>
    <row r="26" spans="1:24" s="6" customFormat="1" ht="15.5" x14ac:dyDescent="0.35">
      <c r="A26" s="149" t="s">
        <v>17</v>
      </c>
      <c r="B26" s="149"/>
      <c r="C26" s="17"/>
      <c r="D26" s="17"/>
      <c r="E26" s="17"/>
      <c r="F26" s="17"/>
      <c r="G26" s="17"/>
      <c r="H26" s="18"/>
      <c r="I26" s="8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33"/>
      <c r="V26" s="32"/>
      <c r="W26" s="32"/>
      <c r="X26" s="80"/>
    </row>
    <row r="27" spans="1:24" s="6" customFormat="1" ht="15.5" x14ac:dyDescent="0.35">
      <c r="A27" s="132" t="s">
        <v>6</v>
      </c>
      <c r="B27" s="132"/>
      <c r="C27" s="17"/>
      <c r="D27" s="17"/>
      <c r="E27" s="17"/>
      <c r="F27" s="17"/>
      <c r="G27" s="17"/>
      <c r="H27" s="18"/>
      <c r="I27" s="8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3"/>
      <c r="V27" s="32"/>
      <c r="W27" s="32"/>
      <c r="X27" s="80"/>
    </row>
    <row r="28" spans="1:24" s="6" customFormat="1" ht="15.5" x14ac:dyDescent="0.35">
      <c r="A28" s="23">
        <v>93457</v>
      </c>
      <c r="B28" s="26" t="s">
        <v>50</v>
      </c>
      <c r="C28" s="14">
        <v>5.45</v>
      </c>
      <c r="D28" s="14">
        <v>96</v>
      </c>
      <c r="E28" s="14">
        <v>32.700000000000003</v>
      </c>
      <c r="F28" s="22" t="s">
        <v>24</v>
      </c>
      <c r="G28" s="15">
        <v>3.5</v>
      </c>
      <c r="H28" s="62">
        <v>1.7956000000000001</v>
      </c>
      <c r="I28" s="76">
        <v>0.61631041666666675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31">
        <f>J28+K28+L28+M28+N28+O28+P28+Q28+R28+S28+T28+U28</f>
        <v>0</v>
      </c>
      <c r="W28" s="31">
        <f>G28*V28</f>
        <v>0</v>
      </c>
      <c r="X28" s="79">
        <f>W28*H28</f>
        <v>0</v>
      </c>
    </row>
    <row r="29" spans="1:24" s="6" customFormat="1" ht="15.5" x14ac:dyDescent="0.35">
      <c r="A29" s="23">
        <v>86001</v>
      </c>
      <c r="B29" s="26" t="s">
        <v>103</v>
      </c>
      <c r="C29" s="14">
        <v>6.25</v>
      </c>
      <c r="D29" s="14">
        <v>36</v>
      </c>
      <c r="E29" s="14">
        <v>14.06</v>
      </c>
      <c r="F29" s="22" t="s">
        <v>117</v>
      </c>
      <c r="G29" s="15">
        <v>1.56</v>
      </c>
      <c r="H29" s="62">
        <v>1.7956000000000001</v>
      </c>
      <c r="I29" s="76">
        <v>0.94091111111111125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31">
        <f>J29+K29+L29+M29+N29+O29+P29+Q29+R29+S29+T29+U29</f>
        <v>0</v>
      </c>
      <c r="W29" s="31">
        <f>G29*V29</f>
        <v>0</v>
      </c>
      <c r="X29" s="79">
        <f>W29*H29</f>
        <v>0</v>
      </c>
    </row>
    <row r="30" spans="1:24" s="6" customFormat="1" ht="15.5" x14ac:dyDescent="0.35">
      <c r="A30" s="132" t="s">
        <v>18</v>
      </c>
      <c r="B30" s="132"/>
      <c r="C30" s="17"/>
      <c r="D30" s="17"/>
      <c r="E30" s="17"/>
      <c r="F30" s="17"/>
      <c r="G30" s="17"/>
      <c r="H30" s="18"/>
      <c r="I30" s="8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33"/>
      <c r="V30" s="32"/>
      <c r="W30" s="32"/>
      <c r="X30" s="80"/>
    </row>
    <row r="31" spans="1:24" s="6" customFormat="1" ht="15.5" x14ac:dyDescent="0.35">
      <c r="A31" s="132" t="s">
        <v>6</v>
      </c>
      <c r="B31" s="132"/>
      <c r="C31" s="17"/>
      <c r="D31" s="17"/>
      <c r="E31" s="17"/>
      <c r="F31" s="17"/>
      <c r="G31" s="17"/>
      <c r="H31" s="18"/>
      <c r="I31" s="83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33"/>
      <c r="V31" s="32"/>
      <c r="W31" s="32"/>
      <c r="X31" s="80"/>
    </row>
    <row r="32" spans="1:24" s="6" customFormat="1" ht="15.5" x14ac:dyDescent="0.35">
      <c r="A32" s="23">
        <v>64345</v>
      </c>
      <c r="B32" s="26" t="s">
        <v>50</v>
      </c>
      <c r="C32" s="14">
        <v>4.8</v>
      </c>
      <c r="D32" s="14">
        <v>48</v>
      </c>
      <c r="E32" s="14">
        <v>14.4</v>
      </c>
      <c r="F32" s="14" t="s">
        <v>104</v>
      </c>
      <c r="G32" s="14">
        <v>1.67</v>
      </c>
      <c r="H32" s="62">
        <v>1.7956000000000001</v>
      </c>
      <c r="I32" s="76">
        <v>0.50686666666666669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77">
        <f t="shared" ref="V32:V34" si="12">J32+K32+L32+M32+N32+O32+P32+Q32+R32+S32+T32+U32</f>
        <v>0</v>
      </c>
      <c r="W32" s="77">
        <f t="shared" ref="W32:W34" si="13">G32*V32</f>
        <v>0</v>
      </c>
      <c r="X32" s="78">
        <f t="shared" ref="X32:X34" si="14">W32*H32</f>
        <v>0</v>
      </c>
    </row>
    <row r="33" spans="1:24" s="6" customFormat="1" ht="15.5" x14ac:dyDescent="0.35">
      <c r="A33" s="23">
        <v>63457</v>
      </c>
      <c r="B33" s="26" t="s">
        <v>106</v>
      </c>
      <c r="C33" s="14">
        <v>5.45</v>
      </c>
      <c r="D33" s="14">
        <v>48</v>
      </c>
      <c r="E33" s="14">
        <v>16.350000000000001</v>
      </c>
      <c r="F33" s="22" t="s">
        <v>24</v>
      </c>
      <c r="G33" s="21">
        <v>1.75</v>
      </c>
      <c r="H33" s="62">
        <v>1.7956000000000001</v>
      </c>
      <c r="I33" s="76">
        <v>0.59588750000000001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38">
        <f t="shared" si="12"/>
        <v>0</v>
      </c>
      <c r="W33" s="38">
        <f t="shared" si="13"/>
        <v>0</v>
      </c>
      <c r="X33" s="78">
        <f t="shared" si="14"/>
        <v>0</v>
      </c>
    </row>
    <row r="34" spans="1:24" s="6" customFormat="1" ht="15.5" x14ac:dyDescent="0.35">
      <c r="A34" s="23">
        <v>63460</v>
      </c>
      <c r="B34" s="26" t="s">
        <v>105</v>
      </c>
      <c r="C34" s="14">
        <v>4.75</v>
      </c>
      <c r="D34" s="14">
        <v>48</v>
      </c>
      <c r="E34" s="14">
        <v>14.25</v>
      </c>
      <c r="F34" s="22" t="s">
        <v>24</v>
      </c>
      <c r="G34" s="15">
        <v>2.25</v>
      </c>
      <c r="H34" s="62">
        <v>1.7956000000000001</v>
      </c>
      <c r="I34" s="76">
        <v>0.77226250000000007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31">
        <f t="shared" si="12"/>
        <v>0</v>
      </c>
      <c r="W34" s="31">
        <f t="shared" si="13"/>
        <v>0</v>
      </c>
      <c r="X34" s="79">
        <f t="shared" si="14"/>
        <v>0</v>
      </c>
    </row>
    <row r="35" spans="1:24" s="6" customFormat="1" ht="15.5" x14ac:dyDescent="0.35">
      <c r="A35" s="132" t="s">
        <v>19</v>
      </c>
      <c r="B35" s="132"/>
      <c r="C35" s="17"/>
      <c r="D35" s="17"/>
      <c r="E35" s="17"/>
      <c r="F35" s="17"/>
      <c r="G35" s="17"/>
      <c r="H35" s="18"/>
      <c r="I35" s="83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33"/>
      <c r="V35" s="32"/>
      <c r="W35" s="32"/>
      <c r="X35" s="80"/>
    </row>
    <row r="36" spans="1:24" s="6" customFormat="1" ht="15.5" x14ac:dyDescent="0.35">
      <c r="A36" s="132" t="s">
        <v>13</v>
      </c>
      <c r="B36" s="132"/>
      <c r="C36" s="17"/>
      <c r="D36" s="17"/>
      <c r="E36" s="17"/>
      <c r="F36" s="17"/>
      <c r="G36" s="17"/>
      <c r="H36" s="18"/>
      <c r="I36" s="8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33"/>
      <c r="V36" s="32"/>
      <c r="W36" s="32"/>
      <c r="X36" s="80"/>
    </row>
    <row r="37" spans="1:24" s="6" customFormat="1" ht="15.5" x14ac:dyDescent="0.35">
      <c r="A37" s="23">
        <v>98339</v>
      </c>
      <c r="B37" s="26" t="s">
        <v>51</v>
      </c>
      <c r="C37" s="14">
        <v>3.75</v>
      </c>
      <c r="D37" s="25">
        <v>120</v>
      </c>
      <c r="E37" s="15">
        <v>28.13</v>
      </c>
      <c r="F37" s="22" t="s">
        <v>25</v>
      </c>
      <c r="G37" s="14">
        <v>3.77</v>
      </c>
      <c r="H37" s="62">
        <v>1.7956000000000001</v>
      </c>
      <c r="I37" s="76">
        <v>0.55263333333333342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31">
        <f>J37+K37+L37+M37+N37+O37+P37+Q37+R37+S37+T37+U37</f>
        <v>0</v>
      </c>
      <c r="W37" s="31">
        <f>G37*V37</f>
        <v>0</v>
      </c>
      <c r="X37" s="79">
        <f>W37*H37</f>
        <v>0</v>
      </c>
    </row>
    <row r="38" spans="1:24" s="6" customFormat="1" ht="15.5" x14ac:dyDescent="0.35">
      <c r="A38" s="132" t="s">
        <v>18</v>
      </c>
      <c r="B38" s="132"/>
      <c r="C38" s="17"/>
      <c r="D38" s="17"/>
      <c r="E38" s="17"/>
      <c r="F38" s="17"/>
      <c r="G38" s="17"/>
      <c r="H38" s="18"/>
      <c r="I38" s="8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33"/>
      <c r="V38" s="32"/>
      <c r="W38" s="32"/>
      <c r="X38" s="80"/>
    </row>
    <row r="39" spans="1:24" s="6" customFormat="1" ht="15.5" x14ac:dyDescent="0.35">
      <c r="A39" s="132" t="s">
        <v>13</v>
      </c>
      <c r="B39" s="132"/>
      <c r="C39" s="17"/>
      <c r="D39" s="17"/>
      <c r="E39" s="17"/>
      <c r="F39" s="17"/>
      <c r="G39" s="17"/>
      <c r="H39" s="18"/>
      <c r="I39" s="8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33"/>
      <c r="V39" s="32"/>
      <c r="W39" s="32"/>
      <c r="X39" s="80"/>
    </row>
    <row r="40" spans="1:24" s="6" customFormat="1" ht="15.5" x14ac:dyDescent="0.35">
      <c r="A40" s="23">
        <v>68334</v>
      </c>
      <c r="B40" s="26" t="s">
        <v>52</v>
      </c>
      <c r="C40" s="14">
        <v>3.75</v>
      </c>
      <c r="D40" s="14">
        <v>72</v>
      </c>
      <c r="E40" s="14">
        <v>16.88</v>
      </c>
      <c r="F40" s="22" t="s">
        <v>25</v>
      </c>
      <c r="G40" s="14">
        <v>2.66</v>
      </c>
      <c r="H40" s="62">
        <v>1.7956000000000001</v>
      </c>
      <c r="I40" s="76">
        <v>0.52049166666666669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31">
        <f>J40+K40+L40+M40+N40+O40+P40+Q40+R40+S40+T40+U40</f>
        <v>0</v>
      </c>
      <c r="W40" s="31">
        <f>G40*V40</f>
        <v>0</v>
      </c>
      <c r="X40" s="79">
        <f>W40*H40</f>
        <v>0</v>
      </c>
    </row>
    <row r="41" spans="1:24" s="6" customFormat="1" ht="15.5" x14ac:dyDescent="0.35">
      <c r="A41" s="132" t="s">
        <v>20</v>
      </c>
      <c r="B41" s="132"/>
      <c r="C41" s="17"/>
      <c r="D41" s="17"/>
      <c r="E41" s="17"/>
      <c r="F41" s="17"/>
      <c r="G41" s="17"/>
      <c r="H41" s="18"/>
      <c r="I41" s="8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33"/>
      <c r="V41" s="32"/>
      <c r="W41" s="32"/>
      <c r="X41" s="80"/>
    </row>
    <row r="42" spans="1:24" s="6" customFormat="1" ht="15.5" x14ac:dyDescent="0.35">
      <c r="A42" s="23">
        <v>67777</v>
      </c>
      <c r="B42" s="26" t="s">
        <v>53</v>
      </c>
      <c r="C42" s="14">
        <v>2.25</v>
      </c>
      <c r="D42" s="14">
        <v>80</v>
      </c>
      <c r="E42" s="14">
        <v>11.25</v>
      </c>
      <c r="F42" s="22" t="s">
        <v>107</v>
      </c>
      <c r="G42" s="21">
        <v>5.01</v>
      </c>
      <c r="H42" s="62">
        <v>1.7956000000000001</v>
      </c>
      <c r="I42" s="76">
        <v>0.34831249999999991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31">
        <f t="shared" ref="V42:V105" si="15">J42+K42+L42+M42+N42+O42+P42+Q42+R42+S42+T42+U42</f>
        <v>0</v>
      </c>
      <c r="W42" s="31">
        <f t="shared" ref="W42:W105" si="16">G42*V42</f>
        <v>0</v>
      </c>
      <c r="X42" s="79">
        <f t="shared" ref="X42:X105" si="17">W42*H42</f>
        <v>0</v>
      </c>
    </row>
    <row r="43" spans="1:24" s="6" customFormat="1" ht="15.5" x14ac:dyDescent="0.35">
      <c r="A43" s="23">
        <v>64404</v>
      </c>
      <c r="B43" s="26" t="s">
        <v>54</v>
      </c>
      <c r="C43" s="14">
        <v>2</v>
      </c>
      <c r="D43" s="25">
        <v>144</v>
      </c>
      <c r="E43" s="15">
        <v>18</v>
      </c>
      <c r="F43" s="22" t="s">
        <v>26</v>
      </c>
      <c r="G43" s="27">
        <v>4.5</v>
      </c>
      <c r="H43" s="62">
        <v>1.7956000000000001</v>
      </c>
      <c r="I43" s="76">
        <v>0.31085138888888891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31">
        <f t="shared" si="15"/>
        <v>0</v>
      </c>
      <c r="W43" s="31">
        <f t="shared" si="16"/>
        <v>0</v>
      </c>
      <c r="X43" s="79">
        <f t="shared" si="17"/>
        <v>0</v>
      </c>
    </row>
    <row r="44" spans="1:24" s="6" customFormat="1" ht="15.5" x14ac:dyDescent="0.35">
      <c r="A44" s="23">
        <v>64143</v>
      </c>
      <c r="B44" s="26" t="s">
        <v>55</v>
      </c>
      <c r="C44" s="14">
        <v>2</v>
      </c>
      <c r="D44" s="25">
        <v>144</v>
      </c>
      <c r="E44" s="15">
        <v>18</v>
      </c>
      <c r="F44" s="22" t="s">
        <v>27</v>
      </c>
      <c r="G44" s="28">
        <v>9</v>
      </c>
      <c r="H44" s="62">
        <v>1.7956000000000001</v>
      </c>
      <c r="I44" s="76">
        <v>0.28416805555555552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31">
        <f t="shared" si="15"/>
        <v>0</v>
      </c>
      <c r="W44" s="31">
        <f t="shared" si="16"/>
        <v>0</v>
      </c>
      <c r="X44" s="79">
        <f t="shared" si="17"/>
        <v>0</v>
      </c>
    </row>
    <row r="45" spans="1:24" s="6" customFormat="1" ht="15.5" x14ac:dyDescent="0.35">
      <c r="A45" s="23">
        <v>64142</v>
      </c>
      <c r="B45" s="26" t="s">
        <v>56</v>
      </c>
      <c r="C45" s="14">
        <v>2</v>
      </c>
      <c r="D45" s="25">
        <v>144</v>
      </c>
      <c r="E45" s="15">
        <v>18</v>
      </c>
      <c r="F45" s="22" t="s">
        <v>27</v>
      </c>
      <c r="G45" s="28">
        <v>9</v>
      </c>
      <c r="H45" s="62">
        <v>1.7956000000000001</v>
      </c>
      <c r="I45" s="76">
        <v>0.28416805555555552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31">
        <f t="shared" si="15"/>
        <v>0</v>
      </c>
      <c r="W45" s="31">
        <f t="shared" si="16"/>
        <v>0</v>
      </c>
      <c r="X45" s="79">
        <f t="shared" si="17"/>
        <v>0</v>
      </c>
    </row>
    <row r="46" spans="1:24" s="6" customFormat="1" ht="15.5" x14ac:dyDescent="0.35">
      <c r="A46" s="23">
        <v>64150</v>
      </c>
      <c r="B46" s="26" t="s">
        <v>57</v>
      </c>
      <c r="C46" s="14">
        <v>2</v>
      </c>
      <c r="D46" s="25">
        <v>144</v>
      </c>
      <c r="E46" s="15">
        <v>18</v>
      </c>
      <c r="F46" s="22" t="s">
        <v>27</v>
      </c>
      <c r="G46" s="28">
        <v>9</v>
      </c>
      <c r="H46" s="62">
        <v>1.7956000000000001</v>
      </c>
      <c r="I46" s="76">
        <v>0.26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31">
        <f t="shared" si="15"/>
        <v>0</v>
      </c>
      <c r="W46" s="31">
        <f t="shared" si="16"/>
        <v>0</v>
      </c>
      <c r="X46" s="79">
        <f t="shared" si="17"/>
        <v>0</v>
      </c>
    </row>
    <row r="47" spans="1:24" s="6" customFormat="1" ht="15.5" x14ac:dyDescent="0.35">
      <c r="A47" s="23">
        <v>64160</v>
      </c>
      <c r="B47" s="26" t="s">
        <v>58</v>
      </c>
      <c r="C47" s="14">
        <v>2</v>
      </c>
      <c r="D47" s="25">
        <v>144</v>
      </c>
      <c r="E47" s="15">
        <v>18</v>
      </c>
      <c r="F47" s="22" t="s">
        <v>27</v>
      </c>
      <c r="G47" s="28">
        <v>9</v>
      </c>
      <c r="H47" s="62">
        <v>1.7956000000000001</v>
      </c>
      <c r="I47" s="76">
        <v>0.28416805555555552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31">
        <f t="shared" si="15"/>
        <v>0</v>
      </c>
      <c r="W47" s="31">
        <f t="shared" si="16"/>
        <v>0</v>
      </c>
      <c r="X47" s="79">
        <f t="shared" si="17"/>
        <v>0</v>
      </c>
    </row>
    <row r="48" spans="1:24" s="6" customFormat="1" ht="15.5" x14ac:dyDescent="0.35">
      <c r="A48" s="23">
        <v>64162</v>
      </c>
      <c r="B48" s="26" t="s">
        <v>127</v>
      </c>
      <c r="C48" s="14">
        <v>2</v>
      </c>
      <c r="D48" s="25">
        <v>144</v>
      </c>
      <c r="E48" s="15">
        <v>18</v>
      </c>
      <c r="F48" s="22" t="s">
        <v>27</v>
      </c>
      <c r="G48" s="28">
        <v>9</v>
      </c>
      <c r="H48" s="62">
        <v>1.7956000000000001</v>
      </c>
      <c r="I48" s="76">
        <v>0.26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31">
        <f t="shared" si="15"/>
        <v>0</v>
      </c>
      <c r="W48" s="31">
        <f t="shared" si="16"/>
        <v>0</v>
      </c>
      <c r="X48" s="79">
        <f t="shared" si="17"/>
        <v>0</v>
      </c>
    </row>
    <row r="49" spans="1:24" s="6" customFormat="1" ht="15.5" x14ac:dyDescent="0.35">
      <c r="A49" s="132" t="s">
        <v>0</v>
      </c>
      <c r="B49" s="132"/>
      <c r="C49" s="17"/>
      <c r="D49" s="17"/>
      <c r="E49" s="17"/>
      <c r="F49" s="17"/>
      <c r="G49" s="17"/>
      <c r="H49" s="18"/>
      <c r="I49" s="8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33"/>
      <c r="V49" s="32"/>
      <c r="W49" s="32"/>
      <c r="X49" s="80"/>
    </row>
    <row r="50" spans="1:24" s="6" customFormat="1" ht="15.5" x14ac:dyDescent="0.35">
      <c r="A50" s="23">
        <v>61954</v>
      </c>
      <c r="B50" s="26" t="s">
        <v>59</v>
      </c>
      <c r="C50" s="14">
        <v>2.2000000000000002</v>
      </c>
      <c r="D50" s="25">
        <v>144</v>
      </c>
      <c r="E50" s="15">
        <v>19.8</v>
      </c>
      <c r="F50" s="22" t="s">
        <v>28</v>
      </c>
      <c r="G50" s="21">
        <v>1.71</v>
      </c>
      <c r="H50" s="62">
        <v>1.7956000000000001</v>
      </c>
      <c r="I50" s="76">
        <v>0.4212819444444445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31">
        <f t="shared" si="15"/>
        <v>0</v>
      </c>
      <c r="W50" s="31">
        <f t="shared" si="16"/>
        <v>0</v>
      </c>
      <c r="X50" s="79">
        <f t="shared" si="17"/>
        <v>0</v>
      </c>
    </row>
    <row r="51" spans="1:24" s="6" customFormat="1" ht="15.5" x14ac:dyDescent="0.35">
      <c r="A51" s="23">
        <v>67779</v>
      </c>
      <c r="B51" s="26" t="s">
        <v>60</v>
      </c>
      <c r="C51" s="14">
        <v>3</v>
      </c>
      <c r="D51" s="25">
        <v>72</v>
      </c>
      <c r="E51" s="15">
        <v>13.5</v>
      </c>
      <c r="F51" s="22" t="s">
        <v>29</v>
      </c>
      <c r="G51" s="21">
        <v>1.06</v>
      </c>
      <c r="H51" s="62">
        <v>1.7956000000000001</v>
      </c>
      <c r="I51" s="76">
        <v>0.53999999999999992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31">
        <f t="shared" si="15"/>
        <v>0</v>
      </c>
      <c r="W51" s="31">
        <f t="shared" si="16"/>
        <v>0</v>
      </c>
      <c r="X51" s="79">
        <f t="shared" si="17"/>
        <v>0</v>
      </c>
    </row>
    <row r="52" spans="1:24" s="6" customFormat="1" ht="15.5" x14ac:dyDescent="0.35">
      <c r="A52" s="133" t="s">
        <v>90</v>
      </c>
      <c r="B52" s="134"/>
      <c r="C52" s="17"/>
      <c r="D52" s="17"/>
      <c r="E52" s="17"/>
      <c r="F52" s="17"/>
      <c r="G52" s="17"/>
      <c r="H52" s="17"/>
      <c r="I52" s="8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33"/>
      <c r="V52" s="32"/>
      <c r="W52" s="32"/>
      <c r="X52" s="80"/>
    </row>
    <row r="53" spans="1:24" s="6" customFormat="1" ht="15.5" x14ac:dyDescent="0.35">
      <c r="A53" s="55">
        <v>99660</v>
      </c>
      <c r="B53" s="56" t="s">
        <v>108</v>
      </c>
      <c r="C53" s="70">
        <v>5.3</v>
      </c>
      <c r="D53" s="14">
        <v>60</v>
      </c>
      <c r="E53" s="43">
        <v>19.55</v>
      </c>
      <c r="F53" s="44" t="s">
        <v>30</v>
      </c>
      <c r="G53" s="45">
        <v>7.99</v>
      </c>
      <c r="H53" s="62">
        <v>1.7956000000000001</v>
      </c>
      <c r="I53" s="76">
        <v>0.80912333333333342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31">
        <f t="shared" si="15"/>
        <v>0</v>
      </c>
      <c r="W53" s="31">
        <f t="shared" si="16"/>
        <v>0</v>
      </c>
      <c r="X53" s="79">
        <f t="shared" si="17"/>
        <v>0</v>
      </c>
    </row>
    <row r="54" spans="1:24" s="6" customFormat="1" ht="15.5" x14ac:dyDescent="0.35">
      <c r="A54" s="103" t="s">
        <v>128</v>
      </c>
      <c r="B54" s="93"/>
      <c r="C54" s="70"/>
      <c r="D54" s="17"/>
      <c r="E54" s="17"/>
      <c r="F54" s="17"/>
      <c r="G54" s="17"/>
      <c r="H54" s="17"/>
      <c r="I54" s="8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33"/>
      <c r="V54" s="32"/>
      <c r="W54" s="32"/>
      <c r="X54" s="80"/>
    </row>
    <row r="55" spans="1:24" s="6" customFormat="1" ht="15.5" x14ac:dyDescent="0.35">
      <c r="A55" s="94">
        <v>99665</v>
      </c>
      <c r="B55" s="56" t="s">
        <v>108</v>
      </c>
      <c r="C55" s="70">
        <v>5.3</v>
      </c>
      <c r="D55" s="14">
        <v>60</v>
      </c>
      <c r="E55" s="43">
        <v>19.55</v>
      </c>
      <c r="F55" s="44" t="s">
        <v>30</v>
      </c>
      <c r="G55" s="45">
        <v>7.99</v>
      </c>
      <c r="H55" s="62">
        <v>1.7956000000000001</v>
      </c>
      <c r="I55" s="76">
        <v>0.9347899999999999</v>
      </c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31">
        <f t="shared" ref="V55" si="18">J55+K55+L55+M55+N55+O55+P55+Q55+R55+S55+T55+U55</f>
        <v>0</v>
      </c>
      <c r="W55" s="31">
        <f t="shared" ref="W55" si="19">G55*V55</f>
        <v>0</v>
      </c>
      <c r="X55" s="79">
        <f t="shared" ref="X55" si="20">W55*H55</f>
        <v>0</v>
      </c>
    </row>
    <row r="56" spans="1:24" s="6" customFormat="1" ht="15.5" x14ac:dyDescent="0.35">
      <c r="A56" s="52" t="s">
        <v>5</v>
      </c>
      <c r="B56" s="53"/>
      <c r="C56" s="17"/>
      <c r="D56" s="17"/>
      <c r="E56" s="17"/>
      <c r="F56" s="17"/>
      <c r="G56" s="17"/>
      <c r="H56" s="17"/>
      <c r="I56" s="8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33"/>
      <c r="V56" s="33"/>
      <c r="W56" s="32"/>
      <c r="X56" s="80"/>
    </row>
    <row r="57" spans="1:24" s="6" customFormat="1" ht="15.5" x14ac:dyDescent="0.35">
      <c r="A57" s="23">
        <v>71012</v>
      </c>
      <c r="B57" s="23" t="s">
        <v>83</v>
      </c>
      <c r="C57" s="14">
        <v>3.8</v>
      </c>
      <c r="D57" s="14">
        <v>96</v>
      </c>
      <c r="E57" s="14">
        <v>22.8</v>
      </c>
      <c r="F57" s="22" t="s">
        <v>24</v>
      </c>
      <c r="G57" s="15">
        <v>3</v>
      </c>
      <c r="H57" s="62">
        <v>1.7956000000000001</v>
      </c>
      <c r="I57" s="76">
        <v>0.82801875000000003</v>
      </c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38">
        <f t="shared" si="15"/>
        <v>0</v>
      </c>
      <c r="W57" s="38">
        <f t="shared" si="16"/>
        <v>0</v>
      </c>
      <c r="X57" s="78">
        <f t="shared" si="17"/>
        <v>0</v>
      </c>
    </row>
    <row r="58" spans="1:24" s="6" customFormat="1" ht="15.5" x14ac:dyDescent="0.35">
      <c r="A58" s="23">
        <v>71261</v>
      </c>
      <c r="B58" s="26" t="s">
        <v>61</v>
      </c>
      <c r="C58" s="14">
        <v>5.7</v>
      </c>
      <c r="D58" s="14">
        <v>80</v>
      </c>
      <c r="E58" s="14">
        <v>28.5</v>
      </c>
      <c r="F58" s="22" t="s">
        <v>24</v>
      </c>
      <c r="G58" s="27">
        <v>2.59</v>
      </c>
      <c r="H58" s="62">
        <v>1.7956000000000001</v>
      </c>
      <c r="I58" s="76">
        <v>1.0173475000000001</v>
      </c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31">
        <f t="shared" si="15"/>
        <v>0</v>
      </c>
      <c r="W58" s="31">
        <f t="shared" si="16"/>
        <v>0</v>
      </c>
      <c r="X58" s="79">
        <f t="shared" si="17"/>
        <v>0</v>
      </c>
    </row>
    <row r="59" spans="1:24" s="6" customFormat="1" ht="15.5" x14ac:dyDescent="0.35">
      <c r="A59" s="23">
        <v>71272</v>
      </c>
      <c r="B59" s="26" t="s">
        <v>42</v>
      </c>
      <c r="C59" s="14">
        <v>4.6500000000000004</v>
      </c>
      <c r="D59" s="14">
        <v>96</v>
      </c>
      <c r="E59" s="14">
        <v>27.900000000000002</v>
      </c>
      <c r="F59" s="22" t="s">
        <v>24</v>
      </c>
      <c r="G59" s="21">
        <v>2.2799999999999998</v>
      </c>
      <c r="H59" s="62">
        <v>1.7956000000000001</v>
      </c>
      <c r="I59" s="76">
        <v>0.80524791666666662</v>
      </c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31">
        <f t="shared" si="15"/>
        <v>0</v>
      </c>
      <c r="W59" s="31">
        <f t="shared" si="16"/>
        <v>0</v>
      </c>
      <c r="X59" s="79">
        <f t="shared" si="17"/>
        <v>0</v>
      </c>
    </row>
    <row r="60" spans="1:24" s="6" customFormat="1" ht="15.5" x14ac:dyDescent="0.35">
      <c r="A60" s="23">
        <v>71344</v>
      </c>
      <c r="B60" s="23" t="s">
        <v>62</v>
      </c>
      <c r="C60" s="14">
        <v>5.5</v>
      </c>
      <c r="D60" s="14">
        <v>80</v>
      </c>
      <c r="E60" s="14">
        <v>27.5</v>
      </c>
      <c r="F60" s="22" t="s">
        <v>24</v>
      </c>
      <c r="G60" s="27">
        <v>1.95</v>
      </c>
      <c r="H60" s="62">
        <v>1.7956000000000001</v>
      </c>
      <c r="I60" s="76">
        <v>0.7292225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31">
        <f t="shared" si="15"/>
        <v>0</v>
      </c>
      <c r="W60" s="31">
        <f t="shared" si="16"/>
        <v>0</v>
      </c>
      <c r="X60" s="79">
        <f t="shared" si="17"/>
        <v>0</v>
      </c>
    </row>
    <row r="61" spans="1:24" s="6" customFormat="1" ht="15.5" x14ac:dyDescent="0.35">
      <c r="A61" s="23">
        <v>71471</v>
      </c>
      <c r="B61" s="26" t="s">
        <v>14</v>
      </c>
      <c r="C61" s="14">
        <v>6.05</v>
      </c>
      <c r="D61" s="14">
        <v>80</v>
      </c>
      <c r="E61" s="14">
        <v>30.25</v>
      </c>
      <c r="F61" s="22" t="s">
        <v>24</v>
      </c>
      <c r="G61" s="15">
        <v>3.23</v>
      </c>
      <c r="H61" s="62">
        <v>1.7956000000000001</v>
      </c>
      <c r="I61" s="76">
        <v>0.68278499999999998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31">
        <f t="shared" si="15"/>
        <v>0</v>
      </c>
      <c r="W61" s="31">
        <f t="shared" si="16"/>
        <v>0</v>
      </c>
      <c r="X61" s="79">
        <f t="shared" si="17"/>
        <v>0</v>
      </c>
    </row>
    <row r="62" spans="1:24" s="6" customFormat="1" ht="15.5" x14ac:dyDescent="0.35">
      <c r="A62" s="23">
        <v>71571</v>
      </c>
      <c r="B62" s="26" t="s">
        <v>63</v>
      </c>
      <c r="C62" s="14">
        <v>5.5</v>
      </c>
      <c r="D62" s="14">
        <v>80</v>
      </c>
      <c r="E62" s="14">
        <v>27.5</v>
      </c>
      <c r="F62" s="22" t="s">
        <v>24</v>
      </c>
      <c r="G62" s="27">
        <v>3.17</v>
      </c>
      <c r="H62" s="62">
        <v>1.7956000000000001</v>
      </c>
      <c r="I62" s="76">
        <v>0.64809749999999999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31">
        <f t="shared" si="15"/>
        <v>0</v>
      </c>
      <c r="W62" s="31">
        <f t="shared" si="16"/>
        <v>0</v>
      </c>
      <c r="X62" s="79">
        <f t="shared" si="17"/>
        <v>0</v>
      </c>
    </row>
    <row r="63" spans="1:24" s="6" customFormat="1" ht="15.5" x14ac:dyDescent="0.35">
      <c r="A63" s="23">
        <v>71662</v>
      </c>
      <c r="B63" s="26" t="s">
        <v>64</v>
      </c>
      <c r="C63" s="14">
        <v>5.2</v>
      </c>
      <c r="D63" s="14">
        <v>96</v>
      </c>
      <c r="E63" s="14">
        <v>31.200000000000003</v>
      </c>
      <c r="F63" s="22" t="s">
        <v>24</v>
      </c>
      <c r="G63" s="27">
        <v>3.06</v>
      </c>
      <c r="H63" s="62">
        <v>1.7956000000000001</v>
      </c>
      <c r="I63" s="76">
        <v>0.59235208333333345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31">
        <f t="shared" si="15"/>
        <v>0</v>
      </c>
      <c r="W63" s="31">
        <f t="shared" si="16"/>
        <v>0</v>
      </c>
      <c r="X63" s="79">
        <f t="shared" si="17"/>
        <v>0</v>
      </c>
    </row>
    <row r="64" spans="1:24" s="6" customFormat="1" ht="15.5" x14ac:dyDescent="0.35">
      <c r="A64" s="23">
        <v>71667</v>
      </c>
      <c r="B64" s="26" t="s">
        <v>7</v>
      </c>
      <c r="C64" s="14">
        <v>5.2</v>
      </c>
      <c r="D64" s="14">
        <v>96</v>
      </c>
      <c r="E64" s="14">
        <v>31.200000000000003</v>
      </c>
      <c r="F64" s="22" t="s">
        <v>24</v>
      </c>
      <c r="G64" s="27">
        <v>2.66</v>
      </c>
      <c r="H64" s="62">
        <v>1.7956000000000001</v>
      </c>
      <c r="I64" s="76">
        <v>0.77183124999999997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31">
        <f t="shared" si="15"/>
        <v>0</v>
      </c>
      <c r="W64" s="31">
        <f t="shared" si="16"/>
        <v>0</v>
      </c>
      <c r="X64" s="79">
        <f t="shared" si="17"/>
        <v>0</v>
      </c>
    </row>
    <row r="65" spans="1:24" s="6" customFormat="1" ht="15.5" x14ac:dyDescent="0.35">
      <c r="A65" s="23">
        <v>71674</v>
      </c>
      <c r="B65" s="26" t="s">
        <v>65</v>
      </c>
      <c r="C65" s="15">
        <v>6.05</v>
      </c>
      <c r="D65" s="14">
        <v>80</v>
      </c>
      <c r="E65" s="14">
        <v>30.25</v>
      </c>
      <c r="F65" s="22" t="s">
        <v>24</v>
      </c>
      <c r="G65" s="27">
        <v>3.04</v>
      </c>
      <c r="H65" s="62">
        <v>1.7956000000000001</v>
      </c>
      <c r="I65" s="76">
        <v>0.75103500000000001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31">
        <f t="shared" si="15"/>
        <v>0</v>
      </c>
      <c r="W65" s="31">
        <f t="shared" si="16"/>
        <v>0</v>
      </c>
      <c r="X65" s="79">
        <f t="shared" si="17"/>
        <v>0</v>
      </c>
    </row>
    <row r="66" spans="1:24" s="6" customFormat="1" ht="15.5" x14ac:dyDescent="0.35">
      <c r="A66" s="23">
        <v>71677</v>
      </c>
      <c r="B66" s="23" t="s">
        <v>66</v>
      </c>
      <c r="C66" s="14">
        <v>5.35</v>
      </c>
      <c r="D66" s="14">
        <v>80</v>
      </c>
      <c r="E66" s="14">
        <v>26.75</v>
      </c>
      <c r="F66" s="22" t="s">
        <v>24</v>
      </c>
      <c r="G66" s="27">
        <v>2.84</v>
      </c>
      <c r="H66" s="62">
        <v>1.7956000000000001</v>
      </c>
      <c r="I66" s="76">
        <v>0.99453499999999995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31">
        <f t="shared" si="15"/>
        <v>0</v>
      </c>
      <c r="W66" s="31">
        <f t="shared" si="16"/>
        <v>0</v>
      </c>
      <c r="X66" s="79">
        <f t="shared" si="17"/>
        <v>0</v>
      </c>
    </row>
    <row r="67" spans="1:24" s="6" customFormat="1" ht="15.5" x14ac:dyDescent="0.35">
      <c r="A67" s="23">
        <v>71883</v>
      </c>
      <c r="B67" s="23" t="s">
        <v>109</v>
      </c>
      <c r="C67" s="14">
        <v>6.55</v>
      </c>
      <c r="D67" s="14">
        <v>64</v>
      </c>
      <c r="E67" s="14">
        <v>26.2</v>
      </c>
      <c r="F67" s="22" t="s">
        <v>24</v>
      </c>
      <c r="G67" s="27">
        <v>1.7</v>
      </c>
      <c r="H67" s="62">
        <v>1.7956000000000001</v>
      </c>
      <c r="I67" s="76">
        <v>0.7669656250000001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31">
        <f t="shared" si="15"/>
        <v>0</v>
      </c>
      <c r="W67" s="31">
        <f t="shared" si="16"/>
        <v>0</v>
      </c>
      <c r="X67" s="79">
        <f t="shared" si="17"/>
        <v>0</v>
      </c>
    </row>
    <row r="68" spans="1:24" s="6" customFormat="1" ht="15.5" x14ac:dyDescent="0.35">
      <c r="A68" s="132" t="s">
        <v>16</v>
      </c>
      <c r="B68" s="132"/>
      <c r="C68" s="17"/>
      <c r="D68" s="17"/>
      <c r="E68" s="17"/>
      <c r="F68" s="17"/>
      <c r="G68" s="17"/>
      <c r="H68" s="18"/>
      <c r="I68" s="8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33"/>
      <c r="V68" s="32"/>
      <c r="W68" s="32"/>
      <c r="X68" s="80"/>
    </row>
    <row r="69" spans="1:24" s="6" customFormat="1" ht="15.5" x14ac:dyDescent="0.35">
      <c r="A69" s="23">
        <v>71683</v>
      </c>
      <c r="B69" s="26" t="s">
        <v>40</v>
      </c>
      <c r="C69" s="14">
        <v>7.66</v>
      </c>
      <c r="D69" s="14">
        <v>36</v>
      </c>
      <c r="E69" s="15">
        <v>17.234999999999999</v>
      </c>
      <c r="F69" s="22" t="s">
        <v>30</v>
      </c>
      <c r="G69" s="14">
        <v>2.25</v>
      </c>
      <c r="H69" s="62">
        <v>1.7956000000000001</v>
      </c>
      <c r="I69" s="76">
        <v>1.3910555555555555</v>
      </c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31">
        <f t="shared" si="15"/>
        <v>0</v>
      </c>
      <c r="W69" s="31">
        <f t="shared" si="16"/>
        <v>0</v>
      </c>
      <c r="X69" s="79">
        <f t="shared" si="17"/>
        <v>0</v>
      </c>
    </row>
    <row r="70" spans="1:24" s="6" customFormat="1" ht="15.5" x14ac:dyDescent="0.35">
      <c r="A70" s="23">
        <v>71686</v>
      </c>
      <c r="B70" s="26" t="s">
        <v>67</v>
      </c>
      <c r="C70" s="14">
        <v>6.25</v>
      </c>
      <c r="D70" s="14">
        <v>36</v>
      </c>
      <c r="E70" s="14">
        <v>14.0625</v>
      </c>
      <c r="F70" s="22" t="s">
        <v>24</v>
      </c>
      <c r="G70" s="14">
        <v>2.25</v>
      </c>
      <c r="H70" s="62">
        <v>1.7956000000000001</v>
      </c>
      <c r="I70" s="76">
        <v>1.5123833333333332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31">
        <f t="shared" si="15"/>
        <v>0</v>
      </c>
      <c r="W70" s="31">
        <f t="shared" si="16"/>
        <v>0</v>
      </c>
      <c r="X70" s="79">
        <f t="shared" si="17"/>
        <v>0</v>
      </c>
    </row>
    <row r="71" spans="1:24" s="6" customFormat="1" ht="15.5" x14ac:dyDescent="0.35">
      <c r="A71" s="23">
        <v>71691</v>
      </c>
      <c r="B71" s="24" t="s">
        <v>89</v>
      </c>
      <c r="C71" s="15">
        <v>6.5</v>
      </c>
      <c r="D71" s="40">
        <v>36</v>
      </c>
      <c r="E71" s="14">
        <v>14.63</v>
      </c>
      <c r="F71" s="22" t="s">
        <v>30</v>
      </c>
      <c r="G71" s="14">
        <v>1.69</v>
      </c>
      <c r="H71" s="62">
        <v>1.7956000000000001</v>
      </c>
      <c r="I71" s="76">
        <v>1.4984055555555555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31">
        <f t="shared" si="15"/>
        <v>0</v>
      </c>
      <c r="W71" s="31">
        <f t="shared" si="16"/>
        <v>0</v>
      </c>
      <c r="X71" s="79">
        <f t="shared" si="17"/>
        <v>0</v>
      </c>
    </row>
    <row r="72" spans="1:24" s="6" customFormat="1" ht="15.5" x14ac:dyDescent="0.35">
      <c r="A72" s="132" t="s">
        <v>11</v>
      </c>
      <c r="B72" s="132"/>
      <c r="C72" s="17"/>
      <c r="D72" s="17"/>
      <c r="E72" s="17"/>
      <c r="F72" s="17"/>
      <c r="G72" s="17"/>
      <c r="H72" s="17"/>
      <c r="I72" s="8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33"/>
      <c r="V72" s="32"/>
      <c r="W72" s="32"/>
      <c r="X72" s="80"/>
    </row>
    <row r="73" spans="1:24" s="6" customFormat="1" ht="15.5" x14ac:dyDescent="0.35">
      <c r="A73" s="23">
        <v>61683</v>
      </c>
      <c r="B73" s="26" t="s">
        <v>40</v>
      </c>
      <c r="C73" s="14">
        <v>7.66</v>
      </c>
      <c r="D73" s="14">
        <v>36</v>
      </c>
      <c r="E73" s="15">
        <v>17.234999999999999</v>
      </c>
      <c r="F73" s="22" t="s">
        <v>30</v>
      </c>
      <c r="G73" s="14">
        <v>2.25</v>
      </c>
      <c r="H73" s="62">
        <v>1.7956000000000001</v>
      </c>
      <c r="I73" s="76">
        <v>0.91571666666666673</v>
      </c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38">
        <f t="shared" si="15"/>
        <v>0</v>
      </c>
      <c r="W73" s="38">
        <f t="shared" si="16"/>
        <v>0</v>
      </c>
      <c r="X73" s="78">
        <f t="shared" si="17"/>
        <v>0</v>
      </c>
    </row>
    <row r="74" spans="1:24" s="6" customFormat="1" ht="15.5" x14ac:dyDescent="0.35">
      <c r="A74" s="23">
        <v>61686</v>
      </c>
      <c r="B74" s="26" t="s">
        <v>67</v>
      </c>
      <c r="C74" s="14">
        <v>6.25</v>
      </c>
      <c r="D74" s="14">
        <v>36</v>
      </c>
      <c r="E74" s="14">
        <v>14.0625</v>
      </c>
      <c r="F74" s="22" t="s">
        <v>24</v>
      </c>
      <c r="G74" s="14">
        <v>2.25</v>
      </c>
      <c r="H74" s="62">
        <v>1.7956000000000001</v>
      </c>
      <c r="I74" s="76">
        <v>1.0934722222222224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38">
        <f t="shared" si="15"/>
        <v>0</v>
      </c>
      <c r="W74" s="38">
        <f t="shared" si="16"/>
        <v>0</v>
      </c>
      <c r="X74" s="78">
        <f t="shared" si="17"/>
        <v>0</v>
      </c>
    </row>
    <row r="75" spans="1:24" s="6" customFormat="1" ht="15.5" x14ac:dyDescent="0.35">
      <c r="A75" s="23">
        <v>61691</v>
      </c>
      <c r="B75" s="24" t="s">
        <v>84</v>
      </c>
      <c r="C75" s="15">
        <v>6.5</v>
      </c>
      <c r="D75" s="40">
        <v>36</v>
      </c>
      <c r="E75" s="14">
        <v>14.63</v>
      </c>
      <c r="F75" s="22" t="s">
        <v>30</v>
      </c>
      <c r="G75" s="14">
        <v>1.69</v>
      </c>
      <c r="H75" s="62">
        <v>1.7956000000000001</v>
      </c>
      <c r="I75" s="76">
        <v>1.06755</v>
      </c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38">
        <f t="shared" si="15"/>
        <v>0</v>
      </c>
      <c r="W75" s="38">
        <f t="shared" si="16"/>
        <v>0</v>
      </c>
      <c r="X75" s="78">
        <f t="shared" si="17"/>
        <v>0</v>
      </c>
    </row>
    <row r="76" spans="1:24" s="6" customFormat="1" ht="15.5" x14ac:dyDescent="0.35">
      <c r="A76" s="23">
        <v>61272</v>
      </c>
      <c r="B76" s="26" t="s">
        <v>42</v>
      </c>
      <c r="C76" s="14">
        <v>4.6500000000000004</v>
      </c>
      <c r="D76" s="14">
        <v>48</v>
      </c>
      <c r="E76" s="14">
        <v>13.950000000000001</v>
      </c>
      <c r="F76" s="22" t="s">
        <v>24</v>
      </c>
      <c r="G76" s="21">
        <v>1.1399999999999999</v>
      </c>
      <c r="H76" s="62">
        <v>1.7956000000000001</v>
      </c>
      <c r="I76" s="76">
        <v>0.75701249999999998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31">
        <f t="shared" si="15"/>
        <v>0</v>
      </c>
      <c r="W76" s="31">
        <f t="shared" si="16"/>
        <v>0</v>
      </c>
      <c r="X76" s="79">
        <f t="shared" si="17"/>
        <v>0</v>
      </c>
    </row>
    <row r="77" spans="1:24" s="6" customFormat="1" ht="15.5" x14ac:dyDescent="0.35">
      <c r="A77" s="52" t="s">
        <v>4</v>
      </c>
      <c r="B77" s="53"/>
      <c r="C77" s="17"/>
      <c r="D77" s="17"/>
      <c r="E77" s="17"/>
      <c r="F77" s="17"/>
      <c r="G77" s="17"/>
      <c r="H77" s="17"/>
      <c r="I77" s="83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33"/>
      <c r="V77" s="33"/>
      <c r="W77" s="32"/>
      <c r="X77" s="80"/>
    </row>
    <row r="78" spans="1:24" s="6" customFormat="1" ht="15.5" x14ac:dyDescent="0.35">
      <c r="A78" s="23">
        <v>43560</v>
      </c>
      <c r="B78" s="26" t="s">
        <v>69</v>
      </c>
      <c r="C78" s="14">
        <v>4.45</v>
      </c>
      <c r="D78" s="14">
        <v>48</v>
      </c>
      <c r="E78" s="14">
        <v>13.35</v>
      </c>
      <c r="F78" s="22" t="s">
        <v>24</v>
      </c>
      <c r="G78" s="27">
        <v>3.6</v>
      </c>
      <c r="H78" s="62">
        <v>1.7956000000000001</v>
      </c>
      <c r="I78" s="76">
        <v>0.77239999999999986</v>
      </c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31">
        <f t="shared" si="15"/>
        <v>0</v>
      </c>
      <c r="W78" s="31">
        <f t="shared" si="16"/>
        <v>0</v>
      </c>
      <c r="X78" s="79">
        <f t="shared" si="17"/>
        <v>0</v>
      </c>
    </row>
    <row r="79" spans="1:24" s="6" customFormat="1" ht="15.5" x14ac:dyDescent="0.35">
      <c r="A79" s="23">
        <v>45227</v>
      </c>
      <c r="B79" s="26" t="s">
        <v>68</v>
      </c>
      <c r="C79" s="14">
        <v>4.4000000000000004</v>
      </c>
      <c r="D79" s="14">
        <v>48</v>
      </c>
      <c r="E79" s="14">
        <v>13.2</v>
      </c>
      <c r="F79" s="22" t="s">
        <v>24</v>
      </c>
      <c r="G79" s="27">
        <v>4.5</v>
      </c>
      <c r="H79" s="62">
        <v>1.7956000000000001</v>
      </c>
      <c r="I79" s="76">
        <v>0.70775833333333338</v>
      </c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31">
        <f t="shared" si="15"/>
        <v>0</v>
      </c>
      <c r="W79" s="31">
        <f t="shared" si="16"/>
        <v>0</v>
      </c>
      <c r="X79" s="79">
        <f t="shared" si="17"/>
        <v>0</v>
      </c>
    </row>
    <row r="80" spans="1:24" s="6" customFormat="1" ht="15.5" x14ac:dyDescent="0.35">
      <c r="A80" s="132" t="s">
        <v>10</v>
      </c>
      <c r="B80" s="132"/>
      <c r="C80" s="17"/>
      <c r="D80" s="17"/>
      <c r="E80" s="17"/>
      <c r="F80" s="17"/>
      <c r="G80" s="17"/>
      <c r="H80" s="17"/>
      <c r="I80" s="8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33"/>
      <c r="V80" s="32"/>
      <c r="W80" s="32"/>
      <c r="X80" s="80"/>
    </row>
    <row r="81" spans="1:24" s="6" customFormat="1" ht="15.5" x14ac:dyDescent="0.35">
      <c r="A81" s="23">
        <v>65227</v>
      </c>
      <c r="B81" s="26" t="s">
        <v>68</v>
      </c>
      <c r="C81" s="14">
        <v>4.4000000000000004</v>
      </c>
      <c r="D81" s="14">
        <v>40</v>
      </c>
      <c r="E81" s="14">
        <v>11</v>
      </c>
      <c r="F81" s="22" t="s">
        <v>24</v>
      </c>
      <c r="G81" s="27">
        <v>3.74</v>
      </c>
      <c r="H81" s="62">
        <v>1.7956000000000001</v>
      </c>
      <c r="I81" s="76">
        <v>0.68511000000000011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31">
        <f t="shared" si="15"/>
        <v>0</v>
      </c>
      <c r="W81" s="31">
        <f t="shared" si="16"/>
        <v>0</v>
      </c>
      <c r="X81" s="79">
        <f t="shared" si="17"/>
        <v>0</v>
      </c>
    </row>
    <row r="82" spans="1:24" s="6" customFormat="1" ht="15.5" x14ac:dyDescent="0.35">
      <c r="A82" s="23">
        <v>63560</v>
      </c>
      <c r="B82" s="26" t="s">
        <v>69</v>
      </c>
      <c r="C82" s="14">
        <v>4.45</v>
      </c>
      <c r="D82" s="14">
        <v>40</v>
      </c>
      <c r="E82" s="14">
        <v>11.125</v>
      </c>
      <c r="F82" s="22" t="s">
        <v>24</v>
      </c>
      <c r="G82" s="27">
        <v>3</v>
      </c>
      <c r="H82" s="62">
        <v>1.7956000000000001</v>
      </c>
      <c r="I82" s="76">
        <v>0.75931500000000018</v>
      </c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31">
        <f t="shared" si="15"/>
        <v>0</v>
      </c>
      <c r="W82" s="31">
        <f t="shared" si="16"/>
        <v>0</v>
      </c>
      <c r="X82" s="79">
        <f t="shared" si="17"/>
        <v>0</v>
      </c>
    </row>
    <row r="83" spans="1:24" s="6" customFormat="1" ht="14.25" customHeight="1" x14ac:dyDescent="0.35">
      <c r="A83" s="23"/>
      <c r="B83" s="98" t="s">
        <v>15</v>
      </c>
      <c r="C83" s="17"/>
      <c r="D83" s="17"/>
      <c r="E83" s="17"/>
      <c r="F83" s="17"/>
      <c r="G83" s="17"/>
      <c r="H83" s="17"/>
      <c r="I83" s="8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33"/>
      <c r="V83" s="32"/>
      <c r="W83" s="32"/>
      <c r="X83" s="80"/>
    </row>
    <row r="84" spans="1:24" s="6" customFormat="1" ht="14.25" customHeight="1" x14ac:dyDescent="0.35">
      <c r="A84" s="52" t="s">
        <v>3</v>
      </c>
      <c r="B84" s="53"/>
      <c r="C84" s="17"/>
      <c r="D84" s="17"/>
      <c r="E84" s="17"/>
      <c r="F84" s="17"/>
      <c r="G84" s="17"/>
      <c r="H84" s="17"/>
      <c r="I84" s="83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33"/>
      <c r="V84" s="33"/>
      <c r="W84" s="32"/>
      <c r="X84" s="80"/>
    </row>
    <row r="85" spans="1:24" s="6" customFormat="1" ht="14.25" customHeight="1" x14ac:dyDescent="0.35">
      <c r="A85" s="29">
        <v>26028</v>
      </c>
      <c r="B85" s="26" t="s">
        <v>70</v>
      </c>
      <c r="C85" s="15">
        <v>3.4</v>
      </c>
      <c r="D85" s="14">
        <v>24</v>
      </c>
      <c r="E85" s="15">
        <v>5.0999999999999996</v>
      </c>
      <c r="F85" s="22" t="s">
        <v>118</v>
      </c>
      <c r="G85" s="21">
        <v>0.71</v>
      </c>
      <c r="H85" s="62">
        <v>1.7956000000000001</v>
      </c>
      <c r="I85" s="76">
        <v>0.64433333333333342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31">
        <f t="shared" si="15"/>
        <v>0</v>
      </c>
      <c r="W85" s="31">
        <f t="shared" si="16"/>
        <v>0</v>
      </c>
      <c r="X85" s="79">
        <f t="shared" si="17"/>
        <v>0</v>
      </c>
    </row>
    <row r="86" spans="1:24" s="6" customFormat="1" ht="14.25" customHeight="1" x14ac:dyDescent="0.35">
      <c r="A86" s="23">
        <v>98334</v>
      </c>
      <c r="B86" s="26" t="s">
        <v>71</v>
      </c>
      <c r="C86" s="14">
        <v>3.75</v>
      </c>
      <c r="D86" s="25">
        <v>120</v>
      </c>
      <c r="E86" s="15">
        <v>28.125</v>
      </c>
      <c r="F86" s="22" t="s">
        <v>25</v>
      </c>
      <c r="G86" s="14">
        <v>3.77</v>
      </c>
      <c r="H86" s="62">
        <v>1.7956000000000001</v>
      </c>
      <c r="I86" s="76">
        <v>0.53846666666666676</v>
      </c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31">
        <f t="shared" si="15"/>
        <v>0</v>
      </c>
      <c r="W86" s="31">
        <f t="shared" si="16"/>
        <v>0</v>
      </c>
      <c r="X86" s="79">
        <f t="shared" si="17"/>
        <v>0</v>
      </c>
    </row>
    <row r="87" spans="1:24" s="6" customFormat="1" ht="14.25" customHeight="1" x14ac:dyDescent="0.35">
      <c r="A87" s="23">
        <v>98336</v>
      </c>
      <c r="B87" s="26" t="s">
        <v>72</v>
      </c>
      <c r="C87" s="14">
        <v>3.4</v>
      </c>
      <c r="D87" s="25">
        <v>120</v>
      </c>
      <c r="E87" s="15">
        <v>25.5</v>
      </c>
      <c r="F87" s="22" t="s">
        <v>118</v>
      </c>
      <c r="G87" s="14">
        <v>3.57</v>
      </c>
      <c r="H87" s="62">
        <v>1.7956000000000001</v>
      </c>
      <c r="I87" s="76">
        <v>0.56823166666666658</v>
      </c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31">
        <f t="shared" si="15"/>
        <v>0</v>
      </c>
      <c r="W87" s="31">
        <f t="shared" si="16"/>
        <v>0</v>
      </c>
      <c r="X87" s="79">
        <f t="shared" si="17"/>
        <v>0</v>
      </c>
    </row>
    <row r="88" spans="1:24" s="6" customFormat="1" ht="14.25" customHeight="1" x14ac:dyDescent="0.35">
      <c r="A88" s="23">
        <v>98337</v>
      </c>
      <c r="B88" s="26" t="s">
        <v>73</v>
      </c>
      <c r="C88" s="14">
        <v>3.2</v>
      </c>
      <c r="D88" s="25">
        <v>120</v>
      </c>
      <c r="E88" s="15">
        <v>24</v>
      </c>
      <c r="F88" s="22" t="s">
        <v>31</v>
      </c>
      <c r="G88" s="15">
        <v>2.8</v>
      </c>
      <c r="H88" s="62">
        <v>1.7956000000000001</v>
      </c>
      <c r="I88" s="76">
        <v>0.5506483333333333</v>
      </c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31">
        <f t="shared" si="15"/>
        <v>0</v>
      </c>
      <c r="W88" s="31">
        <f t="shared" si="16"/>
        <v>0</v>
      </c>
      <c r="X88" s="79">
        <f t="shared" si="17"/>
        <v>0</v>
      </c>
    </row>
    <row r="89" spans="1:24" s="6" customFormat="1" ht="14.25" customHeight="1" x14ac:dyDescent="0.35">
      <c r="A89" s="52" t="s">
        <v>12</v>
      </c>
      <c r="B89" s="53"/>
      <c r="C89" s="53"/>
      <c r="D89" s="17"/>
      <c r="E89" s="17"/>
      <c r="F89" s="17"/>
      <c r="G89" s="17"/>
      <c r="H89" s="17"/>
      <c r="I89" s="83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34"/>
      <c r="V89" s="33">
        <f t="shared" si="15"/>
        <v>0</v>
      </c>
      <c r="W89" s="33">
        <f t="shared" si="16"/>
        <v>0</v>
      </c>
      <c r="X89" s="80">
        <f t="shared" si="17"/>
        <v>0</v>
      </c>
    </row>
    <row r="90" spans="1:24" s="6" customFormat="1" ht="14.25" customHeight="1" x14ac:dyDescent="0.35">
      <c r="A90" s="23">
        <v>98375</v>
      </c>
      <c r="B90" s="26" t="s">
        <v>74</v>
      </c>
      <c r="C90" s="14">
        <v>3.75</v>
      </c>
      <c r="D90" s="25">
        <v>120</v>
      </c>
      <c r="E90" s="15">
        <v>28.13</v>
      </c>
      <c r="F90" s="22" t="s">
        <v>25</v>
      </c>
      <c r="G90" s="21">
        <v>4.0599999999999996</v>
      </c>
      <c r="H90" s="62">
        <v>1.7956000000000001</v>
      </c>
      <c r="I90" s="76">
        <v>0.57896666666666663</v>
      </c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31">
        <f t="shared" si="15"/>
        <v>0</v>
      </c>
      <c r="W90" s="31">
        <f t="shared" si="16"/>
        <v>0</v>
      </c>
      <c r="X90" s="79">
        <f t="shared" si="17"/>
        <v>0</v>
      </c>
    </row>
    <row r="91" spans="1:24" s="6" customFormat="1" ht="15.5" x14ac:dyDescent="0.35">
      <c r="A91" s="52" t="s">
        <v>8</v>
      </c>
      <c r="B91" s="53"/>
      <c r="C91" s="17"/>
      <c r="D91" s="17"/>
      <c r="E91" s="17"/>
      <c r="F91" s="17"/>
      <c r="G91" s="17"/>
      <c r="H91" s="17"/>
      <c r="I91" s="83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33"/>
      <c r="V91" s="33">
        <f t="shared" si="15"/>
        <v>0</v>
      </c>
      <c r="W91" s="32">
        <f t="shared" si="16"/>
        <v>0</v>
      </c>
      <c r="X91" s="80">
        <f t="shared" si="17"/>
        <v>0</v>
      </c>
    </row>
    <row r="92" spans="1:24" s="6" customFormat="1" ht="15.5" x14ac:dyDescent="0.35">
      <c r="A92" s="23">
        <v>48501</v>
      </c>
      <c r="B92" s="26" t="s">
        <v>75</v>
      </c>
      <c r="C92" s="14">
        <v>3</v>
      </c>
      <c r="D92" s="25">
        <v>72</v>
      </c>
      <c r="E92" s="15">
        <v>13.5</v>
      </c>
      <c r="F92" s="22" t="s">
        <v>31</v>
      </c>
      <c r="G92" s="21">
        <v>0.48</v>
      </c>
      <c r="H92" s="62">
        <v>1.7956000000000001</v>
      </c>
      <c r="I92" s="76">
        <v>0.55214444444444455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31">
        <f t="shared" si="15"/>
        <v>0</v>
      </c>
      <c r="W92" s="31">
        <f t="shared" si="16"/>
        <v>0</v>
      </c>
      <c r="X92" s="79">
        <f t="shared" si="17"/>
        <v>0</v>
      </c>
    </row>
    <row r="93" spans="1:24" s="6" customFormat="1" ht="15.5" x14ac:dyDescent="0.35">
      <c r="A93" s="23">
        <v>97861</v>
      </c>
      <c r="B93" s="26" t="s">
        <v>91</v>
      </c>
      <c r="C93" s="14">
        <v>2.5</v>
      </c>
      <c r="D93" s="25">
        <v>72</v>
      </c>
      <c r="E93" s="15">
        <v>11.25</v>
      </c>
      <c r="F93" s="22" t="s">
        <v>27</v>
      </c>
      <c r="G93" s="21">
        <v>1.88</v>
      </c>
      <c r="H93" s="62">
        <v>1.7956000000000001</v>
      </c>
      <c r="I93" s="76">
        <v>0.4711027777777777</v>
      </c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31">
        <f t="shared" si="15"/>
        <v>0</v>
      </c>
      <c r="W93" s="31">
        <f t="shared" si="16"/>
        <v>0</v>
      </c>
      <c r="X93" s="79">
        <f t="shared" si="17"/>
        <v>0</v>
      </c>
    </row>
    <row r="94" spans="1:24" s="6" customFormat="1" ht="15.5" x14ac:dyDescent="0.35">
      <c r="A94" s="23">
        <v>97867</v>
      </c>
      <c r="B94" s="26" t="s">
        <v>76</v>
      </c>
      <c r="C94" s="14">
        <v>2.5</v>
      </c>
      <c r="D94" s="25">
        <v>72</v>
      </c>
      <c r="E94" s="15">
        <v>11.25</v>
      </c>
      <c r="F94" s="22" t="s">
        <v>27</v>
      </c>
      <c r="G94" s="14">
        <v>1.63</v>
      </c>
      <c r="H94" s="62">
        <v>1.7956000000000001</v>
      </c>
      <c r="I94" s="76">
        <v>0.4776305555555555</v>
      </c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31">
        <f t="shared" si="15"/>
        <v>0</v>
      </c>
      <c r="W94" s="31">
        <f t="shared" si="16"/>
        <v>0</v>
      </c>
      <c r="X94" s="79">
        <f t="shared" si="17"/>
        <v>0</v>
      </c>
    </row>
    <row r="95" spans="1:24" s="6" customFormat="1" ht="15.5" x14ac:dyDescent="0.35">
      <c r="A95" s="23">
        <v>97869</v>
      </c>
      <c r="B95" s="26" t="s">
        <v>78</v>
      </c>
      <c r="C95" s="14">
        <v>2.5</v>
      </c>
      <c r="D95" s="25">
        <v>72</v>
      </c>
      <c r="E95" s="15">
        <v>11.25</v>
      </c>
      <c r="F95" s="22" t="s">
        <v>27</v>
      </c>
      <c r="G95" s="14">
        <v>1.41</v>
      </c>
      <c r="H95" s="62">
        <v>1.7956000000000001</v>
      </c>
      <c r="I95" s="76">
        <v>0.48346388888888886</v>
      </c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31">
        <f t="shared" si="15"/>
        <v>0</v>
      </c>
      <c r="W95" s="31">
        <f t="shared" si="16"/>
        <v>0</v>
      </c>
      <c r="X95" s="79">
        <f t="shared" si="17"/>
        <v>0</v>
      </c>
    </row>
    <row r="96" spans="1:24" s="6" customFormat="1" ht="15.5" x14ac:dyDescent="0.35">
      <c r="A96" s="23">
        <v>97891</v>
      </c>
      <c r="B96" s="26" t="s">
        <v>76</v>
      </c>
      <c r="C96" s="14">
        <v>2.95</v>
      </c>
      <c r="D96" s="25">
        <v>72</v>
      </c>
      <c r="E96" s="15">
        <v>13.275</v>
      </c>
      <c r="F96" s="22" t="s">
        <v>31</v>
      </c>
      <c r="G96" s="21">
        <v>1.63</v>
      </c>
      <c r="H96" s="62">
        <v>1.7956000000000001</v>
      </c>
      <c r="I96" s="76">
        <v>0.48183611111111113</v>
      </c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31">
        <f t="shared" si="15"/>
        <v>0</v>
      </c>
      <c r="W96" s="31">
        <f t="shared" si="16"/>
        <v>0</v>
      </c>
      <c r="X96" s="79">
        <f t="shared" si="17"/>
        <v>0</v>
      </c>
    </row>
    <row r="97" spans="1:24" s="6" customFormat="1" ht="15.5" x14ac:dyDescent="0.35">
      <c r="A97" s="23">
        <v>97892</v>
      </c>
      <c r="B97" s="26" t="s">
        <v>76</v>
      </c>
      <c r="C97" s="14">
        <v>3.6</v>
      </c>
      <c r="D97" s="25">
        <v>72</v>
      </c>
      <c r="E97" s="15">
        <v>16.2</v>
      </c>
      <c r="F97" s="22" t="s">
        <v>32</v>
      </c>
      <c r="G97" s="21">
        <v>1.96</v>
      </c>
      <c r="H97" s="62">
        <v>1.7956000000000001</v>
      </c>
      <c r="I97" s="76">
        <v>0.55375833333333324</v>
      </c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31">
        <f t="shared" si="15"/>
        <v>0</v>
      </c>
      <c r="W97" s="31">
        <f t="shared" si="16"/>
        <v>0</v>
      </c>
      <c r="X97" s="79">
        <f t="shared" si="17"/>
        <v>0</v>
      </c>
    </row>
    <row r="98" spans="1:24" s="6" customFormat="1" ht="15.5" x14ac:dyDescent="0.35">
      <c r="A98" s="23">
        <v>26034</v>
      </c>
      <c r="B98" s="26" t="s">
        <v>77</v>
      </c>
      <c r="C98" s="15">
        <v>3.6</v>
      </c>
      <c r="D98" s="14">
        <v>24</v>
      </c>
      <c r="E98" s="15">
        <v>5.4</v>
      </c>
      <c r="F98" s="22" t="s">
        <v>32</v>
      </c>
      <c r="G98" s="21">
        <v>0.65</v>
      </c>
      <c r="H98" s="62">
        <v>1.7956000000000001</v>
      </c>
      <c r="I98" s="76">
        <v>0.60191666666666666</v>
      </c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31">
        <f t="shared" si="15"/>
        <v>0</v>
      </c>
      <c r="W98" s="31">
        <f t="shared" si="16"/>
        <v>0</v>
      </c>
      <c r="X98" s="79">
        <f t="shared" si="17"/>
        <v>0</v>
      </c>
    </row>
    <row r="99" spans="1:24" s="6" customFormat="1" ht="15.5" x14ac:dyDescent="0.35">
      <c r="A99" s="52" t="s">
        <v>9</v>
      </c>
      <c r="B99" s="53"/>
      <c r="C99" s="17"/>
      <c r="D99" s="17"/>
      <c r="E99" s="17"/>
      <c r="F99" s="17"/>
      <c r="G99" s="17"/>
      <c r="H99" s="17"/>
      <c r="I99" s="83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33"/>
      <c r="V99" s="32"/>
      <c r="W99" s="32"/>
      <c r="X99" s="80"/>
    </row>
    <row r="100" spans="1:24" s="6" customFormat="1" ht="15.5" x14ac:dyDescent="0.35">
      <c r="A100" s="23">
        <v>77869</v>
      </c>
      <c r="B100" s="26" t="s">
        <v>78</v>
      </c>
      <c r="C100" s="14">
        <v>2.5</v>
      </c>
      <c r="D100" s="25">
        <v>72</v>
      </c>
      <c r="E100" s="15">
        <v>11.25</v>
      </c>
      <c r="F100" s="22" t="s">
        <v>27</v>
      </c>
      <c r="G100" s="21">
        <v>1.41</v>
      </c>
      <c r="H100" s="62">
        <v>1.7956000000000001</v>
      </c>
      <c r="I100" s="76">
        <v>0.44359166666666661</v>
      </c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31">
        <f t="shared" si="15"/>
        <v>0</v>
      </c>
      <c r="W100" s="31">
        <f t="shared" si="16"/>
        <v>0</v>
      </c>
      <c r="X100" s="79">
        <f t="shared" si="17"/>
        <v>0</v>
      </c>
    </row>
    <row r="101" spans="1:24" s="6" customFormat="1" ht="15.5" x14ac:dyDescent="0.35">
      <c r="A101" s="91">
        <v>77892</v>
      </c>
      <c r="B101" s="26" t="s">
        <v>76</v>
      </c>
      <c r="C101" s="92">
        <v>3.6</v>
      </c>
      <c r="D101" s="95">
        <v>84</v>
      </c>
      <c r="E101" s="15">
        <v>18.899999999999999</v>
      </c>
      <c r="F101" s="22" t="s">
        <v>32</v>
      </c>
      <c r="G101" s="21">
        <v>2.2799999999999998</v>
      </c>
      <c r="H101" s="62">
        <v>1.7956000000000001</v>
      </c>
      <c r="I101" s="76">
        <v>0.50273333333333325</v>
      </c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31">
        <f t="shared" si="15"/>
        <v>0</v>
      </c>
      <c r="W101" s="31">
        <f t="shared" si="16"/>
        <v>0</v>
      </c>
      <c r="X101" s="79">
        <f t="shared" si="17"/>
        <v>0</v>
      </c>
    </row>
    <row r="102" spans="1:24" s="6" customFormat="1" ht="15.5" x14ac:dyDescent="0.35">
      <c r="A102" s="135" t="s">
        <v>1</v>
      </c>
      <c r="B102" s="136"/>
      <c r="C102" s="136"/>
      <c r="D102" s="136"/>
      <c r="E102" s="17"/>
      <c r="F102" s="17"/>
      <c r="G102" s="17"/>
      <c r="H102" s="17"/>
      <c r="I102" s="83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34"/>
      <c r="V102" s="33"/>
      <c r="W102" s="33"/>
      <c r="X102" s="80"/>
    </row>
    <row r="103" spans="1:24" s="6" customFormat="1" ht="15.5" x14ac:dyDescent="0.35">
      <c r="A103" s="23">
        <v>43107</v>
      </c>
      <c r="B103" s="26" t="s">
        <v>79</v>
      </c>
      <c r="C103" s="14">
        <v>2.2000000000000002</v>
      </c>
      <c r="D103" s="25">
        <v>60</v>
      </c>
      <c r="E103" s="15">
        <v>8.25</v>
      </c>
      <c r="F103" s="22" t="s">
        <v>27</v>
      </c>
      <c r="G103" s="21">
        <v>2.88</v>
      </c>
      <c r="H103" s="62">
        <v>1.7956000000000001</v>
      </c>
      <c r="I103" s="76">
        <v>0.4564899999999999</v>
      </c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31">
        <f t="shared" si="15"/>
        <v>0</v>
      </c>
      <c r="W103" s="31">
        <f t="shared" si="16"/>
        <v>0</v>
      </c>
      <c r="X103" s="79">
        <f t="shared" si="17"/>
        <v>0</v>
      </c>
    </row>
    <row r="104" spans="1:24" s="6" customFormat="1" ht="15.5" x14ac:dyDescent="0.35">
      <c r="A104" s="90" t="s">
        <v>1</v>
      </c>
      <c r="B104" s="90"/>
      <c r="C104" s="90"/>
      <c r="D104" s="90"/>
      <c r="E104" s="17"/>
      <c r="F104" s="17"/>
      <c r="G104" s="17"/>
      <c r="H104" s="17"/>
      <c r="I104" s="83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34"/>
      <c r="V104" s="33"/>
      <c r="W104" s="33"/>
      <c r="X104" s="80"/>
    </row>
    <row r="105" spans="1:24" s="6" customFormat="1" ht="15.5" x14ac:dyDescent="0.35">
      <c r="A105" s="23">
        <v>63107</v>
      </c>
      <c r="B105" s="26" t="s">
        <v>80</v>
      </c>
      <c r="C105" s="51">
        <v>2.2000000000000002</v>
      </c>
      <c r="D105" s="42">
        <v>60</v>
      </c>
      <c r="E105" s="43">
        <v>8.25</v>
      </c>
      <c r="F105" s="44" t="s">
        <v>27</v>
      </c>
      <c r="G105" s="45">
        <v>2.88</v>
      </c>
      <c r="H105" s="62">
        <v>1.7956000000000001</v>
      </c>
      <c r="I105" s="76">
        <v>0.4624899999999999</v>
      </c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31">
        <f t="shared" si="15"/>
        <v>0</v>
      </c>
      <c r="W105" s="31">
        <f t="shared" si="16"/>
        <v>0</v>
      </c>
      <c r="X105" s="79">
        <f t="shared" si="17"/>
        <v>0</v>
      </c>
    </row>
    <row r="106" spans="1:24" s="6" customFormat="1" ht="15.5" x14ac:dyDescent="0.35">
      <c r="A106" s="54" t="s">
        <v>110</v>
      </c>
      <c r="B106" s="54"/>
      <c r="C106" s="46"/>
      <c r="D106" s="46"/>
      <c r="E106" s="46"/>
      <c r="F106" s="46"/>
      <c r="G106" s="46"/>
      <c r="H106" s="46"/>
      <c r="I106" s="84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47"/>
      <c r="V106" s="47"/>
      <c r="W106" s="48"/>
      <c r="X106" s="81"/>
    </row>
    <row r="107" spans="1:24" s="6" customFormat="1" ht="15.5" x14ac:dyDescent="0.35">
      <c r="A107" s="23">
        <v>59002</v>
      </c>
      <c r="B107" s="24" t="s">
        <v>111</v>
      </c>
      <c r="C107" s="15">
        <v>3.5</v>
      </c>
      <c r="D107" s="14">
        <v>91</v>
      </c>
      <c r="E107" s="15">
        <v>20</v>
      </c>
      <c r="F107" s="22" t="s">
        <v>88</v>
      </c>
      <c r="G107" s="14">
        <v>3.46</v>
      </c>
      <c r="H107" s="62">
        <v>1.7956000000000001</v>
      </c>
      <c r="I107" s="76">
        <v>0.31543736263736261</v>
      </c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50">
        <f t="shared" ref="V107:V114" si="21">J107+K107+L107+M107+N107+O107+P107+Q107+R107+S107+T107+U107</f>
        <v>0</v>
      </c>
      <c r="W107" s="38">
        <f t="shared" ref="W107:W114" si="22">G107*V107</f>
        <v>0</v>
      </c>
      <c r="X107" s="78">
        <f t="shared" ref="X107:X114" si="23">W107*H107</f>
        <v>0</v>
      </c>
    </row>
    <row r="108" spans="1:24" s="6" customFormat="1" ht="15.5" x14ac:dyDescent="0.35">
      <c r="A108" s="23"/>
      <c r="B108" s="104" t="s">
        <v>85</v>
      </c>
      <c r="C108" s="17"/>
      <c r="D108" s="17"/>
      <c r="E108" s="17"/>
      <c r="F108" s="33"/>
      <c r="G108" s="33"/>
      <c r="H108" s="17"/>
      <c r="I108" s="83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33"/>
      <c r="V108" s="17"/>
      <c r="W108" s="33"/>
      <c r="X108" s="18"/>
    </row>
    <row r="109" spans="1:24" s="6" customFormat="1" ht="15.5" x14ac:dyDescent="0.35">
      <c r="A109" s="132" t="s">
        <v>112</v>
      </c>
      <c r="B109" s="132"/>
      <c r="C109" s="17"/>
      <c r="D109" s="17"/>
      <c r="E109" s="17"/>
      <c r="F109" s="33"/>
      <c r="G109" s="33"/>
      <c r="H109" s="17"/>
      <c r="I109" s="83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33"/>
      <c r="V109" s="17"/>
      <c r="W109" s="33"/>
      <c r="X109" s="18"/>
    </row>
    <row r="110" spans="1:24" s="6" customFormat="1" ht="15.5" x14ac:dyDescent="0.35">
      <c r="A110" s="23">
        <v>73348</v>
      </c>
      <c r="B110" s="24" t="s">
        <v>113</v>
      </c>
      <c r="C110" s="14">
        <v>3.8</v>
      </c>
      <c r="D110" s="14">
        <v>48</v>
      </c>
      <c r="E110" s="14">
        <v>11.4</v>
      </c>
      <c r="F110" s="22" t="s">
        <v>88</v>
      </c>
      <c r="G110" s="25">
        <v>2.69</v>
      </c>
      <c r="H110" s="62">
        <v>1.7956000000000001</v>
      </c>
      <c r="I110" s="76">
        <v>0.65775416666666675</v>
      </c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50">
        <f t="shared" ref="V110" si="24">J110+K110+L110+M110+N110+O110+P110+Q110+R110+S110+T110+U110</f>
        <v>0</v>
      </c>
      <c r="W110" s="38">
        <f t="shared" ref="W110" si="25">G110*V110</f>
        <v>0</v>
      </c>
      <c r="X110" s="78">
        <f t="shared" ref="X110" si="26">W110*H110</f>
        <v>0</v>
      </c>
    </row>
    <row r="111" spans="1:24" s="6" customFormat="1" ht="15.5" x14ac:dyDescent="0.35">
      <c r="A111" s="87" t="s">
        <v>86</v>
      </c>
      <c r="B111" s="87"/>
      <c r="C111" s="17"/>
      <c r="D111" s="17"/>
      <c r="E111" s="17"/>
      <c r="F111" s="17"/>
      <c r="G111" s="17"/>
      <c r="H111" s="17"/>
      <c r="I111" s="83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33"/>
      <c r="V111" s="32"/>
      <c r="W111" s="32"/>
      <c r="X111" s="80"/>
    </row>
    <row r="112" spans="1:24" s="6" customFormat="1" ht="15.5" x14ac:dyDescent="0.35">
      <c r="A112" s="23">
        <v>73342</v>
      </c>
      <c r="B112" s="24" t="s">
        <v>114</v>
      </c>
      <c r="C112" s="14">
        <v>3.35</v>
      </c>
      <c r="D112" s="25">
        <v>48</v>
      </c>
      <c r="E112" s="15">
        <v>10.050000000000001</v>
      </c>
      <c r="F112" s="22" t="s">
        <v>88</v>
      </c>
      <c r="G112" s="21">
        <v>2.35</v>
      </c>
      <c r="H112" s="62">
        <v>1.7956000000000001</v>
      </c>
      <c r="I112" s="76">
        <v>0.59860833333333341</v>
      </c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31">
        <f t="shared" si="21"/>
        <v>0</v>
      </c>
      <c r="W112" s="31">
        <f t="shared" si="22"/>
        <v>0</v>
      </c>
      <c r="X112" s="79">
        <f t="shared" si="23"/>
        <v>0</v>
      </c>
    </row>
    <row r="113" spans="1:24" s="6" customFormat="1" ht="15.5" x14ac:dyDescent="0.35">
      <c r="A113" s="52" t="s">
        <v>87</v>
      </c>
      <c r="B113" s="53"/>
      <c r="C113" s="53"/>
      <c r="D113" s="17"/>
      <c r="E113" s="17"/>
      <c r="F113" s="33"/>
      <c r="G113" s="33"/>
      <c r="H113" s="17"/>
      <c r="I113" s="83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33"/>
      <c r="V113" s="17"/>
      <c r="W113" s="33"/>
      <c r="X113" s="18"/>
    </row>
    <row r="114" spans="1:24" s="6" customFormat="1" ht="15.5" x14ac:dyDescent="0.35">
      <c r="A114" s="23">
        <v>73350</v>
      </c>
      <c r="B114" s="24" t="s">
        <v>115</v>
      </c>
      <c r="C114" s="14">
        <v>7.65</v>
      </c>
      <c r="D114" s="25">
        <v>36</v>
      </c>
      <c r="E114" s="14">
        <v>17.21</v>
      </c>
      <c r="F114" s="22" t="s">
        <v>24</v>
      </c>
      <c r="G114" s="21">
        <v>4.51</v>
      </c>
      <c r="H114" s="62">
        <v>1.7956000000000001</v>
      </c>
      <c r="I114" s="76">
        <v>1.4921944444444444</v>
      </c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31">
        <f t="shared" si="21"/>
        <v>0</v>
      </c>
      <c r="W114" s="31">
        <f t="shared" si="22"/>
        <v>0</v>
      </c>
      <c r="X114" s="79">
        <f t="shared" si="23"/>
        <v>0</v>
      </c>
    </row>
    <row r="115" spans="1:24" s="6" customFormat="1" ht="15.5" x14ac:dyDescent="0.35">
      <c r="A115" s="142" t="s">
        <v>143</v>
      </c>
      <c r="B115" s="143"/>
      <c r="C115" s="17"/>
      <c r="D115" s="17"/>
      <c r="E115" s="17"/>
      <c r="F115" s="33"/>
      <c r="G115" s="33"/>
      <c r="H115" s="17"/>
      <c r="I115" s="83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33"/>
      <c r="V115" s="17"/>
      <c r="W115" s="33"/>
      <c r="X115" s="18"/>
    </row>
    <row r="116" spans="1:24" s="6" customFormat="1" ht="15.5" x14ac:dyDescent="0.35">
      <c r="A116" s="106" t="s">
        <v>129</v>
      </c>
      <c r="B116" s="96" t="s">
        <v>130</v>
      </c>
      <c r="C116" s="14">
        <v>12.79</v>
      </c>
      <c r="D116" s="25">
        <v>18</v>
      </c>
      <c r="E116" s="14">
        <v>14.38</v>
      </c>
      <c r="F116" s="22" t="s">
        <v>131</v>
      </c>
      <c r="G116" s="21">
        <v>0.88</v>
      </c>
      <c r="H116" s="62">
        <v>1.7956000000000001</v>
      </c>
      <c r="I116" s="76">
        <v>2.12</v>
      </c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49">
        <f t="shared" ref="V116" si="27">J116+K116+L116+M116+N116+O116+P116+Q116+R116+S116+T116+U116</f>
        <v>0</v>
      </c>
      <c r="W116" s="49">
        <f t="shared" ref="W116" si="28">G116*V116</f>
        <v>0</v>
      </c>
      <c r="X116" s="82">
        <f t="shared" ref="X116" si="29">W116*H116</f>
        <v>0</v>
      </c>
    </row>
    <row r="117" spans="1:24" s="6" customFormat="1" ht="15.5" x14ac:dyDescent="0.35">
      <c r="A117" s="107"/>
      <c r="B117" s="99" t="s">
        <v>134</v>
      </c>
      <c r="C117" s="64"/>
      <c r="D117" s="64"/>
      <c r="E117" s="64"/>
      <c r="F117" s="60" t="s">
        <v>132</v>
      </c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33"/>
      <c r="V117" s="64"/>
      <c r="W117" s="64"/>
      <c r="X117" s="64"/>
    </row>
    <row r="118" spans="1:24" s="6" customFormat="1" ht="15.5" x14ac:dyDescent="0.35">
      <c r="A118" s="107"/>
      <c r="B118" s="99" t="s">
        <v>135</v>
      </c>
      <c r="C118" s="64"/>
      <c r="D118" s="64"/>
      <c r="E118" s="64"/>
      <c r="F118" s="60" t="s">
        <v>133</v>
      </c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33"/>
      <c r="V118" s="64"/>
      <c r="W118" s="64"/>
      <c r="X118" s="64"/>
    </row>
    <row r="119" spans="1:24" s="6" customFormat="1" ht="15.5" x14ac:dyDescent="0.35">
      <c r="A119" s="108"/>
      <c r="B119" s="100" t="s">
        <v>136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33"/>
      <c r="V119" s="64"/>
      <c r="W119" s="64"/>
      <c r="X119" s="64"/>
    </row>
    <row r="120" spans="1:24" s="6" customFormat="1" ht="16" thickBot="1" x14ac:dyDescent="0.4">
      <c r="A120" s="39"/>
      <c r="C120" s="40"/>
      <c r="D120" s="58"/>
      <c r="E120" s="59"/>
      <c r="F120" s="60"/>
      <c r="G120" s="61"/>
      <c r="H120" s="62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41"/>
      <c r="V120" s="49"/>
      <c r="W120" s="49"/>
      <c r="X120" s="82"/>
    </row>
    <row r="121" spans="1:24" s="7" customFormat="1" ht="15" customHeight="1" thickBot="1" x14ac:dyDescent="0.4">
      <c r="A121" s="105"/>
      <c r="B121" s="30"/>
      <c r="C121" s="30"/>
      <c r="D121" s="137" t="s">
        <v>121</v>
      </c>
      <c r="E121" s="137"/>
      <c r="F121" s="137"/>
      <c r="G121" s="137"/>
      <c r="H121" s="137"/>
      <c r="I121" s="88"/>
      <c r="J121" s="138" t="s">
        <v>102</v>
      </c>
      <c r="K121" s="138"/>
      <c r="L121" s="139"/>
      <c r="M121" s="140"/>
      <c r="N121" s="141"/>
      <c r="O121" s="88"/>
      <c r="P121" s="88"/>
      <c r="Q121" s="88"/>
      <c r="R121" s="88"/>
      <c r="S121" s="88"/>
      <c r="T121" s="88"/>
      <c r="U121" s="16"/>
      <c r="V121" s="85">
        <f>SUM(V9:V120)</f>
        <v>0</v>
      </c>
      <c r="W121" s="85">
        <f>SUM(W9:W120)</f>
        <v>0</v>
      </c>
      <c r="X121" s="86">
        <f>SUM(X9:X120)</f>
        <v>0</v>
      </c>
    </row>
    <row r="122" spans="1:24" s="7" customFormat="1" ht="15" customHeight="1" x14ac:dyDescent="0.35">
      <c r="A122" s="23" t="s">
        <v>33</v>
      </c>
      <c r="B122" s="24" t="s">
        <v>153</v>
      </c>
      <c r="C122" s="16"/>
      <c r="D122" s="16"/>
      <c r="E122" s="16"/>
      <c r="F122" s="16"/>
      <c r="G122" s="16"/>
      <c r="H122" s="16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16"/>
      <c r="V122" s="129" t="s">
        <v>37</v>
      </c>
      <c r="W122" s="130"/>
      <c r="X122" s="131"/>
    </row>
    <row r="123" spans="1:24" s="7" customFormat="1" ht="15" customHeight="1" x14ac:dyDescent="0.35">
      <c r="A123" s="23" t="s">
        <v>35</v>
      </c>
      <c r="B123" s="24" t="s">
        <v>154</v>
      </c>
      <c r="C123" s="16"/>
      <c r="D123" s="116" t="s">
        <v>38</v>
      </c>
      <c r="E123" s="117"/>
      <c r="F123" s="118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6"/>
      <c r="W123" s="16"/>
      <c r="X123" s="16"/>
    </row>
    <row r="124" spans="1:24" s="7" customFormat="1" ht="15" customHeight="1" x14ac:dyDescent="0.35">
      <c r="A124" s="23" t="s">
        <v>34</v>
      </c>
      <c r="B124" s="7" t="s">
        <v>156</v>
      </c>
      <c r="C124" s="16"/>
      <c r="D124" s="23" t="s">
        <v>35</v>
      </c>
      <c r="E124" s="118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20"/>
      <c r="W124" s="121"/>
      <c r="X124" s="122"/>
    </row>
    <row r="125" spans="1:24" s="7" customFormat="1" ht="15" customHeight="1" x14ac:dyDescent="0.35">
      <c r="A125" s="23" t="s">
        <v>36</v>
      </c>
      <c r="B125" s="112" t="s">
        <v>155</v>
      </c>
      <c r="C125" s="16"/>
      <c r="D125" s="23" t="s">
        <v>34</v>
      </c>
      <c r="E125" s="118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23"/>
      <c r="W125" s="124"/>
      <c r="X125" s="125"/>
    </row>
    <row r="126" spans="1:24" s="7" customFormat="1" ht="15" customHeight="1" x14ac:dyDescent="0.35">
      <c r="A126" s="23" t="s">
        <v>82</v>
      </c>
      <c r="B126" s="24" t="s">
        <v>124</v>
      </c>
      <c r="C126" s="16"/>
      <c r="D126" s="23" t="s">
        <v>39</v>
      </c>
      <c r="E126" s="118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23"/>
      <c r="W126" s="124"/>
      <c r="X126" s="125"/>
    </row>
    <row r="127" spans="1:24" s="7" customFormat="1" ht="15" customHeight="1" x14ac:dyDescent="0.35">
      <c r="A127" s="23" t="s">
        <v>36</v>
      </c>
      <c r="B127" s="112" t="s">
        <v>123</v>
      </c>
      <c r="C127" s="16"/>
      <c r="D127" s="116" t="s">
        <v>81</v>
      </c>
      <c r="E127" s="117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26"/>
      <c r="W127" s="127"/>
      <c r="X127" s="128"/>
    </row>
    <row r="128" spans="1:24" s="7" customFormat="1" ht="15" customHeight="1" x14ac:dyDescent="0.35">
      <c r="A128" s="37"/>
      <c r="B128" s="37"/>
      <c r="C128" s="16"/>
      <c r="D128" s="23" t="s">
        <v>36</v>
      </c>
      <c r="E128" s="113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5" t="s">
        <v>122</v>
      </c>
      <c r="W128" s="115"/>
      <c r="X128" s="115"/>
    </row>
    <row r="132" spans="1:21" s="1" customFormat="1" ht="13" x14ac:dyDescent="0.3">
      <c r="A132"/>
      <c r="B132"/>
      <c r="C132" s="5"/>
      <c r="D132" s="5"/>
      <c r="E132"/>
      <c r="F132"/>
      <c r="G132"/>
      <c r="H132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2"/>
    </row>
    <row r="133" spans="1:21" x14ac:dyDescent="0.25">
      <c r="U133" s="2"/>
    </row>
    <row r="134" spans="1:21" ht="13" x14ac:dyDescent="0.3">
      <c r="U134" s="1"/>
    </row>
    <row r="138" spans="1:21" x14ac:dyDescent="0.25">
      <c r="U138" s="2"/>
    </row>
    <row r="139" spans="1:21" x14ac:dyDescent="0.25">
      <c r="U139" s="2"/>
    </row>
    <row r="140" spans="1:21" x14ac:dyDescent="0.25">
      <c r="U140" s="2"/>
    </row>
    <row r="141" spans="1:21" x14ac:dyDescent="0.25">
      <c r="U141" s="2"/>
    </row>
    <row r="142" spans="1:21" x14ac:dyDescent="0.25">
      <c r="U142" s="2"/>
    </row>
    <row r="143" spans="1:21" x14ac:dyDescent="0.25">
      <c r="U143" s="2"/>
    </row>
    <row r="144" spans="1:21" x14ac:dyDescent="0.25">
      <c r="U144" s="2"/>
    </row>
    <row r="145" spans="1:21" x14ac:dyDescent="0.25">
      <c r="U145" s="2"/>
    </row>
    <row r="146" spans="1:21" x14ac:dyDescent="0.25">
      <c r="U146" s="2"/>
    </row>
    <row r="147" spans="1:21" s="2" customFormat="1" x14ac:dyDescent="0.25">
      <c r="A147"/>
      <c r="B147"/>
      <c r="C147" s="5"/>
      <c r="D147" s="5"/>
      <c r="E147"/>
      <c r="F147"/>
      <c r="G147"/>
      <c r="H147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</row>
    <row r="148" spans="1:21" s="2" customFormat="1" x14ac:dyDescent="0.25">
      <c r="A148"/>
      <c r="B148"/>
      <c r="C148" s="5"/>
      <c r="D148" s="5"/>
      <c r="E148"/>
      <c r="F148"/>
      <c r="G148"/>
      <c r="H14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</row>
    <row r="149" spans="1:21" s="1" customFormat="1" ht="13" x14ac:dyDescent="0.3">
      <c r="A149"/>
      <c r="B149"/>
      <c r="C149" s="5"/>
      <c r="D149" s="5"/>
      <c r="E149"/>
      <c r="F149"/>
      <c r="G149"/>
      <c r="H149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2"/>
    </row>
    <row r="153" spans="1:21" s="2" customFormat="1" x14ac:dyDescent="0.25">
      <c r="A153"/>
      <c r="B153"/>
      <c r="C153" s="5"/>
      <c r="D153" s="5"/>
      <c r="E153"/>
      <c r="F153"/>
      <c r="G153"/>
      <c r="H153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/>
    </row>
    <row r="154" spans="1:21" s="2" customFormat="1" x14ac:dyDescent="0.25">
      <c r="A154"/>
      <c r="B154"/>
      <c r="C154" s="5"/>
      <c r="D154" s="5"/>
      <c r="E154"/>
      <c r="F154"/>
      <c r="G154"/>
      <c r="H154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</row>
    <row r="155" spans="1:21" s="2" customFormat="1" x14ac:dyDescent="0.25">
      <c r="A155"/>
      <c r="B155"/>
      <c r="C155" s="5"/>
      <c r="D155" s="5"/>
      <c r="E155"/>
      <c r="F155"/>
      <c r="G155"/>
      <c r="H155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</row>
    <row r="156" spans="1:21" s="2" customFormat="1" x14ac:dyDescent="0.25">
      <c r="A156"/>
      <c r="B156"/>
      <c r="C156" s="5"/>
      <c r="D156" s="5"/>
      <c r="E156"/>
      <c r="F156"/>
      <c r="G156"/>
      <c r="H156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/>
    </row>
    <row r="157" spans="1:21" s="2" customFormat="1" x14ac:dyDescent="0.25">
      <c r="A157"/>
      <c r="B157"/>
      <c r="C157" s="5"/>
      <c r="D157" s="5"/>
      <c r="E157"/>
      <c r="F157"/>
      <c r="G157"/>
      <c r="H157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/>
    </row>
    <row r="158" spans="1:21" s="2" customFormat="1" x14ac:dyDescent="0.25">
      <c r="A158"/>
      <c r="B158"/>
      <c r="C158" s="5"/>
      <c r="D158" s="5"/>
      <c r="E158"/>
      <c r="F158"/>
      <c r="G158"/>
      <c r="H15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/>
    </row>
    <row r="159" spans="1:21" s="2" customFormat="1" x14ac:dyDescent="0.25">
      <c r="A159"/>
      <c r="B159"/>
      <c r="C159" s="5"/>
      <c r="D159" s="5"/>
      <c r="E159"/>
      <c r="F159"/>
      <c r="G159"/>
      <c r="H159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/>
    </row>
    <row r="160" spans="1:21" s="2" customFormat="1" x14ac:dyDescent="0.25">
      <c r="A160"/>
      <c r="B160"/>
      <c r="C160" s="5"/>
      <c r="D160" s="5"/>
      <c r="E160"/>
      <c r="F160"/>
      <c r="G160"/>
      <c r="H160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/>
    </row>
    <row r="161" spans="1:21" s="2" customFormat="1" x14ac:dyDescent="0.25">
      <c r="A161"/>
      <c r="B161"/>
      <c r="C161" s="5"/>
      <c r="D161" s="5"/>
      <c r="E161"/>
      <c r="F161"/>
      <c r="G161"/>
      <c r="H161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/>
    </row>
    <row r="162" spans="1:21" s="2" customFormat="1" x14ac:dyDescent="0.25">
      <c r="A162"/>
      <c r="B162"/>
      <c r="C162" s="5"/>
      <c r="D162" s="5"/>
      <c r="E162"/>
      <c r="F162"/>
      <c r="G162"/>
      <c r="H162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/>
    </row>
    <row r="163" spans="1:21" s="2" customFormat="1" x14ac:dyDescent="0.25">
      <c r="A163"/>
      <c r="B163"/>
      <c r="C163" s="5"/>
      <c r="D163" s="5"/>
      <c r="E163"/>
      <c r="F163"/>
      <c r="G163"/>
      <c r="H163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/>
    </row>
    <row r="164" spans="1:21" s="2" customFormat="1" x14ac:dyDescent="0.25">
      <c r="A164"/>
      <c r="B164"/>
      <c r="C164" s="5"/>
      <c r="D164" s="5"/>
      <c r="E164"/>
      <c r="F164"/>
      <c r="G164"/>
      <c r="H164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/>
    </row>
    <row r="169" spans="1:21" s="2" customFormat="1" x14ac:dyDescent="0.25">
      <c r="A169"/>
      <c r="B169"/>
      <c r="C169" s="5"/>
      <c r="D169" s="5"/>
      <c r="E169"/>
      <c r="F169"/>
      <c r="G169"/>
      <c r="H169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/>
    </row>
    <row r="170" spans="1:21" s="2" customFormat="1" x14ac:dyDescent="0.25">
      <c r="A170"/>
      <c r="B170"/>
      <c r="C170" s="5"/>
      <c r="D170" s="5"/>
      <c r="E170"/>
      <c r="F170"/>
      <c r="G170"/>
      <c r="H170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/>
    </row>
  </sheetData>
  <mergeCells count="35">
    <mergeCell ref="A39:B39"/>
    <mergeCell ref="E1:F1"/>
    <mergeCell ref="A4:X5"/>
    <mergeCell ref="L6:U6"/>
    <mergeCell ref="A16:B16"/>
    <mergeCell ref="A26:B26"/>
    <mergeCell ref="A27:B27"/>
    <mergeCell ref="A30:B30"/>
    <mergeCell ref="A31:B31"/>
    <mergeCell ref="A35:B35"/>
    <mergeCell ref="A36:B36"/>
    <mergeCell ref="A38:B38"/>
    <mergeCell ref="V122:X122"/>
    <mergeCell ref="A41:B41"/>
    <mergeCell ref="A49:B49"/>
    <mergeCell ref="A52:B52"/>
    <mergeCell ref="A68:B68"/>
    <mergeCell ref="A72:B72"/>
    <mergeCell ref="A80:B80"/>
    <mergeCell ref="A102:D102"/>
    <mergeCell ref="A109:B109"/>
    <mergeCell ref="D121:H121"/>
    <mergeCell ref="J121:K121"/>
    <mergeCell ref="L121:N121"/>
    <mergeCell ref="A115:B115"/>
    <mergeCell ref="E128:U128"/>
    <mergeCell ref="V128:X128"/>
    <mergeCell ref="D123:E123"/>
    <mergeCell ref="F123:U123"/>
    <mergeCell ref="E124:U124"/>
    <mergeCell ref="V124:X127"/>
    <mergeCell ref="E125:U125"/>
    <mergeCell ref="E126:U126"/>
    <mergeCell ref="D127:E127"/>
    <mergeCell ref="F127:U127"/>
  </mergeCells>
  <hyperlinks>
    <hyperlink ref="B127" r:id="rId1"/>
    <hyperlink ref="B125" r:id="rId2"/>
  </hyperlinks>
  <pageMargins left="0.25" right="0.25" top="0.75" bottom="0.75" header="0.3" footer="0.3"/>
  <pageSetup scale="62" fitToHeight="0" orientation="landscape" r:id="rId3"/>
  <headerFooter alignWithMargins="0">
    <oddFooter>&amp;RPage &amp;P of &amp;N</oddFooter>
  </headerFooter>
  <rowBreaks count="2" manualBreakCount="2">
    <brk id="48" max="13" man="1"/>
    <brk id="103" max="13" man="1"/>
  </rowBreaks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2021-01-08T19:37:23+00:00</Remediation_x0020_Date>
  </documentManagement>
</p:properties>
</file>

<file path=customXml/itemProps1.xml><?xml version="1.0" encoding="utf-8"?>
<ds:datastoreItem xmlns:ds="http://schemas.openxmlformats.org/officeDocument/2006/customXml" ds:itemID="{9D9A4685-CFF5-44FA-A18B-39F381E3F8FB}"/>
</file>

<file path=customXml/itemProps2.xml><?xml version="1.0" encoding="utf-8"?>
<ds:datastoreItem xmlns:ds="http://schemas.openxmlformats.org/officeDocument/2006/customXml" ds:itemID="{34B34105-B436-4976-A6D2-AA9B65F58411}"/>
</file>

<file path=customXml/itemProps3.xml><?xml version="1.0" encoding="utf-8"?>
<ds:datastoreItem xmlns:ds="http://schemas.openxmlformats.org/officeDocument/2006/customXml" ds:itemID="{5B27ACAE-08B9-469D-A193-942F83282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 3</vt:lpstr>
      <vt:lpstr>'Zone 3'!Print_Area</vt:lpstr>
    </vt:vector>
  </TitlesOfParts>
  <Company>MCIFOODS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"EnglishS"</cp:lastModifiedBy>
  <cp:lastPrinted>2018-12-15T16:34:53Z</cp:lastPrinted>
  <dcterms:created xsi:type="dcterms:W3CDTF">2003-02-28T19:52:11Z</dcterms:created>
  <dcterms:modified xsi:type="dcterms:W3CDTF">2021-01-08T18:34:05Z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