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243E51F1-B0A4-4817-850D-C019487185CD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'10.12.23'!$A$3:$N$58</definedName>
    <definedName name="_xlnm.Print_Area" localSheetId="0">'10.12.23'!$A$1:$N$58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L7" i="1"/>
  <c r="M7" i="1" s="1"/>
  <c r="L8" i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L18" i="1"/>
  <c r="M18" i="1" s="1"/>
  <c r="L19" i="1"/>
  <c r="L20" i="1"/>
  <c r="M20" i="1" s="1"/>
  <c r="L21" i="1"/>
  <c r="M21" i="1" s="1"/>
  <c r="L22" i="1"/>
  <c r="L23" i="1"/>
  <c r="M23" i="1" s="1"/>
  <c r="L24" i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L45" i="1"/>
  <c r="M45" i="1" s="1"/>
  <c r="L46" i="1"/>
  <c r="M46" i="1" s="1"/>
  <c r="L47" i="1"/>
  <c r="M47" i="1" s="1"/>
  <c r="L48" i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L4" i="1"/>
  <c r="J4" i="1"/>
  <c r="M48" i="1"/>
  <c r="M44" i="1"/>
  <c r="M32" i="1"/>
  <c r="M24" i="1"/>
  <c r="M22" i="1"/>
  <c r="M19" i="1"/>
  <c r="M17" i="1"/>
  <c r="M8" i="1"/>
  <c r="M6" i="1"/>
  <c r="M4" i="1" l="1"/>
</calcChain>
</file>

<file path=xl/sharedStrings.xml><?xml version="1.0" encoding="utf-8"?>
<sst xmlns="http://schemas.openxmlformats.org/spreadsheetml/2006/main" count="275" uniqueCount="114">
  <si>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</si>
  <si>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</si>
  <si>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</si>
  <si>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</si>
  <si>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</si>
  <si>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</si>
  <si>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</si>
  <si>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</si>
  <si>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</si>
  <si>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</si>
  <si>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</si>
  <si>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</si>
  <si>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</si>
  <si>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</si>
  <si>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</si>
  <si>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</si>
  <si>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</si>
  <si>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</si>
  <si>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</si>
  <si>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McCain Foods USA, Inc.</t>
  </si>
  <si>
    <t>McCain® Crispy Bakeable Seasoned 8-cut Wedges</t>
  </si>
  <si>
    <t>McCain® Incredicrisps 3/8" Straight Cut Long Heavy Battered</t>
  </si>
  <si>
    <t>Ore-Ida Reduced Sodium Tater Tots</t>
  </si>
  <si>
    <t>Seasoned Mashed Potatoes Reduced Sodium</t>
  </si>
  <si>
    <t>REDUCED SODIUM BATTERED SEASONED SPIRALS</t>
  </si>
  <si>
    <t>MCCAIN® HARVEST SPLENDOR® BATTERED SEASONED SWEET POTATO FRY 5/16 STRAIGHT CUT 6X2.5 LBS</t>
  </si>
  <si>
    <t>MCCAIN® HASH BROWN ROUNDS</t>
  </si>
  <si>
    <t>MCCAIN® Crispy Bakeable Deep Groove Crinkle Fries 1/2"</t>
  </si>
  <si>
    <t>ORE-IDA PREMIUM CLEAR COAT 3/8" REGULAR
CUT FRY (6X5 LBS)</t>
  </si>
  <si>
    <t>ORE-IDA SEASONED SKIN ON SPIRAL BATTERED
FRY (6X4 LBS)</t>
  </si>
  <si>
    <t>ORE-IDA 3/8" REGULAR CUT FRY HEAVY
COATED 6X5 LBS</t>
  </si>
  <si>
    <t>ORE-IDA 1/4" SHOESTRING CUT FRY (6X4.5 LBS)</t>
  </si>
  <si>
    <t>ORE-IDA 3/8" REGULAR CUT FRY (6X5 LBS)</t>
  </si>
  <si>
    <t>ORE-IDA 1/2" CRINKLE CUT OVENABLE FRY (6X5
LBS)</t>
  </si>
  <si>
    <t>ORE-IDA 1/4" SHOESTRING CUT CLEAR COATED
PXL 6X4.5 LBS</t>
  </si>
  <si>
    <t>McCain Early Risers</t>
  </si>
  <si>
    <t>McCain Mini Mashers  6/5 lb</t>
  </si>
  <si>
    <t>1000006639-A</t>
  </si>
  <si>
    <t>MCCAIN® EMOTICONS® MASHED POTATO SHAPES</t>
  </si>
  <si>
    <t>1000006639-B</t>
  </si>
  <si>
    <t>MCCAIN® EMOTICONS® MASHED POTATO SHAPES (sub for Dehy)</t>
  </si>
  <si>
    <t>GFR01</t>
  </si>
  <si>
    <t>GOLDEN FRY SHOESTRING 6X4.5</t>
  </si>
  <si>
    <t>MCF03725</t>
  </si>
  <si>
    <t>Harvest Splendor Regular Stix 3/8</t>
  </si>
  <si>
    <t>MCF03731</t>
  </si>
  <si>
    <t>Harvest Splendor Thin Stix</t>
  </si>
  <si>
    <t>MCF03761</t>
  </si>
  <si>
    <t>McCain Ovations 3/8" Crinkle Cut</t>
  </si>
  <si>
    <t>MCF03762</t>
  </si>
  <si>
    <t>McCain Ovations 3/8" Straight Cut</t>
  </si>
  <si>
    <t>MCF03786</t>
  </si>
  <si>
    <t>McCain Flavorlast 19/64" Shoestring</t>
  </si>
  <si>
    <t>MCF03788</t>
  </si>
  <si>
    <t>McCain Flavorlast Thick Fries 7/16"</t>
  </si>
  <si>
    <t>MCF03927</t>
  </si>
  <si>
    <t xml:space="preserve">McCain Deli Roasters </t>
  </si>
  <si>
    <t>MCF04566</t>
  </si>
  <si>
    <t>Harvest Splendor Deep Groove Crinkles</t>
  </si>
  <si>
    <t>MCF04712</t>
  </si>
  <si>
    <t>McCain Harvest Splendor Sweet Potato 10 Cut</t>
  </si>
  <si>
    <t>MCF04812</t>
  </si>
  <si>
    <t>MCCAIN FARMER'S KITCHEN™ ROASTED REDSKIN HALVES W/ ROSEMARY &amp; GARLIC</t>
  </si>
  <si>
    <t>MCF04851</t>
  </si>
  <si>
    <t>MCCAIN FARMER'S KITCHEN™ CHOPPED ROASTED REDSKIN POTATOES W/ ROSEMARY &amp; GARLIC</t>
  </si>
  <si>
    <t>MCF04911</t>
  </si>
  <si>
    <t>MCCAIN NYBOE OVATIONS 3/8 Straight Cut French Fries</t>
  </si>
  <si>
    <t>MCF04965</t>
  </si>
  <si>
    <t>MCCAIN HARVEST SPLENDOR SWEET POTATO MAXI FRY 6X2.5 LBS</t>
  </si>
  <si>
    <t>MCF05074</t>
  </si>
  <si>
    <t>MCCAIN HARVEST SPLENDOR® SWEET POTATO CROSS TRAX</t>
  </si>
  <si>
    <t>MCL03622</t>
  </si>
  <si>
    <t>McCain Redstone Canyon Spirals</t>
  </si>
  <si>
    <t>MCL03623</t>
  </si>
  <si>
    <t>McCain Redstone Canyon Cross Trax</t>
  </si>
  <si>
    <t>MCL03624</t>
  </si>
  <si>
    <t>McCain Redstone Canyon Cubes</t>
  </si>
  <si>
    <t>MCX01</t>
  </si>
  <si>
    <t xml:space="preserve">McCain XL 1/4" Shoestring </t>
  </si>
  <si>
    <t>MCX03602</t>
  </si>
  <si>
    <t>McCain Potato Skin Medium</t>
  </si>
  <si>
    <t>MCX03620</t>
  </si>
  <si>
    <t>McCain Redstone Canyon 5/16" Straight Cut</t>
  </si>
  <si>
    <t>MCX03621</t>
  </si>
  <si>
    <t>McCain Skin-On Battered Redstone Canyon Straight Cut</t>
  </si>
  <si>
    <t>MCX03626</t>
  </si>
  <si>
    <t>McCain Redstone Canyon 8 Cut Wedge</t>
  </si>
  <si>
    <t>MCX04717</t>
  </si>
  <si>
    <t>McCain Crispy Seasoned Bakeable Fries 6x5 lbs</t>
  </si>
  <si>
    <t>MCX40</t>
  </si>
  <si>
    <t xml:space="preserve">McCain 3/8" Straight Cut </t>
  </si>
  <si>
    <t>OIF00024A</t>
  </si>
  <si>
    <t>Ore-Ida Country Style 8 cut Regular Potato Wedges</t>
  </si>
  <si>
    <t>OIF00055A</t>
  </si>
  <si>
    <t>Ore-Ida 1/2" Oven Ready Crinkle Cut</t>
  </si>
  <si>
    <t>OIF00215A</t>
  </si>
  <si>
    <t xml:space="preserve">Ore-Ida Versitots Tater Tots </t>
  </si>
  <si>
    <t>OIF00224A</t>
  </si>
  <si>
    <t>Ore-Ida Loose Shred</t>
  </si>
  <si>
    <t>OIF00880A</t>
  </si>
  <si>
    <t>Ore-Ida County Style 10-cut Thin Potato Wedges</t>
  </si>
  <si>
    <t>OIF01028A</t>
  </si>
  <si>
    <t>Ore-Ida Evercrisp Thin 5/16" x 3/8"</t>
  </si>
  <si>
    <t>OIF01037A</t>
  </si>
  <si>
    <t>Ore-Ida® Waffle Fry</t>
  </si>
  <si>
    <t>OIF01038A</t>
  </si>
  <si>
    <t xml:space="preserve">McCain Golden Twirls </t>
  </si>
  <si>
    <t>OIF03456</t>
  </si>
  <si>
    <t>McCain Smiles Shaped Potatoes</t>
  </si>
  <si>
    <t>OIF03613</t>
  </si>
  <si>
    <t xml:space="preserve">Ore-Ida Seasoned Homestyle Mashmakers </t>
  </si>
  <si>
    <t>SNO63</t>
  </si>
  <si>
    <t xml:space="preserve">Snowflake Oven 1/2" Crinkle Cut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</si>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</sst>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8"/>
  <sheetViews>
    <sheetView tabSelected="1" zoomScale="70" zoomScaleNormal="70" zoomScaleSheetLayoutView="70" workbookViewId="0">
      <pane ySplit="3" topLeftCell="A4" activePane="bottomLeft" state="frozen"/>
      <selection pane="bottomLeft" activeCell="G10" sqref="G10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45293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5.4" customHeight="1" x14ac:dyDescent="0.35">
      <c r="A4" s="7" t="s">
        <v>18</v>
      </c>
      <c r="B4" s="40" t="s">
        <v>19</v>
      </c>
      <c r="C4" s="7" t="s">
        <v>12</v>
      </c>
      <c r="D4" s="29">
        <v>1000000496</v>
      </c>
      <c r="E4" s="42" t="s">
        <v>20</v>
      </c>
      <c r="F4" s="8">
        <v>30</v>
      </c>
      <c r="G4" s="8">
        <v>160</v>
      </c>
      <c r="H4" s="8">
        <v>3</v>
      </c>
      <c r="I4" s="26">
        <v>100506</v>
      </c>
      <c r="J4" s="4" t="str">
        <f>VLOOKUP(I4,'[1]October 2023'!A:C,2,FALSE)</f>
        <v>POTATO BULK FOR PROCESS FRZ</v>
      </c>
      <c r="K4" s="8">
        <v>54.55</v>
      </c>
      <c r="L4" s="41">
        <f>VLOOKUP(I4,'[1]October 2023'!A:C,3,FALSE)</f>
        <v>0.15690000000000001</v>
      </c>
      <c r="M4" s="43">
        <f t="shared" ref="M4:M35" si="0">ROUND(K4*L4,2)</f>
        <v>8.56</v>
      </c>
      <c r="N4" s="10">
        <v>45231</v>
      </c>
    </row>
    <row r="5" spans="1:14" s="9" customFormat="1" ht="45.4" customHeight="1" x14ac:dyDescent="0.35">
      <c r="A5" s="7" t="s">
        <v>18</v>
      </c>
      <c r="B5" s="40" t="s">
        <v>19</v>
      </c>
      <c r="C5" s="7" t="s">
        <v>12</v>
      </c>
      <c r="D5" s="29">
        <v>1000001223</v>
      </c>
      <c r="E5" s="42" t="s">
        <v>21</v>
      </c>
      <c r="F5" s="8">
        <v>30</v>
      </c>
      <c r="G5" s="8">
        <v>160</v>
      </c>
      <c r="H5" s="8">
        <v>3</v>
      </c>
      <c r="I5" s="26">
        <v>100506</v>
      </c>
      <c r="J5" s="4" t="str">
        <f>VLOOKUP(I5,'[1]October 2023'!A:C,2,FALSE)</f>
        <v>POTATO BULK FOR PROCESS FRZ</v>
      </c>
      <c r="K5" s="8">
        <v>54.55</v>
      </c>
      <c r="L5" s="41">
        <f>VLOOKUP(I5,'[1]October 2023'!A:C,3,FALSE)</f>
        <v>0.15690000000000001</v>
      </c>
      <c r="M5" s="43">
        <f t="shared" si="0"/>
        <v>8.56</v>
      </c>
      <c r="N5" s="10">
        <v>45231</v>
      </c>
    </row>
    <row r="6" spans="1:14" s="9" customFormat="1" ht="45.4" customHeight="1" x14ac:dyDescent="0.35">
      <c r="A6" s="7" t="s">
        <v>18</v>
      </c>
      <c r="B6" s="40" t="s">
        <v>19</v>
      </c>
      <c r="C6" s="7" t="s">
        <v>12</v>
      </c>
      <c r="D6" s="29">
        <v>1000002789</v>
      </c>
      <c r="E6" s="42" t="s">
        <v>22</v>
      </c>
      <c r="F6" s="8">
        <v>30</v>
      </c>
      <c r="G6" s="8">
        <v>156</v>
      </c>
      <c r="H6" s="8">
        <v>3</v>
      </c>
      <c r="I6" s="26">
        <v>100506</v>
      </c>
      <c r="J6" s="4" t="str">
        <f>VLOOKUP(I6,'[1]October 2023'!A:C,2,FALSE)</f>
        <v>POTATO BULK FOR PROCESS FRZ</v>
      </c>
      <c r="K6" s="8">
        <v>54.55</v>
      </c>
      <c r="L6" s="41">
        <f>VLOOKUP(I6,'[1]October 2023'!A:C,3,FALSE)</f>
        <v>0.15690000000000001</v>
      </c>
      <c r="M6" s="43">
        <f t="shared" si="0"/>
        <v>8.56</v>
      </c>
      <c r="N6" s="10">
        <v>45231</v>
      </c>
    </row>
    <row r="7" spans="1:14" s="9" customFormat="1" ht="45.4" customHeight="1" x14ac:dyDescent="0.35">
      <c r="A7" s="7" t="s">
        <v>18</v>
      </c>
      <c r="B7" s="40" t="s">
        <v>19</v>
      </c>
      <c r="C7" s="7" t="s">
        <v>12</v>
      </c>
      <c r="D7" s="29">
        <v>1000002870</v>
      </c>
      <c r="E7" s="42" t="s">
        <v>23</v>
      </c>
      <c r="F7" s="8">
        <v>24</v>
      </c>
      <c r="G7" s="8">
        <v>128</v>
      </c>
      <c r="H7" s="8">
        <v>3</v>
      </c>
      <c r="I7" s="26">
        <v>100506</v>
      </c>
      <c r="J7" s="4" t="str">
        <f>VLOOKUP(I7,'[1]October 2023'!A:C,2,FALSE)</f>
        <v>POTATO BULK FOR PROCESS FRZ</v>
      </c>
      <c r="K7" s="8">
        <v>43.64</v>
      </c>
      <c r="L7" s="41">
        <f>VLOOKUP(I7,'[1]October 2023'!A:C,3,FALSE)</f>
        <v>0.15690000000000001</v>
      </c>
      <c r="M7" s="43">
        <f t="shared" si="0"/>
        <v>6.85</v>
      </c>
      <c r="N7" s="10">
        <v>45231</v>
      </c>
    </row>
    <row r="8" spans="1:14" s="9" customFormat="1" ht="45.4" customHeight="1" x14ac:dyDescent="0.35">
      <c r="A8" s="7" t="s">
        <v>18</v>
      </c>
      <c r="B8" s="40" t="s">
        <v>19</v>
      </c>
      <c r="C8" s="7" t="s">
        <v>12</v>
      </c>
      <c r="D8" s="29">
        <v>1000004108</v>
      </c>
      <c r="E8" s="42" t="s">
        <v>24</v>
      </c>
      <c r="F8" s="8">
        <v>24</v>
      </c>
      <c r="G8" s="8">
        <v>183</v>
      </c>
      <c r="H8" s="8">
        <v>2.63</v>
      </c>
      <c r="I8" s="26">
        <v>100506</v>
      </c>
      <c r="J8" s="4" t="str">
        <f>VLOOKUP(I8,'[1]October 2023'!A:C,2,FALSE)</f>
        <v>POTATO BULK FOR PROCESS FRZ</v>
      </c>
      <c r="K8" s="8">
        <v>43.64</v>
      </c>
      <c r="L8" s="41">
        <f>VLOOKUP(I8,'[1]October 2023'!A:C,3,FALSE)</f>
        <v>0.15690000000000001</v>
      </c>
      <c r="M8" s="43">
        <f t="shared" si="0"/>
        <v>6.85</v>
      </c>
      <c r="N8" s="10">
        <v>45231</v>
      </c>
    </row>
    <row r="9" spans="1:14" s="9" customFormat="1" ht="45.4" customHeight="1" x14ac:dyDescent="0.35">
      <c r="A9" s="7" t="s">
        <v>18</v>
      </c>
      <c r="B9" s="40" t="s">
        <v>19</v>
      </c>
      <c r="C9" s="7" t="s">
        <v>12</v>
      </c>
      <c r="D9" s="29">
        <v>1000004309</v>
      </c>
      <c r="E9" s="42" t="s">
        <v>25</v>
      </c>
      <c r="F9" s="8">
        <v>15</v>
      </c>
      <c r="G9" s="8">
        <v>80</v>
      </c>
      <c r="H9" s="8">
        <v>3</v>
      </c>
      <c r="I9" s="26">
        <v>100980</v>
      </c>
      <c r="J9" s="4" t="str">
        <f>VLOOKUP(I9,'[1]October 2023'!A:C,2,FALSE)</f>
        <v>SWEET POTATO BULK FRESH PROC</v>
      </c>
      <c r="K9" s="8">
        <v>29.41</v>
      </c>
      <c r="L9" s="41">
        <f>VLOOKUP(I9,'[1]October 2023'!A:C,3,FALSE)</f>
        <v>0.1971</v>
      </c>
      <c r="M9" s="43">
        <f t="shared" si="0"/>
        <v>5.8</v>
      </c>
      <c r="N9" s="10">
        <v>45231</v>
      </c>
    </row>
    <row r="10" spans="1:14" s="9" customFormat="1" ht="45.4" customHeight="1" x14ac:dyDescent="0.35">
      <c r="A10" s="7" t="s">
        <v>18</v>
      </c>
      <c r="B10" s="40" t="s">
        <v>19</v>
      </c>
      <c r="C10" s="7" t="s">
        <v>12</v>
      </c>
      <c r="D10" s="29">
        <v>1000006188</v>
      </c>
      <c r="E10" s="42" t="s">
        <v>26</v>
      </c>
      <c r="F10" s="8">
        <v>30</v>
      </c>
      <c r="G10" s="8">
        <v>160</v>
      </c>
      <c r="H10" s="8">
        <v>3</v>
      </c>
      <c r="I10" s="26">
        <v>100506</v>
      </c>
      <c r="J10" s="4" t="str">
        <f>VLOOKUP(I10,'[1]October 2023'!A:C,2,FALSE)</f>
        <v>POTATO BULK FOR PROCESS FRZ</v>
      </c>
      <c r="K10" s="8">
        <v>54.55</v>
      </c>
      <c r="L10" s="41">
        <f>VLOOKUP(I10,'[1]October 2023'!A:C,3,FALSE)</f>
        <v>0.15690000000000001</v>
      </c>
      <c r="M10" s="43">
        <f t="shared" si="0"/>
        <v>8.56</v>
      </c>
      <c r="N10" s="10">
        <v>45231</v>
      </c>
    </row>
    <row r="11" spans="1:14" s="9" customFormat="1" ht="45.4" customHeight="1" x14ac:dyDescent="0.35">
      <c r="A11" s="7" t="s">
        <v>18</v>
      </c>
      <c r="B11" s="40" t="s">
        <v>19</v>
      </c>
      <c r="C11" s="7" t="s">
        <v>12</v>
      </c>
      <c r="D11" s="29">
        <v>1000007470</v>
      </c>
      <c r="E11" s="42" t="s">
        <v>27</v>
      </c>
      <c r="F11" s="8">
        <v>30</v>
      </c>
      <c r="G11" s="8">
        <v>160</v>
      </c>
      <c r="H11" s="8">
        <v>3</v>
      </c>
      <c r="I11" s="26">
        <v>100506</v>
      </c>
      <c r="J11" s="4" t="str">
        <f>VLOOKUP(I11,'[1]October 2023'!A:C,2,FALSE)</f>
        <v>POTATO BULK FOR PROCESS FRZ</v>
      </c>
      <c r="K11" s="8">
        <v>54.55</v>
      </c>
      <c r="L11" s="41">
        <f>VLOOKUP(I11,'[1]October 2023'!A:C,3,FALSE)</f>
        <v>0.15690000000000001</v>
      </c>
      <c r="M11" s="43">
        <f t="shared" si="0"/>
        <v>8.56</v>
      </c>
      <c r="N11" s="10">
        <v>45231</v>
      </c>
    </row>
    <row r="12" spans="1:14" s="9" customFormat="1" ht="45.4" customHeight="1" x14ac:dyDescent="0.35">
      <c r="A12" s="7" t="s">
        <v>18</v>
      </c>
      <c r="B12" s="40" t="s">
        <v>19</v>
      </c>
      <c r="C12" s="7" t="s">
        <v>12</v>
      </c>
      <c r="D12" s="29">
        <v>1000007964</v>
      </c>
      <c r="E12" s="42" t="s">
        <v>28</v>
      </c>
      <c r="F12" s="8">
        <v>30</v>
      </c>
      <c r="G12" s="8">
        <v>160</v>
      </c>
      <c r="H12" s="8">
        <v>3</v>
      </c>
      <c r="I12" s="26">
        <v>100506</v>
      </c>
      <c r="J12" s="4" t="str">
        <f>VLOOKUP(I12,'[1]October 2023'!A:C,2,FALSE)</f>
        <v>POTATO BULK FOR PROCESS FRZ</v>
      </c>
      <c r="K12" s="8">
        <v>54.55</v>
      </c>
      <c r="L12" s="41">
        <f>VLOOKUP(I12,'[1]October 2023'!A:C,3,FALSE)</f>
        <v>0.15690000000000001</v>
      </c>
      <c r="M12" s="43">
        <f t="shared" si="0"/>
        <v>8.56</v>
      </c>
      <c r="N12" s="10">
        <v>45231</v>
      </c>
    </row>
    <row r="13" spans="1:14" s="9" customFormat="1" ht="45.4" customHeight="1" x14ac:dyDescent="0.35">
      <c r="A13" s="7" t="s">
        <v>18</v>
      </c>
      <c r="B13" s="40" t="s">
        <v>19</v>
      </c>
      <c r="C13" s="7" t="s">
        <v>12</v>
      </c>
      <c r="D13" s="29">
        <v>1000007965</v>
      </c>
      <c r="E13" s="42" t="s">
        <v>29</v>
      </c>
      <c r="F13" s="8">
        <v>24</v>
      </c>
      <c r="G13" s="8">
        <v>128</v>
      </c>
      <c r="H13" s="8">
        <v>3</v>
      </c>
      <c r="I13" s="26">
        <v>100506</v>
      </c>
      <c r="J13" s="4" t="str">
        <f>VLOOKUP(I13,'[1]October 2023'!A:C,2,FALSE)</f>
        <v>POTATO BULK FOR PROCESS FRZ</v>
      </c>
      <c r="K13" s="8">
        <v>43.64</v>
      </c>
      <c r="L13" s="41">
        <f>VLOOKUP(I13,'[1]October 2023'!A:C,3,FALSE)</f>
        <v>0.15690000000000001</v>
      </c>
      <c r="M13" s="43">
        <f t="shared" si="0"/>
        <v>6.85</v>
      </c>
      <c r="N13" s="10">
        <v>45231</v>
      </c>
    </row>
    <row r="14" spans="1:14" s="9" customFormat="1" ht="45.4" customHeight="1" x14ac:dyDescent="0.35">
      <c r="A14" s="7" t="s">
        <v>18</v>
      </c>
      <c r="B14" s="40" t="s">
        <v>19</v>
      </c>
      <c r="C14" s="7" t="s">
        <v>12</v>
      </c>
      <c r="D14" s="29">
        <v>1000008046</v>
      </c>
      <c r="E14" s="42" t="s">
        <v>30</v>
      </c>
      <c r="F14" s="8">
        <v>30</v>
      </c>
      <c r="G14" s="8">
        <v>160</v>
      </c>
      <c r="H14" s="8">
        <v>3</v>
      </c>
      <c r="I14" s="26">
        <v>100506</v>
      </c>
      <c r="J14" s="4" t="str">
        <f>VLOOKUP(I14,'[1]October 2023'!A:C,2,FALSE)</f>
        <v>POTATO BULK FOR PROCESS FRZ</v>
      </c>
      <c r="K14" s="8">
        <v>54.55</v>
      </c>
      <c r="L14" s="41">
        <f>VLOOKUP(I14,'[1]October 2023'!A:C,3,FALSE)</f>
        <v>0.15690000000000001</v>
      </c>
      <c r="M14" s="43">
        <f t="shared" si="0"/>
        <v>8.56</v>
      </c>
      <c r="N14" s="10">
        <v>45231</v>
      </c>
    </row>
    <row r="15" spans="1:14" s="9" customFormat="1" ht="45.4" customHeight="1" x14ac:dyDescent="0.35">
      <c r="A15" s="7" t="s">
        <v>18</v>
      </c>
      <c r="B15" s="40" t="s">
        <v>19</v>
      </c>
      <c r="C15" s="7" t="s">
        <v>12</v>
      </c>
      <c r="D15" s="29">
        <v>1000008056</v>
      </c>
      <c r="E15" s="42" t="s">
        <v>31</v>
      </c>
      <c r="F15" s="8">
        <v>27</v>
      </c>
      <c r="G15" s="8">
        <v>144</v>
      </c>
      <c r="H15" s="8">
        <v>3</v>
      </c>
      <c r="I15" s="26">
        <v>100506</v>
      </c>
      <c r="J15" s="4" t="str">
        <f>VLOOKUP(I15,'[1]October 2023'!A:C,2,FALSE)</f>
        <v>POTATO BULK FOR PROCESS FRZ</v>
      </c>
      <c r="K15" s="8">
        <v>49.09</v>
      </c>
      <c r="L15" s="41">
        <f>VLOOKUP(I15,'[1]October 2023'!A:C,3,FALSE)</f>
        <v>0.15690000000000001</v>
      </c>
      <c r="M15" s="43">
        <f t="shared" si="0"/>
        <v>7.7</v>
      </c>
      <c r="N15" s="10">
        <v>45231</v>
      </c>
    </row>
    <row r="16" spans="1:14" s="9" customFormat="1" ht="45.4" customHeight="1" x14ac:dyDescent="0.35">
      <c r="A16" s="7" t="s">
        <v>18</v>
      </c>
      <c r="B16" s="40" t="s">
        <v>19</v>
      </c>
      <c r="C16" s="7" t="s">
        <v>12</v>
      </c>
      <c r="D16" s="29">
        <v>1000008059</v>
      </c>
      <c r="E16" s="42" t="s">
        <v>32</v>
      </c>
      <c r="F16" s="8">
        <v>30</v>
      </c>
      <c r="G16" s="8">
        <v>160</v>
      </c>
      <c r="H16" s="8">
        <v>3</v>
      </c>
      <c r="I16" s="26">
        <v>100506</v>
      </c>
      <c r="J16" s="4" t="str">
        <f>VLOOKUP(I16,'[1]October 2023'!A:C,2,FALSE)</f>
        <v>POTATO BULK FOR PROCESS FRZ</v>
      </c>
      <c r="K16" s="8">
        <v>54.55</v>
      </c>
      <c r="L16" s="41">
        <f>VLOOKUP(I16,'[1]October 2023'!A:C,3,FALSE)</f>
        <v>0.15690000000000001</v>
      </c>
      <c r="M16" s="43">
        <f t="shared" si="0"/>
        <v>8.56</v>
      </c>
      <c r="N16" s="10">
        <v>45231</v>
      </c>
    </row>
    <row r="17" spans="1:14" s="9" customFormat="1" ht="45.4" customHeight="1" x14ac:dyDescent="0.35">
      <c r="A17" s="7" t="s">
        <v>18</v>
      </c>
      <c r="B17" s="40" t="s">
        <v>19</v>
      </c>
      <c r="C17" s="7" t="s">
        <v>12</v>
      </c>
      <c r="D17" s="29">
        <v>1000008062</v>
      </c>
      <c r="E17" s="42" t="s">
        <v>33</v>
      </c>
      <c r="F17" s="8">
        <v>30</v>
      </c>
      <c r="G17" s="8">
        <v>160</v>
      </c>
      <c r="H17" s="8">
        <v>3</v>
      </c>
      <c r="I17" s="26">
        <v>100506</v>
      </c>
      <c r="J17" s="4" t="str">
        <f>VLOOKUP(I17,'[1]October 2023'!A:C,2,FALSE)</f>
        <v>POTATO BULK FOR PROCESS FRZ</v>
      </c>
      <c r="K17" s="8">
        <v>54.55</v>
      </c>
      <c r="L17" s="41">
        <f>VLOOKUP(I17,'[1]October 2023'!A:C,3,FALSE)</f>
        <v>0.15690000000000001</v>
      </c>
      <c r="M17" s="43">
        <f t="shared" si="0"/>
        <v>8.56</v>
      </c>
      <c r="N17" s="10">
        <v>45231</v>
      </c>
    </row>
    <row r="18" spans="1:14" s="9" customFormat="1" ht="45.4" customHeight="1" x14ac:dyDescent="0.35">
      <c r="A18" s="7" t="s">
        <v>18</v>
      </c>
      <c r="B18" s="40" t="s">
        <v>19</v>
      </c>
      <c r="C18" s="7" t="s">
        <v>12</v>
      </c>
      <c r="D18" s="29">
        <v>1000008063</v>
      </c>
      <c r="E18" s="42" t="s">
        <v>34</v>
      </c>
      <c r="F18" s="8">
        <v>27</v>
      </c>
      <c r="G18" s="8">
        <v>144</v>
      </c>
      <c r="H18" s="8">
        <v>3</v>
      </c>
      <c r="I18" s="26">
        <v>100506</v>
      </c>
      <c r="J18" s="4" t="str">
        <f>VLOOKUP(I18,'[1]October 2023'!A:C,2,FALSE)</f>
        <v>POTATO BULK FOR PROCESS FRZ</v>
      </c>
      <c r="K18" s="8">
        <v>49.09</v>
      </c>
      <c r="L18" s="41">
        <f>VLOOKUP(I18,'[1]October 2023'!A:C,3,FALSE)</f>
        <v>0.15690000000000001</v>
      </c>
      <c r="M18" s="43">
        <f t="shared" si="0"/>
        <v>7.7</v>
      </c>
      <c r="N18" s="10">
        <v>45231</v>
      </c>
    </row>
    <row r="19" spans="1:14" s="9" customFormat="1" ht="45.4" customHeight="1" x14ac:dyDescent="0.35">
      <c r="A19" s="7" t="s">
        <v>18</v>
      </c>
      <c r="B19" s="40" t="s">
        <v>19</v>
      </c>
      <c r="C19" s="7" t="s">
        <v>12</v>
      </c>
      <c r="D19" s="29">
        <v>1000010772</v>
      </c>
      <c r="E19" s="42" t="s">
        <v>35</v>
      </c>
      <c r="F19" s="8">
        <v>24</v>
      </c>
      <c r="G19" s="8">
        <v>128</v>
      </c>
      <c r="H19" s="8">
        <v>3</v>
      </c>
      <c r="I19" s="26">
        <v>100506</v>
      </c>
      <c r="J19" s="4" t="str">
        <f>VLOOKUP(I19,'[1]October 2023'!A:C,2,FALSE)</f>
        <v>POTATO BULK FOR PROCESS FRZ</v>
      </c>
      <c r="K19" s="8">
        <v>1.85</v>
      </c>
      <c r="L19" s="41">
        <f>VLOOKUP(I19,'[1]October 2023'!A:C,3,FALSE)</f>
        <v>0.15690000000000001</v>
      </c>
      <c r="M19" s="43">
        <f t="shared" si="0"/>
        <v>0.28999999999999998</v>
      </c>
      <c r="N19" s="10">
        <v>45231</v>
      </c>
    </row>
    <row r="20" spans="1:14" s="9" customFormat="1" ht="45.4" customHeight="1" x14ac:dyDescent="0.35">
      <c r="A20" s="7" t="s">
        <v>18</v>
      </c>
      <c r="B20" s="40" t="s">
        <v>19</v>
      </c>
      <c r="C20" s="7" t="s">
        <v>12</v>
      </c>
      <c r="D20" s="29">
        <v>1000010868</v>
      </c>
      <c r="E20" s="42" t="s">
        <v>36</v>
      </c>
      <c r="F20" s="8">
        <v>30</v>
      </c>
      <c r="G20" s="8">
        <v>179</v>
      </c>
      <c r="H20" s="8">
        <v>3.01</v>
      </c>
      <c r="I20" s="26">
        <v>100506</v>
      </c>
      <c r="J20" s="4" t="str">
        <f>VLOOKUP(I20,'[1]October 2023'!A:C,2,FALSE)</f>
        <v>POTATO BULK FOR PROCESS FRZ</v>
      </c>
      <c r="K20" s="8">
        <v>54.55</v>
      </c>
      <c r="L20" s="41">
        <f>VLOOKUP(I20,'[1]October 2023'!A:C,3,FALSE)</f>
        <v>0.15690000000000001</v>
      </c>
      <c r="M20" s="43">
        <f t="shared" si="0"/>
        <v>8.56</v>
      </c>
      <c r="N20" s="10">
        <v>45231</v>
      </c>
    </row>
    <row r="21" spans="1:14" s="9" customFormat="1" ht="45.4" customHeight="1" x14ac:dyDescent="0.35">
      <c r="A21" s="7" t="s">
        <v>18</v>
      </c>
      <c r="B21" s="40" t="s">
        <v>19</v>
      </c>
      <c r="C21" s="7" t="s">
        <v>12</v>
      </c>
      <c r="D21" s="29" t="s">
        <v>37</v>
      </c>
      <c r="E21" s="42" t="s">
        <v>38</v>
      </c>
      <c r="F21" s="8">
        <v>24</v>
      </c>
      <c r="G21" s="8">
        <v>128</v>
      </c>
      <c r="H21" s="8">
        <v>3</v>
      </c>
      <c r="I21" s="26">
        <v>100506</v>
      </c>
      <c r="J21" s="4" t="str">
        <f>VLOOKUP(I21,'[1]October 2023'!A:C,2,FALSE)</f>
        <v>POTATO BULK FOR PROCESS FRZ</v>
      </c>
      <c r="K21" s="8">
        <v>36.218181818181819</v>
      </c>
      <c r="L21" s="41">
        <f>VLOOKUP(I21,'[1]October 2023'!A:C,3,FALSE)</f>
        <v>0.15690000000000001</v>
      </c>
      <c r="M21" s="43">
        <f t="shared" si="0"/>
        <v>5.68</v>
      </c>
      <c r="N21" s="10">
        <v>45231</v>
      </c>
    </row>
    <row r="22" spans="1:14" ht="45.4" customHeight="1" x14ac:dyDescent="0.35">
      <c r="A22" s="7" t="s">
        <v>18</v>
      </c>
      <c r="B22" s="40" t="s">
        <v>19</v>
      </c>
      <c r="C22" s="7" t="s">
        <v>12</v>
      </c>
      <c r="D22" s="29" t="s">
        <v>39</v>
      </c>
      <c r="E22" s="42" t="s">
        <v>40</v>
      </c>
      <c r="F22" s="8">
        <v>24</v>
      </c>
      <c r="G22" s="8">
        <v>128</v>
      </c>
      <c r="H22" s="8">
        <v>3</v>
      </c>
      <c r="I22" s="26">
        <v>100506</v>
      </c>
      <c r="J22" s="4" t="str">
        <f>VLOOKUP(I22,'[1]October 2023'!A:C,2,FALSE)</f>
        <v>POTATO BULK FOR PROCESS FRZ</v>
      </c>
      <c r="K22" s="8">
        <v>10.199999999999999</v>
      </c>
      <c r="L22" s="41">
        <f>VLOOKUP(I22,'[1]October 2023'!A:C,3,FALSE)</f>
        <v>0.15690000000000001</v>
      </c>
      <c r="M22" s="43">
        <f t="shared" si="0"/>
        <v>1.6</v>
      </c>
      <c r="N22" s="10">
        <v>45231</v>
      </c>
    </row>
    <row r="23" spans="1:14" ht="45.4" customHeight="1" x14ac:dyDescent="0.35">
      <c r="A23" s="7" t="s">
        <v>18</v>
      </c>
      <c r="B23" s="40" t="s">
        <v>19</v>
      </c>
      <c r="C23" s="7" t="s">
        <v>113</v>
      </c>
      <c r="D23" s="29" t="s">
        <v>41</v>
      </c>
      <c r="E23" s="42" t="s">
        <v>42</v>
      </c>
      <c r="F23" s="8">
        <v>27</v>
      </c>
      <c r="G23" s="8">
        <v>144</v>
      </c>
      <c r="H23" s="8">
        <v>3</v>
      </c>
      <c r="I23" s="26">
        <v>100506</v>
      </c>
      <c r="J23" s="4" t="str">
        <f>VLOOKUP(I23,'[1]October 2023'!A:C,2,FALSE)</f>
        <v>POTATO BULK FOR PROCESS FRZ</v>
      </c>
      <c r="K23" s="8">
        <v>49.09</v>
      </c>
      <c r="L23" s="41">
        <f>VLOOKUP(I23,'[1]October 2023'!A:C,3,FALSE)</f>
        <v>0.15690000000000001</v>
      </c>
      <c r="M23" s="43">
        <f t="shared" si="0"/>
        <v>7.7</v>
      </c>
      <c r="N23" s="10">
        <v>45293</v>
      </c>
    </row>
    <row r="24" spans="1:14" ht="45.4" customHeight="1" x14ac:dyDescent="0.35">
      <c r="A24" s="7" t="s">
        <v>18</v>
      </c>
      <c r="B24" s="40" t="s">
        <v>19</v>
      </c>
      <c r="C24" s="7" t="s">
        <v>12</v>
      </c>
      <c r="D24" s="29" t="s">
        <v>43</v>
      </c>
      <c r="E24" s="42" t="s">
        <v>44</v>
      </c>
      <c r="F24" s="8">
        <v>15</v>
      </c>
      <c r="G24" s="8">
        <v>80</v>
      </c>
      <c r="H24" s="8">
        <v>3</v>
      </c>
      <c r="I24" s="26">
        <v>100980</v>
      </c>
      <c r="J24" s="4" t="str">
        <f>VLOOKUP(I24,'[1]October 2023'!A:C,2,FALSE)</f>
        <v>SWEET POTATO BULK FRESH PROC</v>
      </c>
      <c r="K24" s="8">
        <v>29.41</v>
      </c>
      <c r="L24" s="41">
        <f>VLOOKUP(I24,'[1]October 2023'!A:C,3,FALSE)</f>
        <v>0.1971</v>
      </c>
      <c r="M24" s="43">
        <f t="shared" si="0"/>
        <v>5.8</v>
      </c>
      <c r="N24" s="10">
        <v>45231</v>
      </c>
    </row>
    <row r="25" spans="1:14" ht="45.4" customHeight="1" x14ac:dyDescent="0.35">
      <c r="A25" s="7" t="s">
        <v>18</v>
      </c>
      <c r="B25" s="40" t="s">
        <v>19</v>
      </c>
      <c r="C25" s="7" t="s">
        <v>12</v>
      </c>
      <c r="D25" s="29" t="s">
        <v>45</v>
      </c>
      <c r="E25" s="42" t="s">
        <v>46</v>
      </c>
      <c r="F25" s="8">
        <v>15</v>
      </c>
      <c r="G25" s="8">
        <v>80</v>
      </c>
      <c r="H25" s="8">
        <v>3</v>
      </c>
      <c r="I25" s="26">
        <v>100980</v>
      </c>
      <c r="J25" s="4" t="str">
        <f>VLOOKUP(I25,'[1]October 2023'!A:C,2,FALSE)</f>
        <v>SWEET POTATO BULK FRESH PROC</v>
      </c>
      <c r="K25" s="8">
        <v>29.41</v>
      </c>
      <c r="L25" s="41">
        <f>VLOOKUP(I25,'[1]October 2023'!A:C,3,FALSE)</f>
        <v>0.1971</v>
      </c>
      <c r="M25" s="43">
        <f t="shared" si="0"/>
        <v>5.8</v>
      </c>
      <c r="N25" s="10">
        <v>45231</v>
      </c>
    </row>
    <row r="26" spans="1:14" ht="45.4" customHeight="1" x14ac:dyDescent="0.35">
      <c r="A26" s="7" t="s">
        <v>18</v>
      </c>
      <c r="B26" s="40" t="s">
        <v>19</v>
      </c>
      <c r="C26" s="7" t="s">
        <v>12</v>
      </c>
      <c r="D26" s="29" t="s">
        <v>47</v>
      </c>
      <c r="E26" s="42" t="s">
        <v>48</v>
      </c>
      <c r="F26" s="8">
        <v>30</v>
      </c>
      <c r="G26" s="8">
        <v>160</v>
      </c>
      <c r="H26" s="8">
        <v>3</v>
      </c>
      <c r="I26" s="26">
        <v>100506</v>
      </c>
      <c r="J26" s="4" t="str">
        <f>VLOOKUP(I26,'[1]October 2023'!A:C,2,FALSE)</f>
        <v>POTATO BULK FOR PROCESS FRZ</v>
      </c>
      <c r="K26" s="8">
        <v>54.55</v>
      </c>
      <c r="L26" s="41">
        <f>VLOOKUP(I26,'[1]October 2023'!A:C,3,FALSE)</f>
        <v>0.15690000000000001</v>
      </c>
      <c r="M26" s="43">
        <f t="shared" si="0"/>
        <v>8.56</v>
      </c>
      <c r="N26" s="10">
        <v>45231</v>
      </c>
    </row>
    <row r="27" spans="1:14" ht="45.4" customHeight="1" x14ac:dyDescent="0.35">
      <c r="A27" s="7" t="s">
        <v>18</v>
      </c>
      <c r="B27" s="40" t="s">
        <v>19</v>
      </c>
      <c r="C27" s="7" t="s">
        <v>12</v>
      </c>
      <c r="D27" s="29" t="s">
        <v>49</v>
      </c>
      <c r="E27" s="42" t="s">
        <v>50</v>
      </c>
      <c r="F27" s="8">
        <v>30</v>
      </c>
      <c r="G27" s="8">
        <v>160</v>
      </c>
      <c r="H27" s="8">
        <v>3</v>
      </c>
      <c r="I27" s="26">
        <v>100506</v>
      </c>
      <c r="J27" s="4" t="str">
        <f>VLOOKUP(I27,'[1]October 2023'!A:C,2,FALSE)</f>
        <v>POTATO BULK FOR PROCESS FRZ</v>
      </c>
      <c r="K27" s="8">
        <v>54.55</v>
      </c>
      <c r="L27" s="41">
        <f>VLOOKUP(I27,'[1]October 2023'!A:C,3,FALSE)</f>
        <v>0.15690000000000001</v>
      </c>
      <c r="M27" s="43">
        <f t="shared" si="0"/>
        <v>8.56</v>
      </c>
      <c r="N27" s="10">
        <v>45231</v>
      </c>
    </row>
    <row r="28" spans="1:14" ht="45.4" customHeight="1" x14ac:dyDescent="0.35">
      <c r="A28" s="7" t="s">
        <v>18</v>
      </c>
      <c r="B28" s="40" t="s">
        <v>19</v>
      </c>
      <c r="C28" s="7" t="s">
        <v>12</v>
      </c>
      <c r="D28" s="29" t="s">
        <v>51</v>
      </c>
      <c r="E28" s="42" t="s">
        <v>52</v>
      </c>
      <c r="F28" s="8">
        <v>30</v>
      </c>
      <c r="G28" s="8">
        <v>160</v>
      </c>
      <c r="H28" s="8">
        <v>3</v>
      </c>
      <c r="I28" s="26">
        <v>100506</v>
      </c>
      <c r="J28" s="4" t="str">
        <f>VLOOKUP(I28,'[1]October 2023'!A:C,2,FALSE)</f>
        <v>POTATO BULK FOR PROCESS FRZ</v>
      </c>
      <c r="K28" s="8">
        <v>54.55</v>
      </c>
      <c r="L28" s="41">
        <f>VLOOKUP(I28,'[1]October 2023'!A:C,3,FALSE)</f>
        <v>0.15690000000000001</v>
      </c>
      <c r="M28" s="43">
        <f t="shared" si="0"/>
        <v>8.56</v>
      </c>
      <c r="N28" s="10">
        <v>45231</v>
      </c>
    </row>
    <row r="29" spans="1:14" ht="45.4" customHeight="1" x14ac:dyDescent="0.35">
      <c r="A29" s="7" t="s">
        <v>18</v>
      </c>
      <c r="B29" s="40" t="s">
        <v>19</v>
      </c>
      <c r="C29" s="7" t="s">
        <v>12</v>
      </c>
      <c r="D29" s="29" t="s">
        <v>53</v>
      </c>
      <c r="E29" s="42" t="s">
        <v>54</v>
      </c>
      <c r="F29" s="8">
        <v>30</v>
      </c>
      <c r="G29" s="8">
        <v>160</v>
      </c>
      <c r="H29" s="8">
        <v>3</v>
      </c>
      <c r="I29" s="26">
        <v>100506</v>
      </c>
      <c r="J29" s="4" t="str">
        <f>VLOOKUP(I29,'[1]October 2023'!A:C,2,FALSE)</f>
        <v>POTATO BULK FOR PROCESS FRZ</v>
      </c>
      <c r="K29" s="8">
        <v>54.55</v>
      </c>
      <c r="L29" s="41">
        <f>VLOOKUP(I29,'[1]October 2023'!A:C,3,FALSE)</f>
        <v>0.15690000000000001</v>
      </c>
      <c r="M29" s="43">
        <f t="shared" si="0"/>
        <v>8.56</v>
      </c>
      <c r="N29" s="10">
        <v>45231</v>
      </c>
    </row>
    <row r="30" spans="1:14" ht="45.4" customHeight="1" x14ac:dyDescent="0.35">
      <c r="A30" s="7" t="s">
        <v>18</v>
      </c>
      <c r="B30" s="40" t="s">
        <v>19</v>
      </c>
      <c r="C30" s="7" t="s">
        <v>12</v>
      </c>
      <c r="D30" s="29" t="s">
        <v>55</v>
      </c>
      <c r="E30" s="42" t="s">
        <v>56</v>
      </c>
      <c r="F30" s="8">
        <v>30</v>
      </c>
      <c r="G30" s="8">
        <v>160</v>
      </c>
      <c r="H30" s="8">
        <v>3</v>
      </c>
      <c r="I30" s="26">
        <v>100506</v>
      </c>
      <c r="J30" s="4" t="str">
        <f>VLOOKUP(I30,'[1]October 2023'!A:C,2,FALSE)</f>
        <v>POTATO BULK FOR PROCESS FRZ</v>
      </c>
      <c r="K30" s="8">
        <v>54.55</v>
      </c>
      <c r="L30" s="41">
        <f>VLOOKUP(I30,'[1]October 2023'!A:C,3,FALSE)</f>
        <v>0.15690000000000001</v>
      </c>
      <c r="M30" s="43">
        <f t="shared" si="0"/>
        <v>8.56</v>
      </c>
      <c r="N30" s="10">
        <v>45231</v>
      </c>
    </row>
    <row r="31" spans="1:14" ht="45.4" customHeight="1" x14ac:dyDescent="0.35">
      <c r="A31" s="7" t="s">
        <v>18</v>
      </c>
      <c r="B31" s="40" t="s">
        <v>19</v>
      </c>
      <c r="C31" s="7" t="s">
        <v>12</v>
      </c>
      <c r="D31" s="29" t="s">
        <v>57</v>
      </c>
      <c r="E31" s="42" t="s">
        <v>58</v>
      </c>
      <c r="F31" s="8">
        <v>15</v>
      </c>
      <c r="G31" s="8">
        <v>80</v>
      </c>
      <c r="H31" s="8">
        <v>3</v>
      </c>
      <c r="I31" s="26">
        <v>100980</v>
      </c>
      <c r="J31" s="4" t="str">
        <f>VLOOKUP(I31,'[1]October 2023'!A:C,2,FALSE)</f>
        <v>SWEET POTATO BULK FRESH PROC</v>
      </c>
      <c r="K31" s="8">
        <v>29.41</v>
      </c>
      <c r="L31" s="41">
        <f>VLOOKUP(I31,'[1]October 2023'!A:C,3,FALSE)</f>
        <v>0.1971</v>
      </c>
      <c r="M31" s="43">
        <f t="shared" si="0"/>
        <v>5.8</v>
      </c>
      <c r="N31" s="10">
        <v>45231</v>
      </c>
    </row>
    <row r="32" spans="1:14" ht="45.4" customHeight="1" x14ac:dyDescent="0.35">
      <c r="A32" s="7" t="s">
        <v>18</v>
      </c>
      <c r="B32" s="40" t="s">
        <v>19</v>
      </c>
      <c r="C32" s="7" t="s">
        <v>12</v>
      </c>
      <c r="D32" s="29" t="s">
        <v>59</v>
      </c>
      <c r="E32" s="42" t="s">
        <v>60</v>
      </c>
      <c r="F32" s="8">
        <v>15</v>
      </c>
      <c r="G32" s="8">
        <v>80</v>
      </c>
      <c r="H32" s="8">
        <v>3</v>
      </c>
      <c r="I32" s="26">
        <v>100980</v>
      </c>
      <c r="J32" s="4" t="str">
        <f>VLOOKUP(I32,'[1]October 2023'!A:C,2,FALSE)</f>
        <v>SWEET POTATO BULK FRESH PROC</v>
      </c>
      <c r="K32" s="8">
        <v>29.41</v>
      </c>
      <c r="L32" s="41">
        <f>VLOOKUP(I32,'[1]October 2023'!A:C,3,FALSE)</f>
        <v>0.1971</v>
      </c>
      <c r="M32" s="43">
        <f t="shared" si="0"/>
        <v>5.8</v>
      </c>
      <c r="N32" s="10">
        <v>45231</v>
      </c>
    </row>
    <row r="33" spans="1:14" ht="45.4" customHeight="1" x14ac:dyDescent="0.35">
      <c r="A33" s="7" t="s">
        <v>18</v>
      </c>
      <c r="B33" s="40" t="s">
        <v>19</v>
      </c>
      <c r="C33" s="7" t="s">
        <v>12</v>
      </c>
      <c r="D33" s="29" t="s">
        <v>61</v>
      </c>
      <c r="E33" s="42" t="s">
        <v>62</v>
      </c>
      <c r="F33" s="8">
        <v>12</v>
      </c>
      <c r="G33" s="8">
        <v>64</v>
      </c>
      <c r="H33" s="8">
        <v>3</v>
      </c>
      <c r="I33" s="26">
        <v>100506</v>
      </c>
      <c r="J33" s="4" t="str">
        <f>VLOOKUP(I33,'[1]October 2023'!A:C,2,FALSE)</f>
        <v>POTATO BULK FOR PROCESS FRZ</v>
      </c>
      <c r="K33" s="8">
        <v>15</v>
      </c>
      <c r="L33" s="41">
        <f>VLOOKUP(I33,'[1]October 2023'!A:C,3,FALSE)</f>
        <v>0.15690000000000001</v>
      </c>
      <c r="M33" s="43">
        <f t="shared" si="0"/>
        <v>2.35</v>
      </c>
      <c r="N33" s="10">
        <v>45231</v>
      </c>
    </row>
    <row r="34" spans="1:14" ht="45.4" customHeight="1" x14ac:dyDescent="0.35">
      <c r="A34" s="7" t="s">
        <v>18</v>
      </c>
      <c r="B34" s="40" t="s">
        <v>19</v>
      </c>
      <c r="C34" s="7" t="s">
        <v>12</v>
      </c>
      <c r="D34" s="29" t="s">
        <v>63</v>
      </c>
      <c r="E34" s="42" t="s">
        <v>64</v>
      </c>
      <c r="F34" s="8">
        <v>16</v>
      </c>
      <c r="G34" s="8">
        <v>85</v>
      </c>
      <c r="H34" s="8">
        <v>3</v>
      </c>
      <c r="I34" s="26">
        <v>100506</v>
      </c>
      <c r="J34" s="4" t="str">
        <f>VLOOKUP(I34,'[1]October 2023'!A:C,2,FALSE)</f>
        <v>POTATO BULK FOR PROCESS FRZ</v>
      </c>
      <c r="K34" s="8">
        <v>20</v>
      </c>
      <c r="L34" s="41">
        <f>VLOOKUP(I34,'[1]October 2023'!A:C,3,FALSE)</f>
        <v>0.15690000000000001</v>
      </c>
      <c r="M34" s="43">
        <f t="shared" si="0"/>
        <v>3.14</v>
      </c>
      <c r="N34" s="10">
        <v>45231</v>
      </c>
    </row>
    <row r="35" spans="1:14" ht="45.4" customHeight="1" x14ac:dyDescent="0.35">
      <c r="A35" s="7" t="s">
        <v>18</v>
      </c>
      <c r="B35" s="40" t="s">
        <v>19</v>
      </c>
      <c r="C35" s="7" t="s">
        <v>12</v>
      </c>
      <c r="D35" s="29" t="s">
        <v>65</v>
      </c>
      <c r="E35" s="42" t="s">
        <v>66</v>
      </c>
      <c r="F35" s="8">
        <v>36</v>
      </c>
      <c r="G35" s="8">
        <v>192</v>
      </c>
      <c r="H35" s="8">
        <v>3</v>
      </c>
      <c r="I35" s="26">
        <v>100506</v>
      </c>
      <c r="J35" s="4" t="str">
        <f>VLOOKUP(I35,'[1]October 2023'!A:C,2,FALSE)</f>
        <v>POTATO BULK FOR PROCESS FRZ</v>
      </c>
      <c r="K35" s="8">
        <v>65.45</v>
      </c>
      <c r="L35" s="41">
        <f>VLOOKUP(I35,'[1]October 2023'!A:C,3,FALSE)</f>
        <v>0.15690000000000001</v>
      </c>
      <c r="M35" s="43">
        <f t="shared" si="0"/>
        <v>10.27</v>
      </c>
      <c r="N35" s="10">
        <v>45231</v>
      </c>
    </row>
    <row r="36" spans="1:14" ht="45.4" customHeight="1" x14ac:dyDescent="0.35">
      <c r="A36" s="7" t="s">
        <v>18</v>
      </c>
      <c r="B36" s="40" t="s">
        <v>19</v>
      </c>
      <c r="C36" s="7" t="s">
        <v>12</v>
      </c>
      <c r="D36" s="29" t="s">
        <v>67</v>
      </c>
      <c r="E36" s="42" t="s">
        <v>68</v>
      </c>
      <c r="F36" s="8">
        <v>15</v>
      </c>
      <c r="G36" s="8">
        <v>80</v>
      </c>
      <c r="H36" s="8">
        <v>3</v>
      </c>
      <c r="I36" s="26">
        <v>100980</v>
      </c>
      <c r="J36" s="4" t="str">
        <f>VLOOKUP(I36,'[1]October 2023'!A:C,2,FALSE)</f>
        <v>SWEET POTATO BULK FRESH PROC</v>
      </c>
      <c r="K36" s="8">
        <v>29.41</v>
      </c>
      <c r="L36" s="41">
        <f>VLOOKUP(I36,'[1]October 2023'!A:C,3,FALSE)</f>
        <v>0.1971</v>
      </c>
      <c r="M36" s="43">
        <f t="shared" ref="M36:M58" si="1">ROUND(K36*L36,2)</f>
        <v>5.8</v>
      </c>
      <c r="N36" s="10">
        <v>45231</v>
      </c>
    </row>
    <row r="37" spans="1:14" ht="45.4" customHeight="1" x14ac:dyDescent="0.35">
      <c r="A37" s="7" t="s">
        <v>18</v>
      </c>
      <c r="B37" s="40" t="s">
        <v>19</v>
      </c>
      <c r="C37" s="7" t="s">
        <v>12</v>
      </c>
      <c r="D37" s="29" t="s">
        <v>69</v>
      </c>
      <c r="E37" s="42" t="s">
        <v>70</v>
      </c>
      <c r="F37" s="8">
        <v>15</v>
      </c>
      <c r="G37" s="8">
        <v>80</v>
      </c>
      <c r="H37" s="8">
        <v>3</v>
      </c>
      <c r="I37" s="26">
        <v>100980</v>
      </c>
      <c r="J37" s="4" t="str">
        <f>VLOOKUP(I37,'[1]October 2023'!A:C,2,FALSE)</f>
        <v>SWEET POTATO BULK FRESH PROC</v>
      </c>
      <c r="K37" s="8">
        <v>29.41</v>
      </c>
      <c r="L37" s="41">
        <f>VLOOKUP(I37,'[1]October 2023'!A:C,3,FALSE)</f>
        <v>0.1971</v>
      </c>
      <c r="M37" s="43">
        <f t="shared" si="1"/>
        <v>5.8</v>
      </c>
      <c r="N37" s="10">
        <v>45231</v>
      </c>
    </row>
    <row r="38" spans="1:14" ht="45.4" customHeight="1" x14ac:dyDescent="0.35">
      <c r="A38" s="7" t="s">
        <v>18</v>
      </c>
      <c r="B38" s="40" t="s">
        <v>19</v>
      </c>
      <c r="C38" s="7" t="s">
        <v>12</v>
      </c>
      <c r="D38" s="29" t="s">
        <v>71</v>
      </c>
      <c r="E38" s="42" t="s">
        <v>72</v>
      </c>
      <c r="F38" s="8">
        <v>24</v>
      </c>
      <c r="G38" s="8">
        <v>128</v>
      </c>
      <c r="H38" s="8">
        <v>3</v>
      </c>
      <c r="I38" s="26">
        <v>100506</v>
      </c>
      <c r="J38" s="4" t="str">
        <f>VLOOKUP(I38,'[1]October 2023'!A:C,2,FALSE)</f>
        <v>POTATO BULK FOR PROCESS FRZ</v>
      </c>
      <c r="K38" s="8">
        <v>43.64</v>
      </c>
      <c r="L38" s="41">
        <f>VLOOKUP(I38,'[1]October 2023'!A:C,3,FALSE)</f>
        <v>0.15690000000000001</v>
      </c>
      <c r="M38" s="43">
        <f t="shared" si="1"/>
        <v>6.85</v>
      </c>
      <c r="N38" s="10">
        <v>45231</v>
      </c>
    </row>
    <row r="39" spans="1:14" ht="45.4" customHeight="1" x14ac:dyDescent="0.35">
      <c r="A39" s="7" t="s">
        <v>18</v>
      </c>
      <c r="B39" s="40" t="s">
        <v>19</v>
      </c>
      <c r="C39" s="7" t="s">
        <v>12</v>
      </c>
      <c r="D39" s="29" t="s">
        <v>73</v>
      </c>
      <c r="E39" s="42" t="s">
        <v>74</v>
      </c>
      <c r="F39" s="8">
        <v>27</v>
      </c>
      <c r="G39" s="8">
        <v>144</v>
      </c>
      <c r="H39" s="8">
        <v>3</v>
      </c>
      <c r="I39" s="26">
        <v>100506</v>
      </c>
      <c r="J39" s="4" t="str">
        <f>VLOOKUP(I39,'[1]October 2023'!A:C,2,FALSE)</f>
        <v>POTATO BULK FOR PROCESS FRZ</v>
      </c>
      <c r="K39" s="8">
        <v>49.09</v>
      </c>
      <c r="L39" s="41">
        <f>VLOOKUP(I39,'[1]October 2023'!A:C,3,FALSE)</f>
        <v>0.15690000000000001</v>
      </c>
      <c r="M39" s="43">
        <f t="shared" si="1"/>
        <v>7.7</v>
      </c>
      <c r="N39" s="10">
        <v>45231</v>
      </c>
    </row>
    <row r="40" spans="1:14" ht="45.4" customHeight="1" x14ac:dyDescent="0.35">
      <c r="A40" s="7" t="s">
        <v>18</v>
      </c>
      <c r="B40" s="40" t="s">
        <v>19</v>
      </c>
      <c r="C40" s="7" t="s">
        <v>12</v>
      </c>
      <c r="D40" s="29" t="s">
        <v>75</v>
      </c>
      <c r="E40" s="42" t="s">
        <v>76</v>
      </c>
      <c r="F40" s="8">
        <v>30</v>
      </c>
      <c r="G40" s="8">
        <v>160</v>
      </c>
      <c r="H40" s="8">
        <v>3</v>
      </c>
      <c r="I40" s="26">
        <v>100506</v>
      </c>
      <c r="J40" s="4" t="str">
        <f>VLOOKUP(I40,'[1]October 2023'!A:C,2,FALSE)</f>
        <v>POTATO BULK FOR PROCESS FRZ</v>
      </c>
      <c r="K40" s="8">
        <v>54.55</v>
      </c>
      <c r="L40" s="41">
        <f>VLOOKUP(I40,'[1]October 2023'!A:C,3,FALSE)</f>
        <v>0.15690000000000001</v>
      </c>
      <c r="M40" s="43">
        <f t="shared" si="1"/>
        <v>8.56</v>
      </c>
      <c r="N40" s="10">
        <v>45231</v>
      </c>
    </row>
    <row r="41" spans="1:14" ht="45.4" customHeight="1" x14ac:dyDescent="0.35">
      <c r="A41" s="7" t="s">
        <v>18</v>
      </c>
      <c r="B41" s="40" t="s">
        <v>19</v>
      </c>
      <c r="C41" s="7" t="s">
        <v>12</v>
      </c>
      <c r="D41" s="29" t="s">
        <v>77</v>
      </c>
      <c r="E41" s="42" t="s">
        <v>78</v>
      </c>
      <c r="F41" s="8">
        <v>27</v>
      </c>
      <c r="G41" s="8">
        <v>144</v>
      </c>
      <c r="H41" s="8">
        <v>3</v>
      </c>
      <c r="I41" s="26">
        <v>100506</v>
      </c>
      <c r="J41" s="4" t="str">
        <f>VLOOKUP(I41,'[1]October 2023'!A:C,2,FALSE)</f>
        <v>POTATO BULK FOR PROCESS FRZ</v>
      </c>
      <c r="K41" s="8">
        <v>49.09</v>
      </c>
      <c r="L41" s="41">
        <f>VLOOKUP(I41,'[1]October 2023'!A:C,3,FALSE)</f>
        <v>0.15690000000000001</v>
      </c>
      <c r="M41" s="43">
        <f t="shared" si="1"/>
        <v>7.7</v>
      </c>
      <c r="N41" s="10">
        <v>45231</v>
      </c>
    </row>
    <row r="42" spans="1:14" ht="45.4" customHeight="1" x14ac:dyDescent="0.35">
      <c r="A42" s="7" t="s">
        <v>18</v>
      </c>
      <c r="B42" s="40" t="s">
        <v>19</v>
      </c>
      <c r="C42" s="7" t="s">
        <v>12</v>
      </c>
      <c r="D42" s="29" t="s">
        <v>79</v>
      </c>
      <c r="E42" s="42" t="s">
        <v>80</v>
      </c>
      <c r="F42" s="8">
        <v>17</v>
      </c>
      <c r="G42" s="8">
        <v>91</v>
      </c>
      <c r="H42" s="8">
        <v>3</v>
      </c>
      <c r="I42" s="26">
        <v>100506</v>
      </c>
      <c r="J42" s="4" t="str">
        <f>VLOOKUP(I42,'[1]October 2023'!A:C,2,FALSE)</f>
        <v>POTATO BULK FOR PROCESS FRZ</v>
      </c>
      <c r="K42" s="8">
        <v>30.91</v>
      </c>
      <c r="L42" s="41">
        <f>VLOOKUP(I42,'[1]October 2023'!A:C,3,FALSE)</f>
        <v>0.15690000000000001</v>
      </c>
      <c r="M42" s="43">
        <f t="shared" si="1"/>
        <v>4.8499999999999996</v>
      </c>
      <c r="N42" s="10">
        <v>45231</v>
      </c>
    </row>
    <row r="43" spans="1:14" ht="45.4" customHeight="1" x14ac:dyDescent="0.35">
      <c r="A43" s="7" t="s">
        <v>18</v>
      </c>
      <c r="B43" s="40" t="s">
        <v>19</v>
      </c>
      <c r="C43" s="7" t="s">
        <v>12</v>
      </c>
      <c r="D43" s="29" t="s">
        <v>81</v>
      </c>
      <c r="E43" s="42" t="s">
        <v>82</v>
      </c>
      <c r="F43" s="8">
        <v>30</v>
      </c>
      <c r="G43" s="8">
        <v>160</v>
      </c>
      <c r="H43" s="8">
        <v>3</v>
      </c>
      <c r="I43" s="26">
        <v>100506</v>
      </c>
      <c r="J43" s="4" t="str">
        <f>VLOOKUP(I43,'[1]October 2023'!A:C,2,FALSE)</f>
        <v>POTATO BULK FOR PROCESS FRZ</v>
      </c>
      <c r="K43" s="8">
        <v>54.55</v>
      </c>
      <c r="L43" s="41">
        <f>VLOOKUP(I43,'[1]October 2023'!A:C,3,FALSE)</f>
        <v>0.15690000000000001</v>
      </c>
      <c r="M43" s="43">
        <f t="shared" si="1"/>
        <v>8.56</v>
      </c>
      <c r="N43" s="10">
        <v>45231</v>
      </c>
    </row>
    <row r="44" spans="1:14" ht="45.4" customHeight="1" x14ac:dyDescent="0.35">
      <c r="A44" s="7" t="s">
        <v>18</v>
      </c>
      <c r="B44" s="40" t="s">
        <v>19</v>
      </c>
      <c r="C44" s="7" t="s">
        <v>12</v>
      </c>
      <c r="D44" s="29" t="s">
        <v>83</v>
      </c>
      <c r="E44" s="42" t="s">
        <v>84</v>
      </c>
      <c r="F44" s="8">
        <v>30</v>
      </c>
      <c r="G44" s="8">
        <v>160</v>
      </c>
      <c r="H44" s="8">
        <v>3</v>
      </c>
      <c r="I44" s="26">
        <v>100506</v>
      </c>
      <c r="J44" s="4" t="str">
        <f>VLOOKUP(I44,'[1]October 2023'!A:C,2,FALSE)</f>
        <v>POTATO BULK FOR PROCESS FRZ</v>
      </c>
      <c r="K44" s="8">
        <v>54.55</v>
      </c>
      <c r="L44" s="41">
        <f>VLOOKUP(I44,'[1]October 2023'!A:C,3,FALSE)</f>
        <v>0.15690000000000001</v>
      </c>
      <c r="M44" s="43">
        <f t="shared" si="1"/>
        <v>8.56</v>
      </c>
      <c r="N44" s="10">
        <v>45231</v>
      </c>
    </row>
    <row r="45" spans="1:14" ht="45.4" customHeight="1" x14ac:dyDescent="0.35">
      <c r="A45" s="7" t="s">
        <v>18</v>
      </c>
      <c r="B45" s="40" t="s">
        <v>19</v>
      </c>
      <c r="C45" s="7" t="s">
        <v>12</v>
      </c>
      <c r="D45" s="29" t="s">
        <v>85</v>
      </c>
      <c r="E45" s="42" t="s">
        <v>86</v>
      </c>
      <c r="F45" s="8">
        <v>30</v>
      </c>
      <c r="G45" s="8">
        <v>160</v>
      </c>
      <c r="H45" s="8">
        <v>3</v>
      </c>
      <c r="I45" s="26">
        <v>100506</v>
      </c>
      <c r="J45" s="4" t="str">
        <f>VLOOKUP(I45,'[1]October 2023'!A:C,2,FALSE)</f>
        <v>POTATO BULK FOR PROCESS FRZ</v>
      </c>
      <c r="K45" s="8">
        <v>54.55</v>
      </c>
      <c r="L45" s="41">
        <f>VLOOKUP(I45,'[1]October 2023'!A:C,3,FALSE)</f>
        <v>0.15690000000000001</v>
      </c>
      <c r="M45" s="43">
        <f t="shared" si="1"/>
        <v>8.56</v>
      </c>
      <c r="N45" s="10">
        <v>45231</v>
      </c>
    </row>
    <row r="46" spans="1:14" ht="45.4" customHeight="1" x14ac:dyDescent="0.35">
      <c r="A46" s="7" t="s">
        <v>18</v>
      </c>
      <c r="B46" s="40" t="s">
        <v>19</v>
      </c>
      <c r="C46" s="7" t="s">
        <v>12</v>
      </c>
      <c r="D46" s="29" t="s">
        <v>87</v>
      </c>
      <c r="E46" s="42" t="s">
        <v>88</v>
      </c>
      <c r="F46" s="8">
        <v>30</v>
      </c>
      <c r="G46" s="8">
        <v>160</v>
      </c>
      <c r="H46" s="8">
        <v>3</v>
      </c>
      <c r="I46" s="26">
        <v>100506</v>
      </c>
      <c r="J46" s="4" t="str">
        <f>VLOOKUP(I46,'[1]October 2023'!A:C,2,FALSE)</f>
        <v>POTATO BULK FOR PROCESS FRZ</v>
      </c>
      <c r="K46" s="8">
        <v>54.55</v>
      </c>
      <c r="L46" s="41">
        <f>VLOOKUP(I46,'[1]October 2023'!A:C,3,FALSE)</f>
        <v>0.15690000000000001</v>
      </c>
      <c r="M46" s="43">
        <f t="shared" si="1"/>
        <v>8.56</v>
      </c>
      <c r="N46" s="10">
        <v>45231</v>
      </c>
    </row>
    <row r="47" spans="1:14" ht="45.4" customHeight="1" x14ac:dyDescent="0.35">
      <c r="A47" s="7" t="s">
        <v>18</v>
      </c>
      <c r="B47" s="40" t="s">
        <v>19</v>
      </c>
      <c r="C47" s="7" t="s">
        <v>12</v>
      </c>
      <c r="D47" s="29" t="s">
        <v>89</v>
      </c>
      <c r="E47" s="42" t="s">
        <v>90</v>
      </c>
      <c r="F47" s="8">
        <v>30</v>
      </c>
      <c r="G47" s="8">
        <v>160</v>
      </c>
      <c r="H47" s="8">
        <v>3</v>
      </c>
      <c r="I47" s="26">
        <v>100506</v>
      </c>
      <c r="J47" s="4" t="str">
        <f>VLOOKUP(I47,'[1]October 2023'!A:C,2,FALSE)</f>
        <v>POTATO BULK FOR PROCESS FRZ</v>
      </c>
      <c r="K47" s="8">
        <v>54.55</v>
      </c>
      <c r="L47" s="41">
        <f>VLOOKUP(I47,'[1]October 2023'!A:C,3,FALSE)</f>
        <v>0.15690000000000001</v>
      </c>
      <c r="M47" s="43">
        <f t="shared" si="1"/>
        <v>8.56</v>
      </c>
      <c r="N47" s="10">
        <v>45231</v>
      </c>
    </row>
    <row r="48" spans="1:14" ht="45.4" customHeight="1" x14ac:dyDescent="0.35">
      <c r="A48" s="7" t="s">
        <v>18</v>
      </c>
      <c r="B48" s="40" t="s">
        <v>19</v>
      </c>
      <c r="C48" s="7" t="s">
        <v>12</v>
      </c>
      <c r="D48" s="29" t="s">
        <v>91</v>
      </c>
      <c r="E48" s="42" t="s">
        <v>92</v>
      </c>
      <c r="F48" s="8">
        <v>30</v>
      </c>
      <c r="G48" s="8">
        <v>160</v>
      </c>
      <c r="H48" s="8">
        <v>3</v>
      </c>
      <c r="I48" s="26">
        <v>100506</v>
      </c>
      <c r="J48" s="4" t="str">
        <f>VLOOKUP(I48,'[1]October 2023'!A:C,2,FALSE)</f>
        <v>POTATO BULK FOR PROCESS FRZ</v>
      </c>
      <c r="K48" s="8">
        <v>54.55</v>
      </c>
      <c r="L48" s="41">
        <f>VLOOKUP(I48,'[1]October 2023'!A:C,3,FALSE)</f>
        <v>0.15690000000000001</v>
      </c>
      <c r="M48" s="43">
        <f t="shared" si="1"/>
        <v>8.56</v>
      </c>
      <c r="N48" s="10">
        <v>45231</v>
      </c>
    </row>
    <row r="49" spans="1:14" ht="45.4" customHeight="1" x14ac:dyDescent="0.35">
      <c r="A49" s="7" t="s">
        <v>18</v>
      </c>
      <c r="B49" s="40" t="s">
        <v>19</v>
      </c>
      <c r="C49" s="7" t="s">
        <v>12</v>
      </c>
      <c r="D49" s="29" t="s">
        <v>93</v>
      </c>
      <c r="E49" s="42" t="s">
        <v>94</v>
      </c>
      <c r="F49" s="8">
        <v>30</v>
      </c>
      <c r="G49" s="8">
        <v>160</v>
      </c>
      <c r="H49" s="8">
        <v>3</v>
      </c>
      <c r="I49" s="26">
        <v>100506</v>
      </c>
      <c r="J49" s="4" t="str">
        <f>VLOOKUP(I49,'[1]October 2023'!A:C,2,FALSE)</f>
        <v>POTATO BULK FOR PROCESS FRZ</v>
      </c>
      <c r="K49" s="8">
        <v>54.55</v>
      </c>
      <c r="L49" s="41">
        <f>VLOOKUP(I49,'[1]October 2023'!A:C,3,FALSE)</f>
        <v>0.15690000000000001</v>
      </c>
      <c r="M49" s="43">
        <f t="shared" si="1"/>
        <v>8.56</v>
      </c>
      <c r="N49" s="10">
        <v>45231</v>
      </c>
    </row>
    <row r="50" spans="1:14" ht="45.4" customHeight="1" x14ac:dyDescent="0.35">
      <c r="A50" s="7" t="s">
        <v>18</v>
      </c>
      <c r="B50" s="40" t="s">
        <v>19</v>
      </c>
      <c r="C50" s="7" t="s">
        <v>12</v>
      </c>
      <c r="D50" s="29" t="s">
        <v>95</v>
      </c>
      <c r="E50" s="42" t="s">
        <v>96</v>
      </c>
      <c r="F50" s="8">
        <v>30</v>
      </c>
      <c r="G50" s="8">
        <v>160</v>
      </c>
      <c r="H50" s="8">
        <v>3</v>
      </c>
      <c r="I50" s="26">
        <v>100506</v>
      </c>
      <c r="J50" s="4" t="str">
        <f>VLOOKUP(I50,'[1]October 2023'!A:C,2,FALSE)</f>
        <v>POTATO BULK FOR PROCESS FRZ</v>
      </c>
      <c r="K50" s="8">
        <v>54.55</v>
      </c>
      <c r="L50" s="41">
        <f>VLOOKUP(I50,'[1]October 2023'!A:C,3,FALSE)</f>
        <v>0.15690000000000001</v>
      </c>
      <c r="M50" s="43">
        <f t="shared" si="1"/>
        <v>8.56</v>
      </c>
      <c r="N50" s="10">
        <v>45231</v>
      </c>
    </row>
    <row r="51" spans="1:14" ht="45.4" customHeight="1" x14ac:dyDescent="0.35">
      <c r="A51" s="7" t="s">
        <v>18</v>
      </c>
      <c r="B51" s="40" t="s">
        <v>19</v>
      </c>
      <c r="C51" s="7" t="s">
        <v>12</v>
      </c>
      <c r="D51" s="29" t="s">
        <v>97</v>
      </c>
      <c r="E51" s="42" t="s">
        <v>98</v>
      </c>
      <c r="F51" s="8">
        <v>18</v>
      </c>
      <c r="G51" s="8">
        <v>96</v>
      </c>
      <c r="H51" s="8">
        <v>3</v>
      </c>
      <c r="I51" s="26">
        <v>100506</v>
      </c>
      <c r="J51" s="4" t="str">
        <f>VLOOKUP(I51,'[1]October 2023'!A:C,2,FALSE)</f>
        <v>POTATO BULK FOR PROCESS FRZ</v>
      </c>
      <c r="K51" s="8">
        <v>32.729999999999997</v>
      </c>
      <c r="L51" s="41">
        <f>VLOOKUP(I51,'[1]October 2023'!A:C,3,FALSE)</f>
        <v>0.15690000000000001</v>
      </c>
      <c r="M51" s="43">
        <f t="shared" si="1"/>
        <v>5.14</v>
      </c>
      <c r="N51" s="10">
        <v>45231</v>
      </c>
    </row>
    <row r="52" spans="1:14" ht="45.4" customHeight="1" x14ac:dyDescent="0.35">
      <c r="A52" s="7" t="s">
        <v>18</v>
      </c>
      <c r="B52" s="40" t="s">
        <v>19</v>
      </c>
      <c r="C52" s="7" t="s">
        <v>12</v>
      </c>
      <c r="D52" s="29" t="s">
        <v>99</v>
      </c>
      <c r="E52" s="42" t="s">
        <v>100</v>
      </c>
      <c r="F52" s="8">
        <v>30</v>
      </c>
      <c r="G52" s="8">
        <v>160</v>
      </c>
      <c r="H52" s="8">
        <v>3</v>
      </c>
      <c r="I52" s="26">
        <v>100506</v>
      </c>
      <c r="J52" s="4" t="str">
        <f>VLOOKUP(I52,'[1]October 2023'!A:C,2,FALSE)</f>
        <v>POTATO BULK FOR PROCESS FRZ</v>
      </c>
      <c r="K52" s="8">
        <v>54.55</v>
      </c>
      <c r="L52" s="41">
        <f>VLOOKUP(I52,'[1]October 2023'!A:C,3,FALSE)</f>
        <v>0.15690000000000001</v>
      </c>
      <c r="M52" s="43">
        <f t="shared" si="1"/>
        <v>8.56</v>
      </c>
      <c r="N52" s="10">
        <v>45231</v>
      </c>
    </row>
    <row r="53" spans="1:14" ht="45.4" customHeight="1" x14ac:dyDescent="0.35">
      <c r="A53" s="7" t="s">
        <v>18</v>
      </c>
      <c r="B53" s="40" t="s">
        <v>19</v>
      </c>
      <c r="C53" s="7" t="s">
        <v>12</v>
      </c>
      <c r="D53" s="29" t="s">
        <v>101</v>
      </c>
      <c r="E53" s="42" t="s">
        <v>102</v>
      </c>
      <c r="F53" s="8">
        <v>30</v>
      </c>
      <c r="G53" s="8">
        <v>160</v>
      </c>
      <c r="H53" s="8">
        <v>3</v>
      </c>
      <c r="I53" s="26">
        <v>100506</v>
      </c>
      <c r="J53" s="4" t="str">
        <f>VLOOKUP(I53,'[1]October 2023'!A:C,2,FALSE)</f>
        <v>POTATO BULK FOR PROCESS FRZ</v>
      </c>
      <c r="K53" s="8">
        <v>54.55</v>
      </c>
      <c r="L53" s="41">
        <f>VLOOKUP(I53,'[1]October 2023'!A:C,3,FALSE)</f>
        <v>0.15690000000000001</v>
      </c>
      <c r="M53" s="43">
        <f t="shared" si="1"/>
        <v>8.56</v>
      </c>
      <c r="N53" s="10">
        <v>45231</v>
      </c>
    </row>
    <row r="54" spans="1:14" ht="45.4" customHeight="1" x14ac:dyDescent="0.35">
      <c r="A54" s="7" t="s">
        <v>18</v>
      </c>
      <c r="B54" s="40" t="s">
        <v>19</v>
      </c>
      <c r="C54" s="7" t="s">
        <v>12</v>
      </c>
      <c r="D54" s="29" t="s">
        <v>103</v>
      </c>
      <c r="E54" s="42" t="s">
        <v>104</v>
      </c>
      <c r="F54" s="8">
        <v>27</v>
      </c>
      <c r="G54" s="8">
        <v>149</v>
      </c>
      <c r="H54" s="8">
        <v>2.89</v>
      </c>
      <c r="I54" s="26">
        <v>100506</v>
      </c>
      <c r="J54" s="4" t="str">
        <f>VLOOKUP(I54,'[1]October 2023'!A:C,2,FALSE)</f>
        <v>POTATO BULK FOR PROCESS FRZ</v>
      </c>
      <c r="K54" s="8">
        <v>49.09</v>
      </c>
      <c r="L54" s="41">
        <f>VLOOKUP(I54,'[1]October 2023'!A:C,3,FALSE)</f>
        <v>0.15690000000000001</v>
      </c>
      <c r="M54" s="43">
        <f t="shared" si="1"/>
        <v>7.7</v>
      </c>
      <c r="N54" s="10">
        <v>45231</v>
      </c>
    </row>
    <row r="55" spans="1:14" ht="45.4" customHeight="1" x14ac:dyDescent="0.35">
      <c r="A55" s="7" t="s">
        <v>18</v>
      </c>
      <c r="B55" s="40" t="s">
        <v>19</v>
      </c>
      <c r="C55" s="7" t="s">
        <v>12</v>
      </c>
      <c r="D55" s="29" t="s">
        <v>105</v>
      </c>
      <c r="E55" s="42" t="s">
        <v>106</v>
      </c>
      <c r="F55" s="8">
        <v>24</v>
      </c>
      <c r="G55" s="8">
        <v>128</v>
      </c>
      <c r="H55" s="8">
        <v>3</v>
      </c>
      <c r="I55" s="26">
        <v>100506</v>
      </c>
      <c r="J55" s="4" t="str">
        <f>VLOOKUP(I55,'[1]October 2023'!A:C,2,FALSE)</f>
        <v>POTATO BULK FOR PROCESS FRZ</v>
      </c>
      <c r="K55" s="8">
        <v>43.64</v>
      </c>
      <c r="L55" s="41">
        <f>VLOOKUP(I55,'[1]October 2023'!A:C,3,FALSE)</f>
        <v>0.15690000000000001</v>
      </c>
      <c r="M55" s="43">
        <f t="shared" si="1"/>
        <v>6.85</v>
      </c>
      <c r="N55" s="10">
        <v>45231</v>
      </c>
    </row>
    <row r="56" spans="1:14" ht="45.4" customHeight="1" x14ac:dyDescent="0.35">
      <c r="A56" s="7" t="s">
        <v>18</v>
      </c>
      <c r="B56" s="40" t="s">
        <v>19</v>
      </c>
      <c r="C56" s="7" t="s">
        <v>12</v>
      </c>
      <c r="D56" s="29" t="s">
        <v>107</v>
      </c>
      <c r="E56" s="42" t="s">
        <v>108</v>
      </c>
      <c r="F56" s="8">
        <v>24</v>
      </c>
      <c r="G56" s="8">
        <v>128</v>
      </c>
      <c r="H56" s="8">
        <v>3</v>
      </c>
      <c r="I56" s="26">
        <v>100506</v>
      </c>
      <c r="J56" s="4" t="str">
        <f>VLOOKUP(I56,'[1]October 2023'!A:C,2,FALSE)</f>
        <v>POTATO BULK FOR PROCESS FRZ</v>
      </c>
      <c r="K56" s="8">
        <v>43.64</v>
      </c>
      <c r="L56" s="41">
        <f>VLOOKUP(I56,'[1]October 2023'!A:C,3,FALSE)</f>
        <v>0.15690000000000001</v>
      </c>
      <c r="M56" s="43">
        <f t="shared" si="1"/>
        <v>6.85</v>
      </c>
      <c r="N56" s="10">
        <v>45231</v>
      </c>
    </row>
    <row r="57" spans="1:14" ht="45.4" customHeight="1" x14ac:dyDescent="0.35">
      <c r="A57" s="7" t="s">
        <v>18</v>
      </c>
      <c r="B57" s="40" t="s">
        <v>19</v>
      </c>
      <c r="C57" s="7" t="s">
        <v>12</v>
      </c>
      <c r="D57" s="29" t="s">
        <v>109</v>
      </c>
      <c r="E57" s="42" t="s">
        <v>110</v>
      </c>
      <c r="F57" s="8">
        <v>24</v>
      </c>
      <c r="G57" s="8">
        <v>128</v>
      </c>
      <c r="H57" s="8">
        <v>3</v>
      </c>
      <c r="I57" s="26">
        <v>100506</v>
      </c>
      <c r="J57" s="4" t="str">
        <f>VLOOKUP(I57,'[1]October 2023'!A:C,2,FALSE)</f>
        <v>POTATO BULK FOR PROCESS FRZ</v>
      </c>
      <c r="K57" s="8">
        <v>43.64</v>
      </c>
      <c r="L57" s="41">
        <f>VLOOKUP(I57,'[1]October 2023'!A:C,3,FALSE)</f>
        <v>0.15690000000000001</v>
      </c>
      <c r="M57" s="43">
        <f t="shared" si="1"/>
        <v>6.85</v>
      </c>
      <c r="N57" s="10">
        <v>45231</v>
      </c>
    </row>
    <row r="58" spans="1:14" ht="45.4" customHeight="1" x14ac:dyDescent="0.35">
      <c r="A58" s="7" t="s">
        <v>18</v>
      </c>
      <c r="B58" s="40" t="s">
        <v>19</v>
      </c>
      <c r="C58" s="7" t="s">
        <v>12</v>
      </c>
      <c r="D58" s="29" t="s">
        <v>111</v>
      </c>
      <c r="E58" s="42" t="s">
        <v>112</v>
      </c>
      <c r="F58" s="8">
        <v>30</v>
      </c>
      <c r="G58" s="8">
        <v>160</v>
      </c>
      <c r="H58" s="8">
        <v>3</v>
      </c>
      <c r="I58" s="26">
        <v>100506</v>
      </c>
      <c r="J58" s="4" t="str">
        <f>VLOOKUP(I58,'[1]October 2023'!A:C,2,FALSE)</f>
        <v>POTATO BULK FOR PROCESS FRZ</v>
      </c>
      <c r="K58" s="8">
        <v>54.55</v>
      </c>
      <c r="L58" s="41">
        <f>VLOOKUP(I58,'[1]October 2023'!A:C,3,FALSE)</f>
        <v>0.15690000000000001</v>
      </c>
      <c r="M58" s="43">
        <f t="shared" si="1"/>
        <v>8.56</v>
      </c>
      <c r="N58" s="10">
        <v>45231</v>
      </c>
    </row>
  </sheetData>
  <sheetProtection algorithmName="SHA-512" hashValue="f1fpEE6iNy5AOov/qR0xVnKOmxr3WfpFvjy9qMAVcUSl9zfmJso+Fr6Fw9wyh+XmClZjvLGZ/y40njgF7fQ8rA==" saltValue="vlA0sJdTxdrTBlk4732xKw==" spinCount="100000" sheet="1" formatCells="0" formatColumns="0" formatRows="0" deleteColumns="0" deleteRows="0" sort="0" autoFilter="0"/>
  <autoFilter ref="A3:N58" xr:uid="{00000000-0009-0000-0000-000000000000}">
    <sortState xmlns:xlrd2="http://schemas.microsoft.com/office/spreadsheetml/2017/richdata2" ref="A4:N58">
      <sortCondition ref="D3:D58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2024-01-29T16:29:04+00:00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C75E37-35EF-4FB3-A0EF-ADB8A3A5AB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9375FF-110A-40C1-871E-53269A89E1BE}">
  <ds:schemaRefs>
    <ds:schemaRef ds:uri="http://schemas.microsoft.com/office/2006/metadata/properties"/>
    <ds:schemaRef ds:uri="http://schemas.microsoft.com/office/infopath/2007/PartnerControls"/>
    <ds:schemaRef ds:uri="619deea3-b82a-4324-abc9-c36ccb056917"/>
    <ds:schemaRef ds:uri="http://schemas.microsoft.com/sharepoint/v3/field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1B547413-C0EC-46A3-8C78-749F3C6EC7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2024-01-17T17:52:28Z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2024-01-17T17:51:58Z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10dd7273-505e-42e5-a791-12d4f52d0bf4</vt:lpwstr>
  </property>
  <property fmtid="{D5CDD505-2E9C-101B-9397-08002B2CF9AE}" pid="9" name="MSIP_Label_7730ea53-6f5e-4160-81a5-992a9105450a_ContentBits">
    <vt:lpwstr>0</vt:lpwstr>
  </property>
</Properties>
</file>