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C4B28175-D74F-4213-B988-82B6366F19B6}" xr6:coauthVersionLast="47" xr6:coauthVersionMax="47" xr10:uidLastSave="{00000000-0000-0000-0000-000000000000}"/>
  <workbookProtection workbookAlgorithmName="SHA-512" workbookHashValue="RM8qZvTETjS2i0NIjeodCPPd0wecphRN6P81w3zwsxPpTQEEse2GzaYGjguic77iSey+2fSGkOfNLjt/C/TWxA==" workbookSaltValue="MH5wMI7hFlzQOzrwaAZoEg==" workbookSpinCount="100000" lockStructure="1"/>
  <bookViews>
    <workbookView xWindow="19090" yWindow="1470" windowWidth="22780" windowHeight="14660" xr2:uid="{47046350-A691-4C34-BD55-5E96BB21D93D}"/>
  </bookViews>
  <sheets>
    <sheet name="PTV Calculator 24.25" sheetId="1" r:id="rId1"/>
    <sheet name="SEPDS" sheetId="2" state="hidden" r:id="rId2"/>
  </sheets>
  <definedNames>
    <definedName name="_xlnm._FilterDatabase" localSheetId="1" hidden="1">SEPDS!$A$1:$N$56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M19" i="2"/>
  <c r="L50" i="1" l="1"/>
  <c r="L49" i="1"/>
  <c r="L48" i="1"/>
  <c r="L47" i="1"/>
  <c r="L40" i="1"/>
  <c r="L39" i="1"/>
  <c r="L38" i="1"/>
  <c r="L35" i="1"/>
  <c r="L34" i="1"/>
  <c r="L32" i="1"/>
  <c r="L31" i="1"/>
  <c r="L30" i="1"/>
  <c r="L28" i="1"/>
  <c r="L27" i="1"/>
  <c r="L26" i="1"/>
  <c r="L25" i="1"/>
  <c r="L24" i="1"/>
  <c r="L23" i="1"/>
  <c r="L22" i="1"/>
  <c r="L21" i="1"/>
  <c r="L20" i="1"/>
  <c r="L18" i="1"/>
  <c r="L17" i="1"/>
  <c r="L16" i="1"/>
  <c r="L15" i="1"/>
  <c r="L13" i="1"/>
  <c r="L12" i="1"/>
</calcChain>
</file>

<file path=xl/sharedStrings.xml><?xml version="1.0" encoding="utf-8"?>
<sst xmlns="http://schemas.openxmlformats.org/spreadsheetml/2006/main" count="555" uniqueCount="239">
  <si>
    <t xml:space="preserve">                          McCain PTV Calculator</t>
  </si>
  <si>
    <t xml:space="preserve">                                                                                            Approved Product List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</si>
  <si>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</si>
  <si>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Visit www.mccain4schools.com</t>
  </si>
  <si>
    <t xml:space="preserve">                                                                                          Indirect Sales/Net Off Invoice</t>
  </si>
  <si>
    <t>Commodity Code 100506</t>
  </si>
  <si>
    <t>1/2 CUP Vegetable</t>
  </si>
  <si>
    <t>Fat Content</t>
  </si>
  <si>
    <t>Product Description</t>
  </si>
  <si>
    <t>Pack</t>
  </si>
  <si>
    <t>Net</t>
  </si>
  <si>
    <t>Donated Food</t>
  </si>
  <si>
    <t>PTV</t>
  </si>
  <si>
    <t>Approx.</t>
  </si>
  <si>
    <t>Item #</t>
  </si>
  <si>
    <t>Information</t>
  </si>
  <si>
    <t>/ Size</t>
  </si>
  <si>
    <t>Weight</t>
  </si>
  <si>
    <t>Pounds</t>
  </si>
  <si>
    <t>Discount</t>
  </si>
  <si>
    <t>Servings</t>
  </si>
  <si>
    <t xml:space="preserve">Serving </t>
  </si>
  <si>
    <t>Calories</t>
  </si>
  <si>
    <t>Fat</t>
  </si>
  <si>
    <t xml:space="preserve">Saturated </t>
  </si>
  <si>
    <t xml:space="preserve">% Calories </t>
  </si>
  <si>
    <t>Sodium</t>
  </si>
  <si>
    <t>per  Case</t>
  </si>
  <si>
    <t>per case</t>
  </si>
  <si>
    <t>Size</t>
  </si>
  <si>
    <t>grams</t>
  </si>
  <si>
    <t>from Total Fat</t>
  </si>
  <si>
    <t>White Potato- 100506</t>
  </si>
  <si>
    <t>FUN FOR KIDS</t>
  </si>
  <si>
    <t>OIF03456</t>
  </si>
  <si>
    <t xml:space="preserve">McCain Smiles </t>
  </si>
  <si>
    <t>6/4#</t>
  </si>
  <si>
    <t>2.41 oz 4 pieces</t>
  </si>
  <si>
    <t>.5g</t>
  </si>
  <si>
    <t>180 mg</t>
  </si>
  <si>
    <t>McCain Emoticons Mashed Potato Shapes</t>
  </si>
  <si>
    <t>4 pieces</t>
  </si>
  <si>
    <t>80 mg</t>
  </si>
  <si>
    <t>6/5#</t>
  </si>
  <si>
    <t>1g</t>
  </si>
  <si>
    <t>160 mg</t>
  </si>
  <si>
    <t xml:space="preserve">EXTENDED HOLD - STAY CRISP PRODUCTS </t>
  </si>
  <si>
    <t>MCF03762</t>
  </si>
  <si>
    <t xml:space="preserve">Ovations  3/8 Straight Cut Fries XL </t>
  </si>
  <si>
    <t>2.37 oz</t>
  </si>
  <si>
    <t>0g</t>
  </si>
  <si>
    <t>30 mg</t>
  </si>
  <si>
    <t>MCF03761</t>
  </si>
  <si>
    <t xml:space="preserve">Ovations 3/8 Crinkle Cut Fries L </t>
  </si>
  <si>
    <t>2.06 oz</t>
  </si>
  <si>
    <t>25 mg</t>
  </si>
  <si>
    <t>MCF03788</t>
  </si>
  <si>
    <t>2.40 oz</t>
  </si>
  <si>
    <t>350 mg</t>
  </si>
  <si>
    <t>MCF03786</t>
  </si>
  <si>
    <t>2.39 oz</t>
  </si>
  <si>
    <t>ORE-IDA 1/4" SHOESTRING CUT CLEAR COATED PXL 6X4.5 LBS</t>
  </si>
  <si>
    <t>6/4.5#</t>
  </si>
  <si>
    <t>360 mg</t>
  </si>
  <si>
    <t>OIF01028A</t>
  </si>
  <si>
    <t>2.48 oz</t>
  </si>
  <si>
    <t>310 mg</t>
  </si>
  <si>
    <t>OIF01037A</t>
  </si>
  <si>
    <t>Ore Ida Waffle Fry</t>
  </si>
  <si>
    <t>3.02 oz</t>
  </si>
  <si>
    <t>20 mg</t>
  </si>
  <si>
    <t>OIF01038A</t>
  </si>
  <si>
    <t xml:space="preserve">McCain Golden Twirls </t>
  </si>
  <si>
    <t>1.98 oz</t>
  </si>
  <si>
    <t>15 mg</t>
  </si>
  <si>
    <t>SEASONED - REDSTONE CANYON - X-TREME</t>
  </si>
  <si>
    <t>MCL03622</t>
  </si>
  <si>
    <t>MCX03620</t>
  </si>
  <si>
    <t>MCL03623</t>
  </si>
  <si>
    <t>McCain Redstone Canyon Crosstrax/Waffle Cut Fry</t>
  </si>
  <si>
    <t>3.22oz</t>
  </si>
  <si>
    <t>1.5g</t>
  </si>
  <si>
    <t>340 mg</t>
  </si>
  <si>
    <t>MCX03621</t>
  </si>
  <si>
    <t>Redstone Canyon Straight Cut</t>
  </si>
  <si>
    <t>280 mg</t>
  </si>
  <si>
    <t>MCX03626</t>
  </si>
  <si>
    <t xml:space="preserve">Redstone Canyon 8 cut Wedge Seasoned </t>
  </si>
  <si>
    <t>2.83 oz</t>
  </si>
  <si>
    <t>550 mg</t>
  </si>
  <si>
    <t>MCX04717</t>
  </si>
  <si>
    <t>Crispy Seasoned Fry</t>
  </si>
  <si>
    <t>150 mg</t>
  </si>
  <si>
    <t>Crispy Bakeable Seasoned 8-cut Wedge</t>
  </si>
  <si>
    <t>2.89 oz</t>
  </si>
  <si>
    <t>Crispy Bakeable Deep Groove Crinkle Fries</t>
  </si>
  <si>
    <t>2.10 oz</t>
  </si>
  <si>
    <t>170 mg</t>
  </si>
  <si>
    <t>Reduced Sodium Battered Seasoned Spirals</t>
  </si>
  <si>
    <t>2.17 oz</t>
  </si>
  <si>
    <t>190 mg</t>
  </si>
  <si>
    <t>MCL03624</t>
  </si>
  <si>
    <t xml:space="preserve">Redstone Seasoned Cube </t>
  </si>
  <si>
    <t>3.20 oz</t>
  </si>
  <si>
    <t>470 mg</t>
  </si>
  <si>
    <t>MCF03927</t>
  </si>
  <si>
    <t xml:space="preserve">McCain Deli Roasters  </t>
  </si>
  <si>
    <t>3.05 oz</t>
  </si>
  <si>
    <t>90 mg</t>
  </si>
  <si>
    <t>NON-COATED PRODUCTS</t>
  </si>
  <si>
    <t>MCX40</t>
  </si>
  <si>
    <t xml:space="preserve">McCain 3/8" Straight Cut </t>
  </si>
  <si>
    <t>OIF00880A</t>
  </si>
  <si>
    <t>Ore-Ida County Style 10-cut Thin Potato Wedges</t>
  </si>
  <si>
    <t>MCX01</t>
  </si>
  <si>
    <t>OIF00055A</t>
  </si>
  <si>
    <t>Oven Ready Crinkle Cut Fries  LF</t>
  </si>
  <si>
    <t>SNO63</t>
  </si>
  <si>
    <t xml:space="preserve">Snowflake Oven 1/2" Crinkle Cut </t>
  </si>
  <si>
    <t>OIF00024A</t>
  </si>
  <si>
    <t>OIF00215A</t>
  </si>
  <si>
    <t>McCain Tater Tots - ZTF</t>
  </si>
  <si>
    <t xml:space="preserve">2.52 oz </t>
  </si>
  <si>
    <t>Ore-Ida Reduced Sodium Tater Tots</t>
  </si>
  <si>
    <t xml:space="preserve">HASH BROWN PRODUCTS </t>
  </si>
  <si>
    <t>McCain Early Riser Breaded and Stuffed Hashbrown</t>
  </si>
  <si>
    <t>3 oz  1 piece</t>
  </si>
  <si>
    <t>450 mg</t>
  </si>
  <si>
    <t>McCain Hash Brown Rounds</t>
  </si>
  <si>
    <t>2.54 oz</t>
  </si>
  <si>
    <t>NON-PAR FRIED PROUDCTS -  Farmers Kitchen brand - Purely Potatoes Brand</t>
  </si>
  <si>
    <t>OIF00224A</t>
  </si>
  <si>
    <t>Ore-Ida Loose Shred</t>
  </si>
  <si>
    <t>6/3#</t>
  </si>
  <si>
    <t>MCX03602</t>
  </si>
  <si>
    <t>McCain Potato Skin Medium</t>
  </si>
  <si>
    <t>OIF03613</t>
  </si>
  <si>
    <t>Ore-Ida Mash Makers  - Mashed Potatoes</t>
  </si>
  <si>
    <t>4.35 oz</t>
  </si>
  <si>
    <t>Seasoned Mashed Potatoes Reduced Sodium</t>
  </si>
  <si>
    <t>4.34 oz</t>
  </si>
  <si>
    <t>105 mg</t>
  </si>
  <si>
    <t>MCF04812</t>
  </si>
  <si>
    <t>MCF04851</t>
  </si>
  <si>
    <t>Sweet Potato- 100980</t>
  </si>
  <si>
    <t>HARVEST SPLENDOR SWEET POTATO</t>
  </si>
  <si>
    <t>Commodity Code 100980</t>
  </si>
  <si>
    <t>Harvest Splendor Battered Seasoned Sweet Potato Fry</t>
  </si>
  <si>
    <t>6/2.5#</t>
  </si>
  <si>
    <t>3.09 oz</t>
  </si>
  <si>
    <t>MCF05074</t>
  </si>
  <si>
    <t xml:space="preserve">Harvest Splendor Crossstrax  Cut Fries </t>
  </si>
  <si>
    <t>MCF04712</t>
  </si>
  <si>
    <t>Harvest Splendor Ridge Cut Wedges</t>
  </si>
  <si>
    <t>3.78 oz</t>
  </si>
  <si>
    <t>230 mg</t>
  </si>
  <si>
    <t>MCF04965</t>
  </si>
  <si>
    <t>MCF04566</t>
  </si>
  <si>
    <t>Harvest SplendorDeep Groove Crinkles</t>
  </si>
  <si>
    <t>3.25 oz</t>
  </si>
  <si>
    <t>260 mg</t>
  </si>
  <si>
    <t>MCF03731</t>
  </si>
  <si>
    <t>200 mg</t>
  </si>
  <si>
    <t>MCF03725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</si>
  <si>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</si>
  <si>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</si>
  <si>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</si>
  <si>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</si>
  <si>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</si>
  <si>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</si>
  <si>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</si>
  <si>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</si>
  <si>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</si>
  <si>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</si>
  <si>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</si>
  <si>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</si>
  <si>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</si>
  <si>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</si>
  <si>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SY25</t>
  </si>
  <si>
    <t>McCain Foods USA, Inc.</t>
  </si>
  <si>
    <t>A</t>
  </si>
  <si>
    <t>McCain® Crispy Bakeable Seasoned 8-cut Wedges</t>
  </si>
  <si>
    <t>POTATO BULK FOR PROCESS FRZ</t>
  </si>
  <si>
    <t>McCain® Incredicrisps 3/8" Straight Cut Long Heavy Battered</t>
  </si>
  <si>
    <t>REDUCED SODIUM BATTERED SEASONED SPIRALS</t>
  </si>
  <si>
    <t>MCCAIN® HARVEST SPLENDOR® BATTERED SEASONED SWEET POTATO FRY 5/16 STRAIGHT CUT 6X2.5 LBS</t>
  </si>
  <si>
    <t>SWEET POTATO BULK FRESH PROC</t>
  </si>
  <si>
    <t>MCCAIN® HASH BROWN ROUNDS</t>
  </si>
  <si>
    <t>MCCAIN® Crispy Bakeable Deep Groove Crinkle Fries 1/2"</t>
  </si>
  <si>
    <t>ORE-IDA PREMIUM CLEAR COAT 3/8" REGULAR
CUT FRY (6X5 LBS)</t>
  </si>
  <si>
    <t>ORE-IDA SEASONED SKIN ON SPIRAL BATTERED
FRY (6X4 LBS)</t>
  </si>
  <si>
    <t>ORE-IDA 3/8" REGULAR CUT FRY HEAVY
COATED 6X5 LBS</t>
  </si>
  <si>
    <t>ORE-IDA 1/4" SHOESTRING CUT FRY (6X4.5 LBS)</t>
  </si>
  <si>
    <t>ORE-IDA 3/8" REGULAR CUT FRY (6X5 LBS)</t>
  </si>
  <si>
    <t>ORE-IDA 1/2" CRINKLE CUT OVENABLE FRY (6X5
LBS)</t>
  </si>
  <si>
    <t>ORE-IDA 1/4" SHOESTRING CUT CLEAR COATED
PXL 6X4.5 LBS</t>
  </si>
  <si>
    <t>McCain Early Risers</t>
  </si>
  <si>
    <t>McCain Mini Mashers  6/5 lb</t>
  </si>
  <si>
    <t>1000006639-A</t>
  </si>
  <si>
    <t>MCCAIN® EMOTICONS® MASHED POTATO SHAPES</t>
  </si>
  <si>
    <t>1000006639-B</t>
  </si>
  <si>
    <t>MCCAIN® EMOTICONS® MASHED POTATO SHAPES (sub for Dehy)</t>
  </si>
  <si>
    <t>Harvest Splendor Regular Stix 3/8</t>
  </si>
  <si>
    <t>Harvest Splendor Thin Stix</t>
  </si>
  <si>
    <t>McCain Ovations 3/8" Crinkle Cut</t>
  </si>
  <si>
    <t>McCain Ovations 3/8" Straight Cut</t>
  </si>
  <si>
    <t>McCain Flavorlast 19/64" Shoestring</t>
  </si>
  <si>
    <t>McCain Flavorlast Thick Fries 7/16"</t>
  </si>
  <si>
    <t xml:space="preserve">McCain Deli Roasters </t>
  </si>
  <si>
    <t>Harvest Splendor Deep Groove Crinkles</t>
  </si>
  <si>
    <t>McCain Harvest Splendor Sweet Potato 10 Cut</t>
  </si>
  <si>
    <t>MCCAIN FARMER'S KITCHEN™ ROASTED REDSKIN HALVES W/ ROSEMARY &amp; GARLIC</t>
  </si>
  <si>
    <t>MCCAIN FARMER'S KITCHEN™ CHOPPED ROASTED REDSKIN POTATOES W/ ROSEMARY &amp; GARLIC</t>
  </si>
  <si>
    <t>MCF04911</t>
  </si>
  <si>
    <t>MCCAIN NYBOE OVATIONS 3/8 Straight Cut French Fries</t>
  </si>
  <si>
    <t>MCCAIN HARVEST SPLENDOR SWEET POTATO MAXI FRY 6X2.5 LBS</t>
  </si>
  <si>
    <t>MCCAIN HARVEST SPLENDOR® SWEET POTATO CROSS TRAX</t>
  </si>
  <si>
    <t>McCain Redstone Canyon Spirals</t>
  </si>
  <si>
    <t>McCain Redstone Canyon Cross Trax</t>
  </si>
  <si>
    <t>McCain Redstone Canyon Cubes</t>
  </si>
  <si>
    <t xml:space="preserve">McCain XL 1/4" Shoestring </t>
  </si>
  <si>
    <t>McCain Redstone Canyon 5/16" Straight Cut</t>
  </si>
  <si>
    <t>McCain Skin-On Battered Redstone Canyon Straight Cut</t>
  </si>
  <si>
    <t>McCain Redstone Canyon 8 Cut Wedge</t>
  </si>
  <si>
    <t>McCain Crispy Seasoned Bakeable Fries 6x5 lbs</t>
  </si>
  <si>
    <t>Ore-Ida Country Style 8 cut Regular Potato Wedges</t>
  </si>
  <si>
    <t>Ore-Ida 1/2" Oven Ready Crinkle Cut</t>
  </si>
  <si>
    <t xml:space="preserve">Ore-Ida Versitots Tater Tots </t>
  </si>
  <si>
    <t>Ore-Ida Evercrisp Thin 5/16" x 3/8"</t>
  </si>
  <si>
    <t>Ore-Ida® Waffle Fry</t>
  </si>
  <si>
    <t>McCain Smiles Shaped Potatoes</t>
  </si>
  <si>
    <t xml:space="preserve">Ore-Ida Seasoned Homestyle Mashmakers </t>
  </si>
  <si>
    <t xml:space="preserve">NON-PAR FRIED PRODUCTS </t>
  </si>
  <si>
    <t>McCain BabyCakes Hashbrown</t>
  </si>
  <si>
    <t>2.54 oz 4 pieces</t>
  </si>
  <si>
    <t>SY 2025-2026</t>
  </si>
  <si>
    <t>Rev. 11.12.24</t>
  </si>
  <si>
    <t xml:space="preserve">                                                                         PTV effective 7/1/2025-6/30/2026</t>
  </si>
  <si>
    <t>4/4.25#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</si>
</sst>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0_);_(* \(#,##0.0000\);_(* &quot;-&quot;??_);_(@_)"/>
    <numFmt numFmtId="165" formatCode="mmmm\ d\,\ yyyy"/>
    <numFmt numFmtId="166" formatCode="[$-409]mmmm\ d\,\ yyyy;@"/>
    <numFmt numFmtId="167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872AC"/>
        <bgColor indexed="64"/>
      </patternFill>
    </fill>
    <fill>
      <patternFill patternType="solid">
        <fgColor rgb="FFDFE4EF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4" fillId="0" borderId="5" xfId="0" applyFont="1" applyBorder="1" applyAlignment="1">
      <alignment horizontal="center"/>
    </xf>
    <xf numFmtId="165" fontId="6" fillId="0" borderId="5" xfId="0" applyNumberFormat="1" applyFont="1" applyBorder="1" applyAlignment="1">
      <alignment horizontal="right"/>
    </xf>
    <xf numFmtId="0" fontId="8" fillId="0" borderId="12" xfId="0" applyFont="1" applyBorder="1" applyAlignment="1">
      <alignment horizontal="centerContinuous"/>
    </xf>
    <xf numFmtId="0" fontId="8" fillId="0" borderId="13" xfId="0" applyFont="1" applyBorder="1" applyAlignment="1">
      <alignment horizontal="centerContinuous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Continuous"/>
    </xf>
    <xf numFmtId="0" fontId="8" fillId="0" borderId="11" xfId="0" applyFont="1" applyBorder="1" applyAlignment="1">
      <alignment horizontal="centerContinuous"/>
    </xf>
    <xf numFmtId="0" fontId="6" fillId="0" borderId="11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164" fontId="6" fillId="0" borderId="14" xfId="1" applyNumberFormat="1" applyFont="1" applyFill="1" applyBorder="1" applyAlignment="1">
      <alignment horizontal="centerContinuous"/>
    </xf>
    <xf numFmtId="0" fontId="6" fillId="0" borderId="14" xfId="1" applyNumberFormat="1" applyFont="1" applyFill="1" applyBorder="1" applyAlignment="1">
      <alignment horizontal="centerContinuous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4" fontId="0" fillId="0" borderId="6" xfId="1" applyNumberFormat="1" applyFont="1" applyFill="1" applyBorder="1"/>
    <xf numFmtId="0" fontId="0" fillId="0" borderId="6" xfId="1" applyNumberFormat="1" applyFont="1" applyFill="1" applyBorder="1"/>
    <xf numFmtId="0" fontId="9" fillId="0" borderId="7" xfId="0" applyFont="1" applyBorder="1" applyAlignment="1">
      <alignment horizontal="center"/>
    </xf>
    <xf numFmtId="164" fontId="9" fillId="0" borderId="6" xfId="1" applyNumberFormat="1" applyFont="1" applyFill="1" applyBorder="1" applyAlignment="1">
      <alignment horizontal="center"/>
    </xf>
    <xf numFmtId="0" fontId="9" fillId="0" borderId="6" xfId="1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164" fontId="9" fillId="0" borderId="10" xfId="1" applyNumberFormat="1" applyFont="1" applyFill="1" applyBorder="1" applyAlignment="1">
      <alignment horizontal="center"/>
    </xf>
    <xf numFmtId="0" fontId="9" fillId="0" borderId="10" xfId="1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164" fontId="9" fillId="0" borderId="13" xfId="1" applyNumberFormat="1" applyFont="1" applyFill="1" applyBorder="1" applyAlignment="1">
      <alignment horizontal="center"/>
    </xf>
    <xf numFmtId="0" fontId="9" fillId="0" borderId="14" xfId="1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left"/>
    </xf>
    <xf numFmtId="0" fontId="10" fillId="2" borderId="19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167" fontId="11" fillId="2" borderId="19" xfId="0" applyNumberFormat="1" applyFont="1" applyFill="1" applyBorder="1" applyAlignment="1">
      <alignment horizontal="center"/>
    </xf>
    <xf numFmtId="0" fontId="11" fillId="2" borderId="19" xfId="0" applyFont="1" applyFill="1" applyBorder="1"/>
    <xf numFmtId="164" fontId="11" fillId="2" borderId="19" xfId="1" applyNumberFormat="1" applyFont="1" applyFill="1" applyBorder="1"/>
    <xf numFmtId="0" fontId="11" fillId="2" borderId="20" xfId="1" applyNumberFormat="1" applyFont="1" applyFill="1" applyBorder="1"/>
    <xf numFmtId="0" fontId="12" fillId="0" borderId="21" xfId="0" applyFont="1" applyBorder="1" applyAlignment="1">
      <alignment horizontal="left"/>
    </xf>
    <xf numFmtId="0" fontId="12" fillId="0" borderId="22" xfId="0" applyFont="1" applyBorder="1" applyAlignment="1">
      <alignment horizontal="center"/>
    </xf>
    <xf numFmtId="167" fontId="8" fillId="3" borderId="23" xfId="0" applyNumberFormat="1" applyFont="1" applyFill="1" applyBorder="1" applyAlignment="1">
      <alignment horizontal="center"/>
    </xf>
    <xf numFmtId="9" fontId="12" fillId="0" borderId="23" xfId="2" applyFont="1" applyFill="1" applyBorder="1" applyAlignment="1">
      <alignment horizontal="center"/>
    </xf>
    <xf numFmtId="0" fontId="12" fillId="0" borderId="20" xfId="1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left"/>
    </xf>
    <xf numFmtId="0" fontId="12" fillId="0" borderId="23" xfId="0" applyFont="1" applyBorder="1" applyAlignment="1">
      <alignment horizontal="center"/>
    </xf>
    <xf numFmtId="0" fontId="10" fillId="2" borderId="24" xfId="0" applyFont="1" applyFill="1" applyBorder="1" applyAlignment="1">
      <alignment horizontal="left"/>
    </xf>
    <xf numFmtId="0" fontId="10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27" xfId="1" applyNumberFormat="1" applyFont="1" applyFill="1" applyBorder="1" applyAlignment="1">
      <alignment horizontal="center"/>
    </xf>
    <xf numFmtId="0" fontId="12" fillId="0" borderId="27" xfId="1" applyNumberFormat="1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0" fontId="12" fillId="0" borderId="21" xfId="0" applyFont="1" applyBorder="1" applyAlignment="1">
      <alignment horizontal="left" wrapText="1"/>
    </xf>
    <xf numFmtId="0" fontId="12" fillId="0" borderId="28" xfId="0" applyFont="1" applyBorder="1" applyAlignment="1">
      <alignment horizontal="center"/>
    </xf>
    <xf numFmtId="0" fontId="12" fillId="0" borderId="29" xfId="1" applyNumberFormat="1" applyFont="1" applyFill="1" applyBorder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0" fontId="11" fillId="2" borderId="30" xfId="0" applyFont="1" applyFill="1" applyBorder="1"/>
    <xf numFmtId="16" fontId="12" fillId="0" borderId="23" xfId="0" applyNumberFormat="1" applyFont="1" applyBorder="1" applyAlignment="1">
      <alignment horizontal="center"/>
    </xf>
    <xf numFmtId="0" fontId="10" fillId="2" borderId="30" xfId="0" applyFont="1" applyFill="1" applyBorder="1"/>
    <xf numFmtId="0" fontId="10" fillId="2" borderId="26" xfId="0" applyFont="1" applyFill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3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9" fontId="12" fillId="0" borderId="27" xfId="2" applyFont="1" applyFill="1" applyBorder="1" applyAlignment="1">
      <alignment horizontal="center"/>
    </xf>
    <xf numFmtId="0" fontId="12" fillId="0" borderId="34" xfId="0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167" fontId="8" fillId="0" borderId="13" xfId="0" applyNumberFormat="1" applyFont="1" applyBorder="1" applyAlignment="1">
      <alignment horizontal="center"/>
    </xf>
    <xf numFmtId="0" fontId="12" fillId="0" borderId="14" xfId="1" applyNumberFormat="1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164" fontId="13" fillId="2" borderId="6" xfId="1" applyNumberFormat="1" applyFont="1" applyFill="1" applyBorder="1"/>
    <xf numFmtId="0" fontId="13" fillId="2" borderId="6" xfId="1" applyNumberFormat="1" applyFont="1" applyFill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Continuous"/>
    </xf>
    <xf numFmtId="0" fontId="6" fillId="0" borderId="12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0" fontId="9" fillId="0" borderId="36" xfId="0" applyFont="1" applyBorder="1" applyAlignment="1">
      <alignment horizontal="center"/>
    </xf>
    <xf numFmtId="164" fontId="0" fillId="0" borderId="3" xfId="1" applyNumberFormat="1" applyFont="1" applyFill="1" applyBorder="1"/>
    <xf numFmtId="0" fontId="0" fillId="0" borderId="3" xfId="1" applyNumberFormat="1" applyFont="1" applyFill="1" applyBorder="1"/>
    <xf numFmtId="0" fontId="6" fillId="0" borderId="5" xfId="0" applyFont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14" fontId="0" fillId="0" borderId="0" xfId="0" applyNumberFormat="1"/>
    <xf numFmtId="2" fontId="0" fillId="0" borderId="0" xfId="0" applyNumberFormat="1"/>
    <xf numFmtId="167" fontId="8" fillId="3" borderId="28" xfId="0" applyNumberFormat="1" applyFont="1" applyFill="1" applyBorder="1" applyAlignment="1">
      <alignment horizontal="center"/>
    </xf>
    <xf numFmtId="166" fontId="6" fillId="0" borderId="11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164" fontId="0" fillId="2" borderId="2" xfId="1" applyNumberFormat="1" applyFont="1" applyFill="1" applyBorder="1"/>
    <xf numFmtId="0" fontId="9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166" fontId="6" fillId="0" borderId="5" xfId="0" applyNumberFormat="1" applyFont="1" applyBorder="1" applyAlignment="1">
      <alignment horizontal="left"/>
    </xf>
    <xf numFmtId="0" fontId="12" fillId="0" borderId="30" xfId="0" applyFont="1" applyBorder="1" applyAlignment="1">
      <alignment horizontal="center"/>
    </xf>
    <xf numFmtId="0" fontId="12" fillId="0" borderId="33" xfId="1" applyNumberFormat="1" applyFont="1" applyFill="1" applyBorder="1" applyAlignment="1">
      <alignment horizontal="center"/>
    </xf>
    <xf numFmtId="164" fontId="12" fillId="0" borderId="9" xfId="1" applyNumberFormat="1" applyFont="1" applyFill="1" applyBorder="1" applyAlignment="1">
      <alignment horizontal="center"/>
    </xf>
    <xf numFmtId="164" fontId="11" fillId="2" borderId="0" xfId="1" applyNumberFormat="1" applyFont="1" applyFill="1" applyBorder="1" applyAlignment="1">
      <alignment horizontal="center"/>
    </xf>
    <xf numFmtId="9" fontId="12" fillId="0" borderId="39" xfId="2" applyFont="1" applyFill="1" applyBorder="1" applyAlignment="1">
      <alignment horizontal="center"/>
    </xf>
    <xf numFmtId="0" fontId="12" fillId="0" borderId="31" xfId="0" applyFont="1" applyBorder="1" applyAlignment="1">
      <alignment horizontal="left"/>
    </xf>
    <xf numFmtId="9" fontId="12" fillId="0" borderId="28" xfId="2" applyFont="1" applyFill="1" applyBorder="1" applyAlignment="1">
      <alignment horizontal="center"/>
    </xf>
    <xf numFmtId="0" fontId="12" fillId="0" borderId="40" xfId="1" applyNumberFormat="1" applyFont="1" applyFill="1" applyBorder="1" applyAlignment="1">
      <alignment horizontal="center"/>
    </xf>
    <xf numFmtId="0" fontId="10" fillId="2" borderId="21" xfId="0" applyFont="1" applyFill="1" applyBorder="1" applyAlignment="1">
      <alignment horizontal="left"/>
    </xf>
    <xf numFmtId="167" fontId="10" fillId="2" borderId="19" xfId="0" applyNumberFormat="1" applyFont="1" applyFill="1" applyBorder="1" applyAlignment="1">
      <alignment horizontal="center"/>
    </xf>
    <xf numFmtId="0" fontId="11" fillId="2" borderId="35" xfId="1" applyNumberFormat="1" applyFont="1" applyFill="1" applyBorder="1" applyAlignment="1">
      <alignment horizontal="center"/>
    </xf>
    <xf numFmtId="0" fontId="12" fillId="0" borderId="39" xfId="0" applyFont="1" applyBorder="1" applyAlignment="1">
      <alignment horizontal="left"/>
    </xf>
    <xf numFmtId="167" fontId="8" fillId="3" borderId="39" xfId="0" applyNumberFormat="1" applyFont="1" applyFill="1" applyBorder="1" applyAlignment="1">
      <alignment horizontal="center"/>
    </xf>
    <xf numFmtId="0" fontId="12" fillId="0" borderId="39" xfId="1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1</xdr:row>
      <xdr:rowOff>123824</xdr:rowOff>
    </xdr:from>
    <xdr:to>
      <xdr:col>0</xdr:col>
      <xdr:colOff>2914650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66F237-E524-4423-9C03-C1DD4C65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" y="314324"/>
          <a:ext cx="1685925" cy="933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77BD-7558-4A40-8406-C0FA7DD98273}">
  <sheetPr>
    <pageSetUpPr fitToPage="1"/>
  </sheetPr>
  <dimension ref="A1:M50"/>
  <sheetViews>
    <sheetView showGridLines="0" tabSelected="1" zoomScaleNormal="100" workbookViewId="0">
      <selection activeCell="E26" sqref="E26"/>
    </sheetView>
  </sheetViews>
  <sheetFormatPr defaultColWidth="57.1796875" defaultRowHeight="14.5" x14ac:dyDescent="0.35"/>
  <cols>
    <col min="1" max="1" width="46.54296875" customWidth="1"/>
    <col min="3" max="3" width="8.7265625" customWidth="1"/>
    <col min="4" max="4" width="11.1796875" customWidth="1"/>
    <col min="5" max="5" width="17" customWidth="1"/>
    <col min="6" max="6" width="16.1796875" customWidth="1"/>
    <col min="7" max="7" width="9.7265625" customWidth="1"/>
    <col min="8" max="8" width="25.26953125" customWidth="1"/>
    <col min="9" max="9" width="11.453125" customWidth="1"/>
    <col min="10" max="10" width="12.81640625" customWidth="1"/>
    <col min="11" max="11" width="10" customWidth="1"/>
    <col min="12" max="12" width="15" customWidth="1"/>
    <col min="13" max="13" width="15.453125" customWidth="1"/>
  </cols>
  <sheetData>
    <row r="1" spans="1:13" x14ac:dyDescent="0.35">
      <c r="A1" s="1"/>
      <c r="B1" s="2"/>
      <c r="C1" s="3"/>
      <c r="D1" s="3"/>
      <c r="E1" s="3"/>
      <c r="F1" s="3"/>
      <c r="G1" s="3"/>
      <c r="H1" s="3"/>
      <c r="I1" s="3"/>
      <c r="J1" s="2"/>
      <c r="K1" s="2"/>
      <c r="L1" s="104"/>
      <c r="M1" s="4"/>
    </row>
    <row r="2" spans="1:13" ht="25" x14ac:dyDescent="0.5">
      <c r="A2" s="103"/>
      <c r="B2" s="96" t="s">
        <v>0</v>
      </c>
      <c r="C2" s="97"/>
      <c r="D2" s="95"/>
      <c r="E2" s="97"/>
      <c r="F2" s="91" t="s">
        <v>235</v>
      </c>
      <c r="G2" s="97"/>
      <c r="H2" s="125"/>
      <c r="I2" s="125"/>
      <c r="J2" s="125"/>
      <c r="K2" s="125"/>
      <c r="L2" s="125"/>
      <c r="M2" s="126"/>
    </row>
    <row r="3" spans="1:13" ht="25" x14ac:dyDescent="0.5">
      <c r="A3" s="5"/>
      <c r="B3" s="90" t="s">
        <v>1</v>
      </c>
      <c r="C3" s="89"/>
      <c r="D3" s="90"/>
      <c r="E3" s="90" t="s">
        <v>2</v>
      </c>
      <c r="F3" s="91"/>
      <c r="G3" s="92"/>
      <c r="H3" s="127" t="s">
        <v>3</v>
      </c>
      <c r="I3" s="127"/>
      <c r="J3" s="127"/>
      <c r="K3" s="127"/>
      <c r="L3" s="127"/>
      <c r="M3" s="128"/>
    </row>
    <row r="4" spans="1:13" ht="20" x14ac:dyDescent="0.4">
      <c r="A4" s="6"/>
      <c r="B4" s="94" t="s">
        <v>4</v>
      </c>
      <c r="C4" s="93"/>
      <c r="D4" s="93"/>
      <c r="E4" s="94"/>
      <c r="F4" s="95"/>
      <c r="G4" s="95"/>
      <c r="H4" s="95"/>
      <c r="I4" s="129"/>
      <c r="J4" s="129"/>
      <c r="K4" s="129"/>
      <c r="L4" s="129"/>
      <c r="M4" s="130"/>
    </row>
    <row r="5" spans="1:13" ht="18.5" thickBot="1" x14ac:dyDescent="0.45">
      <c r="A5" s="108" t="s">
        <v>236</v>
      </c>
      <c r="B5" s="131" t="s">
        <v>237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3"/>
    </row>
    <row r="6" spans="1:13" ht="15" thickBot="1" x14ac:dyDescent="0.4">
      <c r="A6" s="102"/>
      <c r="B6" s="7"/>
      <c r="C6" s="8"/>
      <c r="D6" s="9"/>
      <c r="E6" s="7" t="s">
        <v>5</v>
      </c>
      <c r="F6" s="10"/>
      <c r="G6" s="11" t="s">
        <v>6</v>
      </c>
      <c r="H6" s="12"/>
      <c r="I6" s="13"/>
      <c r="J6" s="7" t="s">
        <v>7</v>
      </c>
      <c r="K6" s="8"/>
      <c r="L6" s="14"/>
      <c r="M6" s="15"/>
    </row>
    <row r="7" spans="1:13" x14ac:dyDescent="0.35">
      <c r="A7" s="16"/>
      <c r="B7" s="17" t="s">
        <v>8</v>
      </c>
      <c r="C7" s="17" t="s">
        <v>9</v>
      </c>
      <c r="D7" s="17" t="s">
        <v>10</v>
      </c>
      <c r="E7" s="18" t="s">
        <v>11</v>
      </c>
      <c r="F7" s="17" t="s">
        <v>12</v>
      </c>
      <c r="G7" s="19" t="s">
        <v>13</v>
      </c>
      <c r="H7" s="19" t="s">
        <v>13</v>
      </c>
      <c r="I7" s="19"/>
      <c r="J7" s="17"/>
      <c r="K7" s="20"/>
      <c r="L7" s="21"/>
      <c r="M7" s="22"/>
    </row>
    <row r="8" spans="1:13" x14ac:dyDescent="0.35">
      <c r="A8" s="23" t="s">
        <v>14</v>
      </c>
      <c r="B8" s="23" t="s">
        <v>15</v>
      </c>
      <c r="C8" s="23" t="s">
        <v>16</v>
      </c>
      <c r="D8" s="23" t="s">
        <v>17</v>
      </c>
      <c r="E8" s="105" t="s">
        <v>18</v>
      </c>
      <c r="F8" s="23" t="s">
        <v>19</v>
      </c>
      <c r="G8" s="19" t="s">
        <v>20</v>
      </c>
      <c r="H8" s="19" t="s">
        <v>21</v>
      </c>
      <c r="I8" s="19" t="s">
        <v>22</v>
      </c>
      <c r="J8" s="23" t="s">
        <v>23</v>
      </c>
      <c r="K8" s="20" t="s">
        <v>24</v>
      </c>
      <c r="L8" s="24" t="s">
        <v>25</v>
      </c>
      <c r="M8" s="25" t="s">
        <v>26</v>
      </c>
    </row>
    <row r="9" spans="1:13" ht="15" thickBot="1" x14ac:dyDescent="0.4">
      <c r="A9" s="26"/>
      <c r="B9" s="27"/>
      <c r="C9" s="27"/>
      <c r="D9" s="27"/>
      <c r="E9" s="28" t="s">
        <v>27</v>
      </c>
      <c r="F9" s="27" t="s">
        <v>28</v>
      </c>
      <c r="G9" s="29" t="s">
        <v>28</v>
      </c>
      <c r="H9" s="29" t="s">
        <v>29</v>
      </c>
      <c r="I9" s="29"/>
      <c r="J9" s="27" t="s">
        <v>30</v>
      </c>
      <c r="K9" s="30" t="s">
        <v>23</v>
      </c>
      <c r="L9" s="31" t="s">
        <v>31</v>
      </c>
      <c r="M9" s="32"/>
    </row>
    <row r="10" spans="1:13" ht="18.5" thickBot="1" x14ac:dyDescent="0.45">
      <c r="A10" s="123" t="s">
        <v>32</v>
      </c>
      <c r="B10" s="124"/>
      <c r="C10" s="33"/>
      <c r="D10" s="33"/>
      <c r="E10" s="33"/>
      <c r="F10" s="33"/>
      <c r="G10" s="33"/>
      <c r="H10" s="33"/>
      <c r="I10" s="33"/>
      <c r="J10" s="33"/>
      <c r="K10" s="33"/>
      <c r="L10" s="34"/>
      <c r="M10" s="35"/>
    </row>
    <row r="11" spans="1:13" ht="15.5" x14ac:dyDescent="0.35">
      <c r="A11" s="36" t="s">
        <v>33</v>
      </c>
      <c r="B11" s="37"/>
      <c r="C11" s="36"/>
      <c r="D11" s="38"/>
      <c r="E11" s="37"/>
      <c r="F11" s="39"/>
      <c r="G11" s="38"/>
      <c r="H11" s="38"/>
      <c r="I11" s="38"/>
      <c r="J11" s="40"/>
      <c r="K11" s="40"/>
      <c r="L11" s="41"/>
      <c r="M11" s="42"/>
    </row>
    <row r="12" spans="1:13" x14ac:dyDescent="0.35">
      <c r="A12" s="43" t="s">
        <v>34</v>
      </c>
      <c r="B12" s="43" t="s">
        <v>35</v>
      </c>
      <c r="C12" s="44" t="s">
        <v>36</v>
      </c>
      <c r="D12" s="44">
        <v>24</v>
      </c>
      <c r="E12" s="44">
        <v>43.64</v>
      </c>
      <c r="F12" s="45">
        <v>7.45</v>
      </c>
      <c r="G12" s="44">
        <v>160</v>
      </c>
      <c r="H12" s="44" t="s">
        <v>37</v>
      </c>
      <c r="I12" s="44">
        <v>130</v>
      </c>
      <c r="J12" s="44">
        <v>4.5</v>
      </c>
      <c r="K12" s="44" t="s">
        <v>38</v>
      </c>
      <c r="L12" s="46">
        <f>(J12*9)/I12</f>
        <v>0.31153846153846154</v>
      </c>
      <c r="M12" s="47" t="s">
        <v>39</v>
      </c>
    </row>
    <row r="13" spans="1:13" x14ac:dyDescent="0.35">
      <c r="A13" s="64">
        <v>1000006639</v>
      </c>
      <c r="B13" s="48" t="s">
        <v>40</v>
      </c>
      <c r="C13" s="49" t="s">
        <v>36</v>
      </c>
      <c r="D13" s="49">
        <v>24</v>
      </c>
      <c r="E13" s="49">
        <v>43.64</v>
      </c>
      <c r="F13" s="45">
        <v>7.45</v>
      </c>
      <c r="G13" s="49">
        <v>158</v>
      </c>
      <c r="H13" s="49" t="s">
        <v>41</v>
      </c>
      <c r="I13" s="49">
        <v>120</v>
      </c>
      <c r="J13" s="49">
        <v>4</v>
      </c>
      <c r="K13" s="49" t="s">
        <v>38</v>
      </c>
      <c r="L13" s="46">
        <f t="shared" ref="L13:L36" si="0">(J13*9)/I13</f>
        <v>0.3</v>
      </c>
      <c r="M13" s="54" t="s">
        <v>42</v>
      </c>
    </row>
    <row r="14" spans="1:13" ht="15.5" x14ac:dyDescent="0.35">
      <c r="A14" s="50" t="s">
        <v>46</v>
      </c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3"/>
    </row>
    <row r="15" spans="1:13" x14ac:dyDescent="0.35">
      <c r="A15" s="43" t="s">
        <v>47</v>
      </c>
      <c r="B15" s="43" t="s">
        <v>48</v>
      </c>
      <c r="C15" s="44" t="s">
        <v>43</v>
      </c>
      <c r="D15" s="44">
        <v>30</v>
      </c>
      <c r="E15" s="44">
        <v>54.55</v>
      </c>
      <c r="F15" s="45">
        <v>9.32</v>
      </c>
      <c r="G15" s="44">
        <v>203</v>
      </c>
      <c r="H15" s="44" t="s">
        <v>49</v>
      </c>
      <c r="I15" s="44">
        <v>90</v>
      </c>
      <c r="J15" s="44">
        <v>2.5</v>
      </c>
      <c r="K15" s="49" t="s">
        <v>50</v>
      </c>
      <c r="L15" s="46">
        <f t="shared" si="0"/>
        <v>0.25</v>
      </c>
      <c r="M15" s="54" t="s">
        <v>51</v>
      </c>
    </row>
    <row r="16" spans="1:13" x14ac:dyDescent="0.35">
      <c r="A16" s="43" t="s">
        <v>52</v>
      </c>
      <c r="B16" s="43" t="s">
        <v>53</v>
      </c>
      <c r="C16" s="49" t="s">
        <v>43</v>
      </c>
      <c r="D16" s="49">
        <v>30</v>
      </c>
      <c r="E16" s="49">
        <v>54.55</v>
      </c>
      <c r="F16" s="45">
        <v>9.32</v>
      </c>
      <c r="G16" s="49">
        <v>235</v>
      </c>
      <c r="H16" s="49" t="s">
        <v>54</v>
      </c>
      <c r="I16" s="49">
        <v>90</v>
      </c>
      <c r="J16" s="49">
        <v>3.5</v>
      </c>
      <c r="K16" s="49" t="s">
        <v>38</v>
      </c>
      <c r="L16" s="46">
        <f t="shared" si="0"/>
        <v>0.35</v>
      </c>
      <c r="M16" s="54" t="s">
        <v>55</v>
      </c>
    </row>
    <row r="17" spans="1:13" ht="28.5" x14ac:dyDescent="0.35">
      <c r="A17" s="43">
        <v>1000008063</v>
      </c>
      <c r="B17" s="56" t="s">
        <v>61</v>
      </c>
      <c r="C17" s="49" t="s">
        <v>62</v>
      </c>
      <c r="D17" s="57">
        <v>27</v>
      </c>
      <c r="E17" s="57">
        <v>49.09</v>
      </c>
      <c r="F17" s="45">
        <v>8.3800000000000008</v>
      </c>
      <c r="G17" s="57">
        <v>180</v>
      </c>
      <c r="H17" s="57" t="s">
        <v>60</v>
      </c>
      <c r="I17" s="57">
        <v>100</v>
      </c>
      <c r="J17" s="57">
        <v>4</v>
      </c>
      <c r="K17" s="57" t="s">
        <v>38</v>
      </c>
      <c r="L17" s="46">
        <f t="shared" si="0"/>
        <v>0.36</v>
      </c>
      <c r="M17" s="58" t="s">
        <v>63</v>
      </c>
    </row>
    <row r="18" spans="1:13" x14ac:dyDescent="0.35">
      <c r="A18" s="43" t="s">
        <v>67</v>
      </c>
      <c r="B18" s="43" t="s">
        <v>68</v>
      </c>
      <c r="C18" s="49" t="s">
        <v>62</v>
      </c>
      <c r="D18" s="49">
        <v>27</v>
      </c>
      <c r="E18" s="59">
        <v>49.09</v>
      </c>
      <c r="F18" s="45">
        <v>8.3800000000000008</v>
      </c>
      <c r="G18" s="57">
        <v>142</v>
      </c>
      <c r="H18" s="57" t="s">
        <v>69</v>
      </c>
      <c r="I18" s="57">
        <v>110</v>
      </c>
      <c r="J18" s="57">
        <v>4</v>
      </c>
      <c r="K18" s="57" t="s">
        <v>38</v>
      </c>
      <c r="L18" s="46">
        <f t="shared" si="0"/>
        <v>0.32727272727272727</v>
      </c>
      <c r="M18" s="54" t="s">
        <v>70</v>
      </c>
    </row>
    <row r="19" spans="1:13" ht="15.5" x14ac:dyDescent="0.35">
      <c r="A19" s="50" t="s">
        <v>75</v>
      </c>
      <c r="B19" s="60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3"/>
    </row>
    <row r="20" spans="1:13" x14ac:dyDescent="0.35">
      <c r="A20" s="43" t="s">
        <v>78</v>
      </c>
      <c r="B20" s="43" t="s">
        <v>79</v>
      </c>
      <c r="C20" s="49" t="s">
        <v>62</v>
      </c>
      <c r="D20" s="49">
        <v>27</v>
      </c>
      <c r="E20" s="59">
        <v>49.09</v>
      </c>
      <c r="F20" s="45">
        <v>8.3800000000000008</v>
      </c>
      <c r="G20" s="49">
        <v>134</v>
      </c>
      <c r="H20" s="49" t="s">
        <v>80</v>
      </c>
      <c r="I20" s="49">
        <v>170</v>
      </c>
      <c r="J20" s="49">
        <v>10</v>
      </c>
      <c r="K20" s="49" t="s">
        <v>81</v>
      </c>
      <c r="L20" s="46">
        <f t="shared" si="0"/>
        <v>0.52941176470588236</v>
      </c>
      <c r="M20" s="54" t="s">
        <v>82</v>
      </c>
    </row>
    <row r="21" spans="1:13" x14ac:dyDescent="0.35">
      <c r="A21" s="43" t="s">
        <v>83</v>
      </c>
      <c r="B21" s="43" t="s">
        <v>84</v>
      </c>
      <c r="C21" s="61" t="s">
        <v>43</v>
      </c>
      <c r="D21" s="49">
        <v>30</v>
      </c>
      <c r="E21" s="49">
        <v>54.55</v>
      </c>
      <c r="F21" s="45">
        <v>9.32</v>
      </c>
      <c r="G21" s="49">
        <v>194</v>
      </c>
      <c r="H21" s="49" t="s">
        <v>65</v>
      </c>
      <c r="I21" s="49">
        <v>110</v>
      </c>
      <c r="J21" s="49">
        <v>5</v>
      </c>
      <c r="K21" s="49" t="s">
        <v>38</v>
      </c>
      <c r="L21" s="46">
        <f t="shared" si="0"/>
        <v>0.40909090909090912</v>
      </c>
      <c r="M21" s="54" t="s">
        <v>85</v>
      </c>
    </row>
    <row r="22" spans="1:13" x14ac:dyDescent="0.35">
      <c r="A22" s="43" t="s">
        <v>86</v>
      </c>
      <c r="B22" s="43" t="s">
        <v>87</v>
      </c>
      <c r="C22" s="61" t="s">
        <v>43</v>
      </c>
      <c r="D22" s="49">
        <v>30</v>
      </c>
      <c r="E22" s="49">
        <v>54.55</v>
      </c>
      <c r="F22" s="45">
        <v>9.32</v>
      </c>
      <c r="G22" s="49">
        <v>170</v>
      </c>
      <c r="H22" s="49" t="s">
        <v>88</v>
      </c>
      <c r="I22" s="49">
        <v>120</v>
      </c>
      <c r="J22" s="49">
        <v>6</v>
      </c>
      <c r="K22" s="49" t="s">
        <v>44</v>
      </c>
      <c r="L22" s="46">
        <f t="shared" si="0"/>
        <v>0.45</v>
      </c>
      <c r="M22" s="54" t="s">
        <v>89</v>
      </c>
    </row>
    <row r="23" spans="1:13" x14ac:dyDescent="0.35">
      <c r="A23" s="43" t="s">
        <v>90</v>
      </c>
      <c r="B23" s="43" t="s">
        <v>91</v>
      </c>
      <c r="C23" s="61" t="s">
        <v>43</v>
      </c>
      <c r="D23" s="49">
        <v>30</v>
      </c>
      <c r="E23" s="49">
        <v>54.55</v>
      </c>
      <c r="F23" s="45">
        <v>9.32</v>
      </c>
      <c r="G23" s="49">
        <v>200</v>
      </c>
      <c r="H23" s="49" t="s">
        <v>57</v>
      </c>
      <c r="I23" s="49">
        <v>110</v>
      </c>
      <c r="J23" s="49">
        <v>3.5</v>
      </c>
      <c r="K23" s="49">
        <v>0</v>
      </c>
      <c r="L23" s="46">
        <f t="shared" si="0"/>
        <v>0.28636363636363638</v>
      </c>
      <c r="M23" s="54" t="s">
        <v>92</v>
      </c>
    </row>
    <row r="24" spans="1:13" x14ac:dyDescent="0.35">
      <c r="A24" s="43">
        <v>1000000496</v>
      </c>
      <c r="B24" s="43" t="s">
        <v>93</v>
      </c>
      <c r="C24" s="61" t="s">
        <v>43</v>
      </c>
      <c r="D24" s="49">
        <v>30</v>
      </c>
      <c r="E24" s="49">
        <v>54.55</v>
      </c>
      <c r="F24" s="45">
        <v>9.32</v>
      </c>
      <c r="G24" s="49">
        <v>166</v>
      </c>
      <c r="H24" s="49" t="s">
        <v>94</v>
      </c>
      <c r="I24" s="49">
        <v>110</v>
      </c>
      <c r="J24" s="49">
        <v>3.5</v>
      </c>
      <c r="K24" s="49">
        <v>0</v>
      </c>
      <c r="L24" s="46">
        <f t="shared" si="0"/>
        <v>0.28636363636363638</v>
      </c>
      <c r="M24" s="54" t="s">
        <v>162</v>
      </c>
    </row>
    <row r="25" spans="1:13" x14ac:dyDescent="0.35">
      <c r="A25" s="43">
        <v>1000007470</v>
      </c>
      <c r="B25" s="43" t="s">
        <v>95</v>
      </c>
      <c r="C25" s="61" t="s">
        <v>43</v>
      </c>
      <c r="D25" s="49">
        <v>30</v>
      </c>
      <c r="E25" s="49">
        <v>54.55</v>
      </c>
      <c r="F25" s="45">
        <v>9.32</v>
      </c>
      <c r="G25" s="49">
        <v>227</v>
      </c>
      <c r="H25" s="49" t="s">
        <v>96</v>
      </c>
      <c r="I25" s="49">
        <v>100</v>
      </c>
      <c r="J25" s="49">
        <v>3</v>
      </c>
      <c r="K25" s="49" t="s">
        <v>50</v>
      </c>
      <c r="L25" s="46">
        <f t="shared" si="0"/>
        <v>0.27</v>
      </c>
      <c r="M25" s="54" t="s">
        <v>97</v>
      </c>
    </row>
    <row r="26" spans="1:13" x14ac:dyDescent="0.35">
      <c r="A26" s="43">
        <v>1000004108</v>
      </c>
      <c r="B26" s="43" t="s">
        <v>98</v>
      </c>
      <c r="C26" s="44" t="s">
        <v>36</v>
      </c>
      <c r="D26" s="44">
        <v>24</v>
      </c>
      <c r="E26" s="49">
        <v>43.64</v>
      </c>
      <c r="F26" s="45">
        <v>7.45</v>
      </c>
      <c r="G26" s="49">
        <v>177</v>
      </c>
      <c r="H26" s="49" t="s">
        <v>99</v>
      </c>
      <c r="I26" s="49">
        <v>100</v>
      </c>
      <c r="J26" s="49">
        <v>3</v>
      </c>
      <c r="K26" s="49" t="s">
        <v>50</v>
      </c>
      <c r="L26" s="46">
        <f t="shared" si="0"/>
        <v>0.27</v>
      </c>
      <c r="M26" s="54" t="s">
        <v>100</v>
      </c>
    </row>
    <row r="27" spans="1:13" x14ac:dyDescent="0.35">
      <c r="A27" s="43" t="s">
        <v>101</v>
      </c>
      <c r="B27" s="43" t="s">
        <v>102</v>
      </c>
      <c r="C27" s="49" t="s">
        <v>43</v>
      </c>
      <c r="D27" s="49">
        <v>30</v>
      </c>
      <c r="E27" s="49">
        <v>54.55</v>
      </c>
      <c r="F27" s="45">
        <v>9.32</v>
      </c>
      <c r="G27" s="49">
        <v>150</v>
      </c>
      <c r="H27" s="49" t="s">
        <v>103</v>
      </c>
      <c r="I27" s="49">
        <v>120</v>
      </c>
      <c r="J27" s="49">
        <v>4.5</v>
      </c>
      <c r="K27" s="49" t="s">
        <v>38</v>
      </c>
      <c r="L27" s="46">
        <f t="shared" si="0"/>
        <v>0.33750000000000002</v>
      </c>
      <c r="M27" s="54" t="s">
        <v>104</v>
      </c>
    </row>
    <row r="28" spans="1:13" x14ac:dyDescent="0.35">
      <c r="A28" s="43" t="s">
        <v>105</v>
      </c>
      <c r="B28" s="43" t="s">
        <v>106</v>
      </c>
      <c r="C28" s="49" t="s">
        <v>43</v>
      </c>
      <c r="D28" s="57">
        <v>30</v>
      </c>
      <c r="E28" s="57">
        <v>54.55</v>
      </c>
      <c r="F28" s="45">
        <v>9.32</v>
      </c>
      <c r="G28" s="57">
        <v>157</v>
      </c>
      <c r="H28" s="57" t="s">
        <v>107</v>
      </c>
      <c r="I28" s="57">
        <v>120</v>
      </c>
      <c r="J28" s="57">
        <v>3</v>
      </c>
      <c r="K28" s="57" t="s">
        <v>50</v>
      </c>
      <c r="L28" s="46">
        <f t="shared" si="0"/>
        <v>0.22500000000000001</v>
      </c>
      <c r="M28" s="54" t="s">
        <v>108</v>
      </c>
    </row>
    <row r="29" spans="1:13" ht="15.5" x14ac:dyDescent="0.35">
      <c r="A29" s="50" t="s">
        <v>109</v>
      </c>
      <c r="B29" s="62"/>
      <c r="C29" s="52"/>
      <c r="D29" s="52"/>
      <c r="E29" s="52"/>
      <c r="F29" s="52"/>
      <c r="G29" s="52"/>
      <c r="H29" s="52"/>
      <c r="I29" s="52"/>
      <c r="J29" s="63"/>
      <c r="K29" s="63"/>
      <c r="L29" s="63"/>
      <c r="M29" s="53"/>
    </row>
    <row r="30" spans="1:13" x14ac:dyDescent="0.35">
      <c r="A30" s="64" t="s">
        <v>115</v>
      </c>
      <c r="B30" s="43" t="s">
        <v>116</v>
      </c>
      <c r="C30" s="49" t="s">
        <v>43</v>
      </c>
      <c r="D30" s="49">
        <v>30</v>
      </c>
      <c r="E30" s="49">
        <v>54.55</v>
      </c>
      <c r="F30" s="45">
        <v>9.32</v>
      </c>
      <c r="G30" s="49">
        <v>243</v>
      </c>
      <c r="H30" s="49" t="s">
        <v>73</v>
      </c>
      <c r="I30" s="49">
        <v>60</v>
      </c>
      <c r="J30" s="49">
        <v>2</v>
      </c>
      <c r="K30" s="49" t="s">
        <v>50</v>
      </c>
      <c r="L30" s="46">
        <f t="shared" si="0"/>
        <v>0.3</v>
      </c>
      <c r="M30" s="54" t="s">
        <v>74</v>
      </c>
    </row>
    <row r="31" spans="1:13" x14ac:dyDescent="0.35">
      <c r="A31" s="64" t="s">
        <v>120</v>
      </c>
      <c r="B31" s="43" t="s">
        <v>121</v>
      </c>
      <c r="C31" s="49" t="s">
        <v>43</v>
      </c>
      <c r="D31" s="49">
        <v>30</v>
      </c>
      <c r="E31" s="49">
        <v>54.55</v>
      </c>
      <c r="F31" s="45">
        <v>9.32</v>
      </c>
      <c r="G31" s="55">
        <v>192</v>
      </c>
      <c r="H31" s="49" t="s">
        <v>122</v>
      </c>
      <c r="I31" s="49">
        <v>110</v>
      </c>
      <c r="J31" s="49">
        <v>6</v>
      </c>
      <c r="K31" s="49" t="s">
        <v>44</v>
      </c>
      <c r="L31" s="46">
        <f t="shared" si="0"/>
        <v>0.49090909090909091</v>
      </c>
      <c r="M31" s="54" t="s">
        <v>66</v>
      </c>
    </row>
    <row r="32" spans="1:13" x14ac:dyDescent="0.35">
      <c r="A32" s="64">
        <v>1000002789</v>
      </c>
      <c r="B32" s="43" t="s">
        <v>123</v>
      </c>
      <c r="C32" s="49" t="s">
        <v>43</v>
      </c>
      <c r="D32" s="49">
        <v>30</v>
      </c>
      <c r="E32" s="49">
        <v>54.55</v>
      </c>
      <c r="F32" s="45">
        <v>9.32</v>
      </c>
      <c r="G32" s="57">
        <v>192</v>
      </c>
      <c r="H32" s="49" t="s">
        <v>122</v>
      </c>
      <c r="I32" s="57">
        <v>90</v>
      </c>
      <c r="J32" s="57">
        <v>3.5</v>
      </c>
      <c r="K32" s="57" t="s">
        <v>50</v>
      </c>
      <c r="L32" s="46">
        <f t="shared" si="0"/>
        <v>0.35</v>
      </c>
      <c r="M32" s="54" t="s">
        <v>45</v>
      </c>
    </row>
    <row r="33" spans="1:13" ht="15.5" x14ac:dyDescent="0.35">
      <c r="A33" s="50" t="s">
        <v>124</v>
      </c>
      <c r="B33" s="60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3"/>
    </row>
    <row r="34" spans="1:13" x14ac:dyDescent="0.35">
      <c r="A34" s="64">
        <v>1000010772</v>
      </c>
      <c r="B34" s="48" t="s">
        <v>125</v>
      </c>
      <c r="C34" s="49" t="s">
        <v>36</v>
      </c>
      <c r="D34" s="49">
        <v>24</v>
      </c>
      <c r="E34" s="49">
        <v>1.85</v>
      </c>
      <c r="F34" s="45">
        <v>0.32</v>
      </c>
      <c r="G34" s="49">
        <v>128</v>
      </c>
      <c r="H34" s="49" t="s">
        <v>126</v>
      </c>
      <c r="I34" s="49">
        <v>230</v>
      </c>
      <c r="J34" s="49">
        <v>11</v>
      </c>
      <c r="K34" s="49">
        <v>4</v>
      </c>
      <c r="L34" s="46">
        <f t="shared" si="0"/>
        <v>0.43043478260869567</v>
      </c>
      <c r="M34" s="54" t="s">
        <v>127</v>
      </c>
    </row>
    <row r="35" spans="1:13" x14ac:dyDescent="0.35">
      <c r="A35" s="70">
        <v>1000006188</v>
      </c>
      <c r="B35" s="114" t="s">
        <v>128</v>
      </c>
      <c r="C35" s="65" t="s">
        <v>43</v>
      </c>
      <c r="D35" s="65">
        <v>30</v>
      </c>
      <c r="E35" s="65">
        <v>54.55</v>
      </c>
      <c r="F35" s="101">
        <v>9.32</v>
      </c>
      <c r="G35" s="65">
        <v>189</v>
      </c>
      <c r="H35" s="65" t="s">
        <v>129</v>
      </c>
      <c r="I35" s="65">
        <v>90</v>
      </c>
      <c r="J35" s="65">
        <v>2.5</v>
      </c>
      <c r="K35" s="65" t="s">
        <v>50</v>
      </c>
      <c r="L35" s="115">
        <f t="shared" si="0"/>
        <v>0.25</v>
      </c>
      <c r="M35" s="116" t="s">
        <v>100</v>
      </c>
    </row>
    <row r="36" spans="1:13" ht="15" thickBot="1" x14ac:dyDescent="0.4">
      <c r="A36" s="120">
        <v>1000005962</v>
      </c>
      <c r="B36" s="120" t="s">
        <v>233</v>
      </c>
      <c r="C36" s="88" t="s">
        <v>133</v>
      </c>
      <c r="D36" s="88">
        <v>18</v>
      </c>
      <c r="E36" s="88">
        <v>32.72</v>
      </c>
      <c r="F36" s="121">
        <v>5.59</v>
      </c>
      <c r="G36" s="88">
        <v>113</v>
      </c>
      <c r="H36" s="88" t="s">
        <v>234</v>
      </c>
      <c r="I36" s="88">
        <v>130</v>
      </c>
      <c r="J36" s="88">
        <v>8</v>
      </c>
      <c r="K36" s="88">
        <v>4</v>
      </c>
      <c r="L36" s="113">
        <f t="shared" si="0"/>
        <v>0.55384615384615388</v>
      </c>
      <c r="M36" s="122" t="s">
        <v>58</v>
      </c>
    </row>
    <row r="37" spans="1:13" ht="15.5" x14ac:dyDescent="0.35">
      <c r="A37" s="117" t="s">
        <v>232</v>
      </c>
      <c r="B37" s="117" t="s">
        <v>130</v>
      </c>
      <c r="C37" s="117"/>
      <c r="D37" s="38"/>
      <c r="E37" s="38"/>
      <c r="F37" s="118"/>
      <c r="G37" s="38"/>
      <c r="H37" s="38"/>
      <c r="I37" s="38"/>
      <c r="J37" s="37"/>
      <c r="K37" s="37"/>
      <c r="L37" s="112"/>
      <c r="M37" s="119"/>
    </row>
    <row r="38" spans="1:13" x14ac:dyDescent="0.35">
      <c r="A38" s="43" t="s">
        <v>134</v>
      </c>
      <c r="B38" s="43" t="s">
        <v>135</v>
      </c>
      <c r="C38" s="44" t="s">
        <v>238</v>
      </c>
      <c r="D38" s="44">
        <v>17</v>
      </c>
      <c r="E38" s="44">
        <v>30.91</v>
      </c>
      <c r="F38" s="45">
        <v>5.28</v>
      </c>
      <c r="G38" s="44">
        <v>94</v>
      </c>
      <c r="H38" s="44" t="s">
        <v>94</v>
      </c>
      <c r="I38" s="44">
        <v>160</v>
      </c>
      <c r="J38" s="44">
        <v>0</v>
      </c>
      <c r="K38" s="86" t="s">
        <v>50</v>
      </c>
      <c r="L38" s="46">
        <f t="shared" ref="L38:L40" si="1">(J38*9)/I38</f>
        <v>0</v>
      </c>
      <c r="M38" s="110" t="s">
        <v>74</v>
      </c>
    </row>
    <row r="39" spans="1:13" x14ac:dyDescent="0.35">
      <c r="A39" s="43" t="s">
        <v>136</v>
      </c>
      <c r="B39" s="43" t="s">
        <v>137</v>
      </c>
      <c r="C39" s="49" t="s">
        <v>36</v>
      </c>
      <c r="D39" s="49">
        <v>24</v>
      </c>
      <c r="E39" s="49">
        <v>43.64</v>
      </c>
      <c r="F39" s="45">
        <v>7.45</v>
      </c>
      <c r="G39" s="49">
        <v>89</v>
      </c>
      <c r="H39" s="49" t="s">
        <v>138</v>
      </c>
      <c r="I39" s="49">
        <v>120</v>
      </c>
      <c r="J39" s="49">
        <v>3</v>
      </c>
      <c r="K39" s="109" t="s">
        <v>44</v>
      </c>
      <c r="L39" s="46">
        <f t="shared" si="1"/>
        <v>0.22500000000000001</v>
      </c>
      <c r="M39" s="110" t="s">
        <v>58</v>
      </c>
    </row>
    <row r="40" spans="1:13" ht="15" thickBot="1" x14ac:dyDescent="0.4">
      <c r="A40" s="43">
        <v>1000002870</v>
      </c>
      <c r="B40" s="43" t="s">
        <v>139</v>
      </c>
      <c r="C40" s="49" t="s">
        <v>36</v>
      </c>
      <c r="D40" s="49">
        <v>24</v>
      </c>
      <c r="E40" s="49">
        <v>43.64</v>
      </c>
      <c r="F40" s="45">
        <v>7.45</v>
      </c>
      <c r="G40" s="49">
        <v>89</v>
      </c>
      <c r="H40" s="49" t="s">
        <v>140</v>
      </c>
      <c r="I40" s="49">
        <v>120</v>
      </c>
      <c r="J40" s="49">
        <v>3</v>
      </c>
      <c r="K40" s="109" t="s">
        <v>44</v>
      </c>
      <c r="L40" s="113">
        <f t="shared" si="1"/>
        <v>0.22500000000000001</v>
      </c>
      <c r="M40" s="110" t="s">
        <v>141</v>
      </c>
    </row>
    <row r="41" spans="1:13" ht="18.5" thickBot="1" x14ac:dyDescent="0.45">
      <c r="A41" s="123" t="s">
        <v>144</v>
      </c>
      <c r="B41" s="124"/>
      <c r="C41" s="71"/>
      <c r="D41" s="71"/>
      <c r="E41" s="71"/>
      <c r="F41" s="72"/>
      <c r="G41" s="71"/>
      <c r="H41" s="71"/>
      <c r="I41" s="71"/>
      <c r="J41" s="71"/>
      <c r="K41" s="71"/>
      <c r="L41" s="111"/>
      <c r="M41" s="73"/>
    </row>
    <row r="42" spans="1:13" ht="16" thickBot="1" x14ac:dyDescent="0.4">
      <c r="A42" s="36" t="s">
        <v>145</v>
      </c>
      <c r="B42" s="106"/>
      <c r="C42" s="106"/>
      <c r="D42" s="38"/>
      <c r="E42" s="37"/>
      <c r="F42" s="38"/>
      <c r="G42" s="37"/>
      <c r="H42" s="37"/>
      <c r="I42" s="74"/>
      <c r="J42" s="107"/>
      <c r="K42" s="107"/>
      <c r="L42" s="75"/>
      <c r="M42" s="76"/>
    </row>
    <row r="43" spans="1:13" ht="15" thickBot="1" x14ac:dyDescent="0.4">
      <c r="A43" s="66"/>
      <c r="B43" s="77"/>
      <c r="C43" s="78"/>
      <c r="D43" s="7"/>
      <c r="E43" s="11" t="s">
        <v>146</v>
      </c>
      <c r="F43" s="7"/>
      <c r="G43" s="79" t="s">
        <v>6</v>
      </c>
      <c r="H43" s="13"/>
      <c r="I43" s="80"/>
      <c r="J43" s="79" t="s">
        <v>7</v>
      </c>
      <c r="K43" s="80"/>
      <c r="L43" s="14"/>
      <c r="M43" s="15"/>
    </row>
    <row r="44" spans="1:13" x14ac:dyDescent="0.35">
      <c r="A44" s="16" t="s">
        <v>14</v>
      </c>
      <c r="B44" s="17" t="s">
        <v>8</v>
      </c>
      <c r="C44" s="17" t="s">
        <v>9</v>
      </c>
      <c r="D44" s="17" t="s">
        <v>10</v>
      </c>
      <c r="E44" s="18" t="s">
        <v>11</v>
      </c>
      <c r="F44" s="17" t="s">
        <v>12</v>
      </c>
      <c r="G44" s="16" t="s">
        <v>13</v>
      </c>
      <c r="H44" s="16" t="s">
        <v>13</v>
      </c>
      <c r="I44" s="16"/>
      <c r="J44" s="16"/>
      <c r="K44" s="81"/>
      <c r="L44" s="82"/>
      <c r="M44" s="83"/>
    </row>
    <row r="45" spans="1:13" x14ac:dyDescent="0.35">
      <c r="A45" s="84"/>
      <c r="B45" s="23" t="s">
        <v>15</v>
      </c>
      <c r="C45" s="23" t="s">
        <v>16</v>
      </c>
      <c r="D45" s="23" t="s">
        <v>17</v>
      </c>
      <c r="E45" s="105" t="s">
        <v>18</v>
      </c>
      <c r="F45" s="23" t="s">
        <v>19</v>
      </c>
      <c r="G45" s="19" t="s">
        <v>20</v>
      </c>
      <c r="H45" s="19" t="s">
        <v>21</v>
      </c>
      <c r="I45" s="19" t="s">
        <v>22</v>
      </c>
      <c r="J45" s="19" t="s">
        <v>23</v>
      </c>
      <c r="K45" s="67" t="s">
        <v>24</v>
      </c>
      <c r="L45" s="24" t="s">
        <v>25</v>
      </c>
      <c r="M45" s="25" t="s">
        <v>26</v>
      </c>
    </row>
    <row r="46" spans="1:13" ht="15" thickBot="1" x14ac:dyDescent="0.4">
      <c r="A46" s="26"/>
      <c r="B46" s="27"/>
      <c r="C46" s="27"/>
      <c r="D46" s="27"/>
      <c r="E46" s="28" t="s">
        <v>27</v>
      </c>
      <c r="F46" s="27" t="s">
        <v>28</v>
      </c>
      <c r="G46" s="29" t="s">
        <v>28</v>
      </c>
      <c r="H46" s="29" t="s">
        <v>29</v>
      </c>
      <c r="I46" s="29"/>
      <c r="J46" s="29" t="s">
        <v>30</v>
      </c>
      <c r="K46" s="68" t="s">
        <v>23</v>
      </c>
      <c r="L46" s="31" t="s">
        <v>31</v>
      </c>
      <c r="M46" s="32"/>
    </row>
    <row r="47" spans="1:13" x14ac:dyDescent="0.35">
      <c r="A47" s="43">
        <v>1000004309</v>
      </c>
      <c r="B47" s="85" t="s">
        <v>147</v>
      </c>
      <c r="C47" s="86" t="s">
        <v>148</v>
      </c>
      <c r="D47" s="44">
        <v>15</v>
      </c>
      <c r="E47" s="87">
        <v>29.41</v>
      </c>
      <c r="F47" s="45">
        <v>5.52</v>
      </c>
      <c r="G47" s="55">
        <v>77</v>
      </c>
      <c r="H47" s="49" t="s">
        <v>149</v>
      </c>
      <c r="I47" s="49">
        <v>160</v>
      </c>
      <c r="J47" s="49">
        <v>7</v>
      </c>
      <c r="K47" s="49" t="s">
        <v>44</v>
      </c>
      <c r="L47" s="69">
        <f>(J47*9)/I47</f>
        <v>0.39374999999999999</v>
      </c>
      <c r="M47" s="54" t="s">
        <v>100</v>
      </c>
    </row>
    <row r="48" spans="1:13" x14ac:dyDescent="0.35">
      <c r="A48" s="43" t="s">
        <v>150</v>
      </c>
      <c r="B48" s="85" t="s">
        <v>151</v>
      </c>
      <c r="C48" s="86" t="s">
        <v>148</v>
      </c>
      <c r="D48" s="44">
        <v>15</v>
      </c>
      <c r="E48" s="87">
        <v>29.41</v>
      </c>
      <c r="F48" s="45">
        <v>5.52</v>
      </c>
      <c r="G48" s="49">
        <v>79</v>
      </c>
      <c r="H48" s="49" t="s">
        <v>69</v>
      </c>
      <c r="I48" s="49">
        <v>160</v>
      </c>
      <c r="J48" s="49">
        <v>6</v>
      </c>
      <c r="K48" s="49" t="s">
        <v>44</v>
      </c>
      <c r="L48" s="69">
        <f t="shared" ref="L48:L50" si="2">(J48*9)/I48</f>
        <v>0.33750000000000002</v>
      </c>
      <c r="M48" s="54" t="s">
        <v>100</v>
      </c>
    </row>
    <row r="49" spans="1:13" x14ac:dyDescent="0.35">
      <c r="A49" s="43" t="s">
        <v>152</v>
      </c>
      <c r="B49" s="85" t="s">
        <v>153</v>
      </c>
      <c r="C49" s="86" t="s">
        <v>148</v>
      </c>
      <c r="D49" s="44">
        <v>15</v>
      </c>
      <c r="E49" s="87">
        <v>29.41</v>
      </c>
      <c r="F49" s="45">
        <v>5.52</v>
      </c>
      <c r="G49" s="49">
        <v>64</v>
      </c>
      <c r="H49" s="49" t="s">
        <v>154</v>
      </c>
      <c r="I49" s="49">
        <v>200</v>
      </c>
      <c r="J49" s="49">
        <v>7</v>
      </c>
      <c r="K49" s="49" t="s">
        <v>44</v>
      </c>
      <c r="L49" s="69">
        <f t="shared" si="2"/>
        <v>0.315</v>
      </c>
      <c r="M49" s="54" t="s">
        <v>155</v>
      </c>
    </row>
    <row r="50" spans="1:13" x14ac:dyDescent="0.35">
      <c r="A50" s="43" t="s">
        <v>157</v>
      </c>
      <c r="B50" s="85" t="s">
        <v>158</v>
      </c>
      <c r="C50" s="86" t="s">
        <v>148</v>
      </c>
      <c r="D50" s="44">
        <v>15</v>
      </c>
      <c r="E50" s="87">
        <v>29.41</v>
      </c>
      <c r="F50" s="45">
        <v>5.52</v>
      </c>
      <c r="G50" s="49">
        <v>74</v>
      </c>
      <c r="H50" s="49" t="s">
        <v>159</v>
      </c>
      <c r="I50" s="49">
        <v>170</v>
      </c>
      <c r="J50" s="49">
        <v>7</v>
      </c>
      <c r="K50" s="49" t="s">
        <v>44</v>
      </c>
      <c r="L50" s="69">
        <f t="shared" si="2"/>
        <v>0.37058823529411766</v>
      </c>
      <c r="M50" s="54" t="s">
        <v>160</v>
      </c>
    </row>
  </sheetData>
  <sheetProtection algorithmName="SHA-512" hashValue="njenJbrAw9Hr90e2W2hmRlrrZD9GcIiU2dnhO18mr5QO8LfZDNJjTivjY9c7X8QuBs5aTUJQiQrBUUC1en5Jbw==" saltValue="AKD296ik8u7i7UhPs30fCQ==" spinCount="100000" sheet="1" objects="1" scenarios="1"/>
  <mergeCells count="6">
    <mergeCell ref="A41:B41"/>
    <mergeCell ref="H2:M2"/>
    <mergeCell ref="H3:M3"/>
    <mergeCell ref="I4:M4"/>
    <mergeCell ref="B5:M5"/>
    <mergeCell ref="A10:B10"/>
  </mergeCells>
  <pageMargins left="0.7" right="0.7" top="0.75" bottom="0.75" header="0.3" footer="0.3"/>
  <pageSetup scale="48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D16AF-3E11-46E9-8891-3D91B5D38EA2}">
  <dimension ref="A1:N56"/>
  <sheetViews>
    <sheetView topLeftCell="F1" workbookViewId="0">
      <selection activeCell="C26" sqref="C26"/>
    </sheetView>
  </sheetViews>
  <sheetFormatPr defaultRowHeight="14.5" x14ac:dyDescent="0.35"/>
  <cols>
    <col min="1" max="1" width="11.26953125" bestFit="1" customWidth="1"/>
    <col min="2" max="2" width="22" bestFit="1" customWidth="1"/>
    <col min="3" max="3" width="10.7265625" customWidth="1"/>
    <col min="4" max="4" width="16.54296875" style="98" bestFit="1" customWidth="1"/>
    <col min="5" max="5" width="92" bestFit="1" customWidth="1"/>
    <col min="6" max="6" width="26.54296875" bestFit="1" customWidth="1"/>
    <col min="7" max="7" width="16.81640625" bestFit="1" customWidth="1"/>
    <col min="8" max="8" width="29.7265625" bestFit="1" customWidth="1"/>
    <col min="9" max="9" width="31.81640625" bestFit="1" customWidth="1"/>
    <col min="10" max="10" width="37.7265625" bestFit="1" customWidth="1"/>
    <col min="11" max="11" width="38.81640625" style="100" bestFit="1" customWidth="1"/>
    <col min="12" max="12" width="27" bestFit="1" customWidth="1"/>
    <col min="13" max="13" width="25.54296875" bestFit="1" customWidth="1"/>
    <col min="14" max="14" width="18.7265625" bestFit="1" customWidth="1"/>
  </cols>
  <sheetData>
    <row r="1" spans="1:14" x14ac:dyDescent="0.35">
      <c r="A1" t="s">
        <v>164</v>
      </c>
      <c r="B1" t="s">
        <v>165</v>
      </c>
      <c r="C1" t="s">
        <v>166</v>
      </c>
      <c r="D1" s="98" t="s">
        <v>167</v>
      </c>
      <c r="E1" t="s">
        <v>168</v>
      </c>
      <c r="F1" t="s">
        <v>169</v>
      </c>
      <c r="G1" t="s">
        <v>170</v>
      </c>
      <c r="H1" t="s">
        <v>171</v>
      </c>
      <c r="I1" t="s">
        <v>172</v>
      </c>
      <c r="J1" t="s">
        <v>173</v>
      </c>
      <c r="K1" s="100" t="s">
        <v>174</v>
      </c>
      <c r="L1" t="s">
        <v>175</v>
      </c>
      <c r="M1" t="s">
        <v>176</v>
      </c>
      <c r="N1" t="s">
        <v>177</v>
      </c>
    </row>
    <row r="2" spans="1:14" x14ac:dyDescent="0.35">
      <c r="A2" t="s">
        <v>178</v>
      </c>
      <c r="B2" t="s">
        <v>179</v>
      </c>
      <c r="C2" t="s">
        <v>180</v>
      </c>
      <c r="D2" s="98">
        <v>1000000496</v>
      </c>
      <c r="E2" t="s">
        <v>181</v>
      </c>
      <c r="F2">
        <v>30</v>
      </c>
      <c r="G2">
        <v>160</v>
      </c>
      <c r="H2">
        <v>3</v>
      </c>
      <c r="I2">
        <v>100506</v>
      </c>
      <c r="J2" t="s">
        <v>182</v>
      </c>
      <c r="K2" s="100">
        <v>54.55</v>
      </c>
      <c r="L2">
        <v>0.15690000000000001</v>
      </c>
      <c r="M2">
        <v>8.56</v>
      </c>
      <c r="N2" s="99">
        <v>45231</v>
      </c>
    </row>
    <row r="3" spans="1:14" x14ac:dyDescent="0.35">
      <c r="A3" t="s">
        <v>178</v>
      </c>
      <c r="B3" t="s">
        <v>179</v>
      </c>
      <c r="C3" t="s">
        <v>180</v>
      </c>
      <c r="D3" s="98">
        <v>1000001223</v>
      </c>
      <c r="E3" t="s">
        <v>183</v>
      </c>
      <c r="F3">
        <v>30</v>
      </c>
      <c r="G3">
        <v>160</v>
      </c>
      <c r="H3">
        <v>3</v>
      </c>
      <c r="I3">
        <v>100506</v>
      </c>
      <c r="J3" t="s">
        <v>182</v>
      </c>
      <c r="K3" s="100">
        <v>54.55</v>
      </c>
      <c r="L3">
        <v>0.15690000000000001</v>
      </c>
      <c r="M3">
        <v>8.56</v>
      </c>
      <c r="N3" s="99">
        <v>45231</v>
      </c>
    </row>
    <row r="4" spans="1:14" x14ac:dyDescent="0.35">
      <c r="A4" t="s">
        <v>178</v>
      </c>
      <c r="B4" t="s">
        <v>179</v>
      </c>
      <c r="C4" t="s">
        <v>180</v>
      </c>
      <c r="D4" s="98">
        <v>1000002789</v>
      </c>
      <c r="E4" t="s">
        <v>123</v>
      </c>
      <c r="F4">
        <v>30</v>
      </c>
      <c r="G4">
        <v>156</v>
      </c>
      <c r="H4">
        <v>3</v>
      </c>
      <c r="I4">
        <v>100506</v>
      </c>
      <c r="J4" t="s">
        <v>182</v>
      </c>
      <c r="K4" s="100">
        <v>54.55</v>
      </c>
      <c r="L4">
        <v>0.15690000000000001</v>
      </c>
      <c r="M4">
        <v>8.56</v>
      </c>
      <c r="N4" s="99">
        <v>45231</v>
      </c>
    </row>
    <row r="5" spans="1:14" x14ac:dyDescent="0.35">
      <c r="A5" t="s">
        <v>178</v>
      </c>
      <c r="B5" t="s">
        <v>179</v>
      </c>
      <c r="C5" t="s">
        <v>180</v>
      </c>
      <c r="D5" s="98">
        <v>1000002870</v>
      </c>
      <c r="E5" t="s">
        <v>139</v>
      </c>
      <c r="F5">
        <v>24</v>
      </c>
      <c r="G5">
        <v>128</v>
      </c>
      <c r="H5">
        <v>3</v>
      </c>
      <c r="I5">
        <v>100506</v>
      </c>
      <c r="J5" t="s">
        <v>182</v>
      </c>
      <c r="K5" s="100">
        <v>43.64</v>
      </c>
      <c r="L5">
        <v>0.15690000000000001</v>
      </c>
      <c r="M5">
        <v>6.85</v>
      </c>
      <c r="N5" s="99">
        <v>45231</v>
      </c>
    </row>
    <row r="6" spans="1:14" x14ac:dyDescent="0.35">
      <c r="A6" t="s">
        <v>178</v>
      </c>
      <c r="B6" t="s">
        <v>179</v>
      </c>
      <c r="C6" t="s">
        <v>180</v>
      </c>
      <c r="D6" s="98">
        <v>1000004108</v>
      </c>
      <c r="E6" t="s">
        <v>184</v>
      </c>
      <c r="F6">
        <v>24</v>
      </c>
      <c r="G6">
        <v>183</v>
      </c>
      <c r="H6">
        <v>2.63</v>
      </c>
      <c r="I6">
        <v>100506</v>
      </c>
      <c r="J6" t="s">
        <v>182</v>
      </c>
      <c r="K6" s="100">
        <v>43.64</v>
      </c>
      <c r="L6">
        <v>0.15690000000000001</v>
      </c>
      <c r="M6">
        <v>6.85</v>
      </c>
      <c r="N6" s="99">
        <v>45231</v>
      </c>
    </row>
    <row r="7" spans="1:14" x14ac:dyDescent="0.35">
      <c r="A7" t="s">
        <v>178</v>
      </c>
      <c r="B7" t="s">
        <v>179</v>
      </c>
      <c r="C7" t="s">
        <v>180</v>
      </c>
      <c r="D7" s="98">
        <v>1000004309</v>
      </c>
      <c r="E7" t="s">
        <v>185</v>
      </c>
      <c r="F7">
        <v>15</v>
      </c>
      <c r="G7">
        <v>80</v>
      </c>
      <c r="H7">
        <v>3</v>
      </c>
      <c r="I7">
        <v>100980</v>
      </c>
      <c r="J7" t="s">
        <v>186</v>
      </c>
      <c r="K7" s="100">
        <v>29.41</v>
      </c>
      <c r="L7">
        <v>0.1971</v>
      </c>
      <c r="M7">
        <v>5.8</v>
      </c>
      <c r="N7" s="99">
        <v>45231</v>
      </c>
    </row>
    <row r="8" spans="1:14" x14ac:dyDescent="0.35">
      <c r="A8" t="s">
        <v>178</v>
      </c>
      <c r="B8" t="s">
        <v>179</v>
      </c>
      <c r="C8" t="s">
        <v>180</v>
      </c>
      <c r="D8" s="98">
        <v>1000006188</v>
      </c>
      <c r="E8" t="s">
        <v>187</v>
      </c>
      <c r="F8">
        <v>30</v>
      </c>
      <c r="G8">
        <v>160</v>
      </c>
      <c r="H8">
        <v>3</v>
      </c>
      <c r="I8">
        <v>100506</v>
      </c>
      <c r="J8" t="s">
        <v>182</v>
      </c>
      <c r="K8" s="100">
        <v>54.55</v>
      </c>
      <c r="L8">
        <v>0.15690000000000001</v>
      </c>
      <c r="M8">
        <v>8.56</v>
      </c>
      <c r="N8" s="99">
        <v>45231</v>
      </c>
    </row>
    <row r="9" spans="1:14" x14ac:dyDescent="0.35">
      <c r="A9" t="s">
        <v>178</v>
      </c>
      <c r="B9" t="s">
        <v>179</v>
      </c>
      <c r="C9" t="s">
        <v>180</v>
      </c>
      <c r="D9" s="98">
        <v>1000007470</v>
      </c>
      <c r="E9" t="s">
        <v>188</v>
      </c>
      <c r="F9">
        <v>30</v>
      </c>
      <c r="G9">
        <v>160</v>
      </c>
      <c r="H9">
        <v>3</v>
      </c>
      <c r="I9">
        <v>100506</v>
      </c>
      <c r="J9" t="s">
        <v>182</v>
      </c>
      <c r="K9" s="100">
        <v>54.55</v>
      </c>
      <c r="L9">
        <v>0.15690000000000001</v>
      </c>
      <c r="M9">
        <v>8.56</v>
      </c>
      <c r="N9" s="99">
        <v>45231</v>
      </c>
    </row>
    <row r="10" spans="1:14" x14ac:dyDescent="0.35">
      <c r="A10" t="s">
        <v>178</v>
      </c>
      <c r="B10" t="s">
        <v>179</v>
      </c>
      <c r="C10" t="s">
        <v>180</v>
      </c>
      <c r="D10" s="98">
        <v>1000007964</v>
      </c>
      <c r="E10" t="s">
        <v>189</v>
      </c>
      <c r="F10">
        <v>30</v>
      </c>
      <c r="G10">
        <v>160</v>
      </c>
      <c r="H10">
        <v>3</v>
      </c>
      <c r="I10">
        <v>100506</v>
      </c>
      <c r="J10" t="s">
        <v>182</v>
      </c>
      <c r="K10" s="100">
        <v>54.55</v>
      </c>
      <c r="L10">
        <v>0.15690000000000001</v>
      </c>
      <c r="M10">
        <v>8.56</v>
      </c>
      <c r="N10" s="99">
        <v>45231</v>
      </c>
    </row>
    <row r="11" spans="1:14" x14ac:dyDescent="0.35">
      <c r="A11" t="s">
        <v>178</v>
      </c>
      <c r="B11" t="s">
        <v>179</v>
      </c>
      <c r="C11" t="s">
        <v>180</v>
      </c>
      <c r="D11" s="98">
        <v>1000007965</v>
      </c>
      <c r="E11" t="s">
        <v>190</v>
      </c>
      <c r="F11">
        <v>24</v>
      </c>
      <c r="G11">
        <v>128</v>
      </c>
      <c r="H11">
        <v>3</v>
      </c>
      <c r="I11">
        <v>100506</v>
      </c>
      <c r="J11" t="s">
        <v>182</v>
      </c>
      <c r="K11" s="100">
        <v>43.64</v>
      </c>
      <c r="L11">
        <v>0.15690000000000001</v>
      </c>
      <c r="M11">
        <v>6.85</v>
      </c>
      <c r="N11" s="99">
        <v>45231</v>
      </c>
    </row>
    <row r="12" spans="1:14" x14ac:dyDescent="0.35">
      <c r="A12" t="s">
        <v>178</v>
      </c>
      <c r="B12" t="s">
        <v>179</v>
      </c>
      <c r="C12" t="s">
        <v>180</v>
      </c>
      <c r="D12" s="98">
        <v>1000008046</v>
      </c>
      <c r="E12" t="s">
        <v>191</v>
      </c>
      <c r="F12">
        <v>30</v>
      </c>
      <c r="G12">
        <v>160</v>
      </c>
      <c r="H12">
        <v>3</v>
      </c>
      <c r="I12">
        <v>100506</v>
      </c>
      <c r="J12" t="s">
        <v>182</v>
      </c>
      <c r="K12" s="100">
        <v>54.55</v>
      </c>
      <c r="L12">
        <v>0.15690000000000001</v>
      </c>
      <c r="M12">
        <v>8.56</v>
      </c>
      <c r="N12" s="99">
        <v>45231</v>
      </c>
    </row>
    <row r="13" spans="1:14" x14ac:dyDescent="0.35">
      <c r="A13" t="s">
        <v>178</v>
      </c>
      <c r="B13" t="s">
        <v>179</v>
      </c>
      <c r="C13" t="s">
        <v>180</v>
      </c>
      <c r="D13" s="98">
        <v>1000008056</v>
      </c>
      <c r="E13" t="s">
        <v>192</v>
      </c>
      <c r="F13">
        <v>27</v>
      </c>
      <c r="G13">
        <v>144</v>
      </c>
      <c r="H13">
        <v>3</v>
      </c>
      <c r="I13">
        <v>100506</v>
      </c>
      <c r="J13" t="s">
        <v>182</v>
      </c>
      <c r="K13" s="100">
        <v>49.09</v>
      </c>
      <c r="L13">
        <v>0.15690000000000001</v>
      </c>
      <c r="M13">
        <v>7.7</v>
      </c>
      <c r="N13" s="99">
        <v>45231</v>
      </c>
    </row>
    <row r="14" spans="1:14" x14ac:dyDescent="0.35">
      <c r="A14" t="s">
        <v>178</v>
      </c>
      <c r="B14" t="s">
        <v>179</v>
      </c>
      <c r="C14" t="s">
        <v>180</v>
      </c>
      <c r="D14" s="98">
        <v>1000008059</v>
      </c>
      <c r="E14" t="s">
        <v>193</v>
      </c>
      <c r="F14">
        <v>30</v>
      </c>
      <c r="G14">
        <v>160</v>
      </c>
      <c r="H14">
        <v>3</v>
      </c>
      <c r="I14">
        <v>100506</v>
      </c>
      <c r="J14" t="s">
        <v>182</v>
      </c>
      <c r="K14" s="100">
        <v>54.55</v>
      </c>
      <c r="L14">
        <v>0.15690000000000001</v>
      </c>
      <c r="M14">
        <v>8.56</v>
      </c>
      <c r="N14" s="99">
        <v>45231</v>
      </c>
    </row>
    <row r="15" spans="1:14" x14ac:dyDescent="0.35">
      <c r="A15" t="s">
        <v>178</v>
      </c>
      <c r="B15" t="s">
        <v>179</v>
      </c>
      <c r="C15" t="s">
        <v>180</v>
      </c>
      <c r="D15" s="98">
        <v>1000008062</v>
      </c>
      <c r="E15" t="s">
        <v>194</v>
      </c>
      <c r="F15">
        <v>30</v>
      </c>
      <c r="G15">
        <v>160</v>
      </c>
      <c r="H15">
        <v>3</v>
      </c>
      <c r="I15">
        <v>100506</v>
      </c>
      <c r="J15" t="s">
        <v>182</v>
      </c>
      <c r="K15" s="100">
        <v>54.55</v>
      </c>
      <c r="L15">
        <v>0.15690000000000001</v>
      </c>
      <c r="M15">
        <v>8.56</v>
      </c>
      <c r="N15" s="99">
        <v>45231</v>
      </c>
    </row>
    <row r="16" spans="1:14" x14ac:dyDescent="0.35">
      <c r="A16" t="s">
        <v>178</v>
      </c>
      <c r="B16" t="s">
        <v>179</v>
      </c>
      <c r="C16" t="s">
        <v>180</v>
      </c>
      <c r="D16" s="98">
        <v>1000008063</v>
      </c>
      <c r="E16" t="s">
        <v>195</v>
      </c>
      <c r="F16">
        <v>27</v>
      </c>
      <c r="G16">
        <v>144</v>
      </c>
      <c r="H16">
        <v>3</v>
      </c>
      <c r="I16">
        <v>100506</v>
      </c>
      <c r="J16" t="s">
        <v>182</v>
      </c>
      <c r="K16" s="100">
        <v>49.09</v>
      </c>
      <c r="L16">
        <v>0.15690000000000001</v>
      </c>
      <c r="M16">
        <v>7.7</v>
      </c>
      <c r="N16" s="99">
        <v>45231</v>
      </c>
    </row>
    <row r="17" spans="1:14" x14ac:dyDescent="0.35">
      <c r="A17" t="s">
        <v>178</v>
      </c>
      <c r="B17" t="s">
        <v>179</v>
      </c>
      <c r="C17" t="s">
        <v>180</v>
      </c>
      <c r="D17" s="98">
        <v>1000010772</v>
      </c>
      <c r="E17" t="s">
        <v>196</v>
      </c>
      <c r="F17">
        <v>24</v>
      </c>
      <c r="G17">
        <v>128</v>
      </c>
      <c r="H17">
        <v>3</v>
      </c>
      <c r="I17">
        <v>100506</v>
      </c>
      <c r="J17" t="s">
        <v>182</v>
      </c>
      <c r="K17" s="100">
        <v>1.85</v>
      </c>
      <c r="L17">
        <v>0.15690000000000001</v>
      </c>
      <c r="M17">
        <v>0.28999999999999998</v>
      </c>
      <c r="N17" s="99">
        <v>45231</v>
      </c>
    </row>
    <row r="18" spans="1:14" x14ac:dyDescent="0.35">
      <c r="A18" t="s">
        <v>178</v>
      </c>
      <c r="B18" t="s">
        <v>179</v>
      </c>
      <c r="C18" t="s">
        <v>180</v>
      </c>
      <c r="D18" s="98">
        <v>1000010868</v>
      </c>
      <c r="E18" t="s">
        <v>197</v>
      </c>
      <c r="F18">
        <v>30</v>
      </c>
      <c r="G18">
        <v>179</v>
      </c>
      <c r="H18">
        <v>3.01</v>
      </c>
      <c r="I18">
        <v>100506</v>
      </c>
      <c r="J18" t="s">
        <v>182</v>
      </c>
      <c r="K18" s="100">
        <v>54.55</v>
      </c>
      <c r="L18">
        <v>0.15690000000000001</v>
      </c>
      <c r="M18">
        <v>8.56</v>
      </c>
      <c r="N18" s="99">
        <v>45231</v>
      </c>
    </row>
    <row r="19" spans="1:14" x14ac:dyDescent="0.35">
      <c r="A19" t="s">
        <v>178</v>
      </c>
      <c r="B19" t="s">
        <v>179</v>
      </c>
      <c r="C19" t="s">
        <v>180</v>
      </c>
      <c r="D19" s="98">
        <v>1000006639</v>
      </c>
      <c r="M19">
        <f>M20+M21</f>
        <v>7.2799999999999994</v>
      </c>
      <c r="N19" s="99"/>
    </row>
    <row r="20" spans="1:14" x14ac:dyDescent="0.35">
      <c r="A20" t="s">
        <v>178</v>
      </c>
      <c r="B20" t="s">
        <v>179</v>
      </c>
      <c r="C20" t="s">
        <v>180</v>
      </c>
      <c r="D20" s="98" t="s">
        <v>198</v>
      </c>
      <c r="E20" t="s">
        <v>199</v>
      </c>
      <c r="F20">
        <v>24</v>
      </c>
      <c r="G20">
        <v>128</v>
      </c>
      <c r="H20">
        <v>3</v>
      </c>
      <c r="I20">
        <v>100506</v>
      </c>
      <c r="J20" t="s">
        <v>182</v>
      </c>
      <c r="K20" s="100">
        <v>36.218181818181819</v>
      </c>
      <c r="L20">
        <v>0.15690000000000001</v>
      </c>
      <c r="M20">
        <v>5.68</v>
      </c>
      <c r="N20" s="99">
        <v>45231</v>
      </c>
    </row>
    <row r="21" spans="1:14" x14ac:dyDescent="0.35">
      <c r="A21" t="s">
        <v>178</v>
      </c>
      <c r="B21" t="s">
        <v>179</v>
      </c>
      <c r="C21" t="s">
        <v>180</v>
      </c>
      <c r="D21" s="98" t="s">
        <v>200</v>
      </c>
      <c r="E21" t="s">
        <v>201</v>
      </c>
      <c r="F21">
        <v>24</v>
      </c>
      <c r="G21">
        <v>128</v>
      </c>
      <c r="H21">
        <v>3</v>
      </c>
      <c r="I21">
        <v>100506</v>
      </c>
      <c r="J21" t="s">
        <v>182</v>
      </c>
      <c r="K21" s="100">
        <v>10.199999999999999</v>
      </c>
      <c r="L21">
        <v>0.15690000000000001</v>
      </c>
      <c r="M21">
        <v>1.6</v>
      </c>
      <c r="N21" s="99">
        <v>45231</v>
      </c>
    </row>
    <row r="22" spans="1:14" x14ac:dyDescent="0.35">
      <c r="A22" t="s">
        <v>178</v>
      </c>
      <c r="B22" t="s">
        <v>179</v>
      </c>
      <c r="C22" t="s">
        <v>180</v>
      </c>
      <c r="D22" s="98" t="s">
        <v>163</v>
      </c>
      <c r="E22" t="s">
        <v>202</v>
      </c>
      <c r="F22">
        <v>15</v>
      </c>
      <c r="G22">
        <v>80</v>
      </c>
      <c r="H22">
        <v>3</v>
      </c>
      <c r="I22">
        <v>100980</v>
      </c>
      <c r="J22" t="s">
        <v>186</v>
      </c>
      <c r="K22" s="100">
        <v>29.41</v>
      </c>
      <c r="L22">
        <v>0.1971</v>
      </c>
      <c r="M22">
        <v>5.8</v>
      </c>
      <c r="N22" s="99">
        <v>45231</v>
      </c>
    </row>
    <row r="23" spans="1:14" x14ac:dyDescent="0.35">
      <c r="A23" t="s">
        <v>178</v>
      </c>
      <c r="B23" t="s">
        <v>179</v>
      </c>
      <c r="C23" t="s">
        <v>180</v>
      </c>
      <c r="D23" s="98" t="s">
        <v>161</v>
      </c>
      <c r="E23" t="s">
        <v>203</v>
      </c>
      <c r="F23">
        <v>15</v>
      </c>
      <c r="G23">
        <v>80</v>
      </c>
      <c r="H23">
        <v>3</v>
      </c>
      <c r="I23">
        <v>100980</v>
      </c>
      <c r="J23" t="s">
        <v>186</v>
      </c>
      <c r="K23" s="100">
        <v>29.41</v>
      </c>
      <c r="L23">
        <v>0.1971</v>
      </c>
      <c r="M23">
        <v>5.8</v>
      </c>
      <c r="N23" s="99">
        <v>45231</v>
      </c>
    </row>
    <row r="24" spans="1:14" x14ac:dyDescent="0.35">
      <c r="A24" t="s">
        <v>178</v>
      </c>
      <c r="B24" t="s">
        <v>179</v>
      </c>
      <c r="C24" t="s">
        <v>180</v>
      </c>
      <c r="D24" s="98" t="s">
        <v>52</v>
      </c>
      <c r="E24" t="s">
        <v>204</v>
      </c>
      <c r="F24">
        <v>30</v>
      </c>
      <c r="G24">
        <v>160</v>
      </c>
      <c r="H24">
        <v>3</v>
      </c>
      <c r="I24">
        <v>100506</v>
      </c>
      <c r="J24" t="s">
        <v>182</v>
      </c>
      <c r="K24" s="100">
        <v>54.55</v>
      </c>
      <c r="L24">
        <v>0.15690000000000001</v>
      </c>
      <c r="M24">
        <v>8.56</v>
      </c>
      <c r="N24" s="99">
        <v>45231</v>
      </c>
    </row>
    <row r="25" spans="1:14" x14ac:dyDescent="0.35">
      <c r="A25" t="s">
        <v>178</v>
      </c>
      <c r="B25" t="s">
        <v>179</v>
      </c>
      <c r="C25" t="s">
        <v>180</v>
      </c>
      <c r="D25" s="98" t="s">
        <v>47</v>
      </c>
      <c r="E25" t="s">
        <v>205</v>
      </c>
      <c r="F25">
        <v>30</v>
      </c>
      <c r="G25">
        <v>160</v>
      </c>
      <c r="H25">
        <v>3</v>
      </c>
      <c r="I25">
        <v>100506</v>
      </c>
      <c r="J25" t="s">
        <v>182</v>
      </c>
      <c r="K25" s="100">
        <v>54.55</v>
      </c>
      <c r="L25">
        <v>0.15690000000000001</v>
      </c>
      <c r="M25">
        <v>8.56</v>
      </c>
      <c r="N25" s="99">
        <v>45231</v>
      </c>
    </row>
    <row r="26" spans="1:14" x14ac:dyDescent="0.35">
      <c r="A26" t="s">
        <v>178</v>
      </c>
      <c r="B26" t="s">
        <v>179</v>
      </c>
      <c r="C26" t="s">
        <v>180</v>
      </c>
      <c r="D26" s="98" t="s">
        <v>59</v>
      </c>
      <c r="E26" t="s">
        <v>206</v>
      </c>
      <c r="F26">
        <v>30</v>
      </c>
      <c r="G26">
        <v>160</v>
      </c>
      <c r="H26">
        <v>3</v>
      </c>
      <c r="I26">
        <v>100506</v>
      </c>
      <c r="J26" t="s">
        <v>182</v>
      </c>
      <c r="K26" s="100">
        <v>54.55</v>
      </c>
      <c r="L26">
        <v>0.15690000000000001</v>
      </c>
      <c r="M26">
        <v>8.56</v>
      </c>
      <c r="N26" s="99">
        <v>45231</v>
      </c>
    </row>
    <row r="27" spans="1:14" x14ac:dyDescent="0.35">
      <c r="A27" t="s">
        <v>178</v>
      </c>
      <c r="B27" t="s">
        <v>179</v>
      </c>
      <c r="C27" t="s">
        <v>180</v>
      </c>
      <c r="D27" s="98" t="s">
        <v>56</v>
      </c>
      <c r="E27" t="s">
        <v>207</v>
      </c>
      <c r="F27">
        <v>30</v>
      </c>
      <c r="G27">
        <v>160</v>
      </c>
      <c r="H27">
        <v>3</v>
      </c>
      <c r="I27">
        <v>100506</v>
      </c>
      <c r="J27" t="s">
        <v>182</v>
      </c>
      <c r="K27" s="100">
        <v>54.55</v>
      </c>
      <c r="L27">
        <v>0.15690000000000001</v>
      </c>
      <c r="M27">
        <v>8.56</v>
      </c>
      <c r="N27" s="99">
        <v>45231</v>
      </c>
    </row>
    <row r="28" spans="1:14" x14ac:dyDescent="0.35">
      <c r="A28" t="s">
        <v>178</v>
      </c>
      <c r="B28" t="s">
        <v>179</v>
      </c>
      <c r="C28" t="s">
        <v>180</v>
      </c>
      <c r="D28" s="98" t="s">
        <v>105</v>
      </c>
      <c r="E28" t="s">
        <v>208</v>
      </c>
      <c r="F28">
        <v>30</v>
      </c>
      <c r="G28">
        <v>160</v>
      </c>
      <c r="H28">
        <v>3</v>
      </c>
      <c r="I28">
        <v>100506</v>
      </c>
      <c r="J28" t="s">
        <v>182</v>
      </c>
      <c r="K28" s="100">
        <v>54.55</v>
      </c>
      <c r="L28">
        <v>0.15690000000000001</v>
      </c>
      <c r="M28">
        <v>8.56</v>
      </c>
      <c r="N28" s="99">
        <v>45231</v>
      </c>
    </row>
    <row r="29" spans="1:14" x14ac:dyDescent="0.35">
      <c r="A29" t="s">
        <v>178</v>
      </c>
      <c r="B29" t="s">
        <v>179</v>
      </c>
      <c r="C29" t="s">
        <v>180</v>
      </c>
      <c r="D29" s="98" t="s">
        <v>157</v>
      </c>
      <c r="E29" t="s">
        <v>209</v>
      </c>
      <c r="F29">
        <v>15</v>
      </c>
      <c r="G29">
        <v>80</v>
      </c>
      <c r="H29">
        <v>3</v>
      </c>
      <c r="I29">
        <v>100980</v>
      </c>
      <c r="J29" t="s">
        <v>186</v>
      </c>
      <c r="K29" s="100">
        <v>29.41</v>
      </c>
      <c r="L29">
        <v>0.1971</v>
      </c>
      <c r="M29">
        <v>5.8</v>
      </c>
      <c r="N29" s="99">
        <v>45231</v>
      </c>
    </row>
    <row r="30" spans="1:14" x14ac:dyDescent="0.35">
      <c r="A30" t="s">
        <v>178</v>
      </c>
      <c r="B30" t="s">
        <v>179</v>
      </c>
      <c r="C30" t="s">
        <v>180</v>
      </c>
      <c r="D30" s="98" t="s">
        <v>152</v>
      </c>
      <c r="E30" t="s">
        <v>210</v>
      </c>
      <c r="F30">
        <v>15</v>
      </c>
      <c r="G30">
        <v>80</v>
      </c>
      <c r="H30">
        <v>3</v>
      </c>
      <c r="I30">
        <v>100980</v>
      </c>
      <c r="J30" t="s">
        <v>186</v>
      </c>
      <c r="K30" s="100">
        <v>29.41</v>
      </c>
      <c r="L30">
        <v>0.1971</v>
      </c>
      <c r="M30">
        <v>5.8</v>
      </c>
      <c r="N30" s="99">
        <v>45231</v>
      </c>
    </row>
    <row r="31" spans="1:14" x14ac:dyDescent="0.35">
      <c r="A31" t="s">
        <v>178</v>
      </c>
      <c r="B31" t="s">
        <v>179</v>
      </c>
      <c r="C31" t="s">
        <v>180</v>
      </c>
      <c r="D31" s="98" t="s">
        <v>142</v>
      </c>
      <c r="E31" t="s">
        <v>211</v>
      </c>
      <c r="F31">
        <v>12</v>
      </c>
      <c r="G31">
        <v>64</v>
      </c>
      <c r="H31">
        <v>3</v>
      </c>
      <c r="I31">
        <v>100506</v>
      </c>
      <c r="J31" t="s">
        <v>182</v>
      </c>
      <c r="K31" s="100">
        <v>15</v>
      </c>
      <c r="L31">
        <v>0.15690000000000001</v>
      </c>
      <c r="M31">
        <v>2.35</v>
      </c>
      <c r="N31" s="99">
        <v>45231</v>
      </c>
    </row>
    <row r="32" spans="1:14" x14ac:dyDescent="0.35">
      <c r="A32" t="s">
        <v>178</v>
      </c>
      <c r="B32" t="s">
        <v>179</v>
      </c>
      <c r="C32" t="s">
        <v>180</v>
      </c>
      <c r="D32" s="98" t="s">
        <v>143</v>
      </c>
      <c r="E32" t="s">
        <v>212</v>
      </c>
      <c r="F32">
        <v>16</v>
      </c>
      <c r="G32">
        <v>85</v>
      </c>
      <c r="H32">
        <v>3</v>
      </c>
      <c r="I32">
        <v>100506</v>
      </c>
      <c r="J32" t="s">
        <v>182</v>
      </c>
      <c r="K32" s="100">
        <v>20</v>
      </c>
      <c r="L32">
        <v>0.15690000000000001</v>
      </c>
      <c r="M32">
        <v>3.14</v>
      </c>
      <c r="N32" s="99">
        <v>45231</v>
      </c>
    </row>
    <row r="33" spans="1:14" x14ac:dyDescent="0.35">
      <c r="A33" t="s">
        <v>178</v>
      </c>
      <c r="B33" t="s">
        <v>179</v>
      </c>
      <c r="C33" t="s">
        <v>180</v>
      </c>
      <c r="D33" s="98" t="s">
        <v>213</v>
      </c>
      <c r="E33" t="s">
        <v>214</v>
      </c>
      <c r="F33">
        <v>36</v>
      </c>
      <c r="G33">
        <v>192</v>
      </c>
      <c r="H33">
        <v>3</v>
      </c>
      <c r="I33">
        <v>100506</v>
      </c>
      <c r="J33" t="s">
        <v>182</v>
      </c>
      <c r="K33" s="100">
        <v>65.45</v>
      </c>
      <c r="L33">
        <v>0.15690000000000001</v>
      </c>
      <c r="M33">
        <v>10.27</v>
      </c>
      <c r="N33" s="99">
        <v>45231</v>
      </c>
    </row>
    <row r="34" spans="1:14" x14ac:dyDescent="0.35">
      <c r="A34" t="s">
        <v>178</v>
      </c>
      <c r="B34" t="s">
        <v>179</v>
      </c>
      <c r="C34" t="s">
        <v>180</v>
      </c>
      <c r="D34" s="98" t="s">
        <v>156</v>
      </c>
      <c r="E34" t="s">
        <v>215</v>
      </c>
      <c r="F34">
        <v>15</v>
      </c>
      <c r="G34">
        <v>80</v>
      </c>
      <c r="H34">
        <v>3</v>
      </c>
      <c r="I34">
        <v>100980</v>
      </c>
      <c r="J34" t="s">
        <v>186</v>
      </c>
      <c r="K34" s="100">
        <v>29.41</v>
      </c>
      <c r="L34">
        <v>0.1971</v>
      </c>
      <c r="M34">
        <v>5.8</v>
      </c>
      <c r="N34" s="99">
        <v>45231</v>
      </c>
    </row>
    <row r="35" spans="1:14" x14ac:dyDescent="0.35">
      <c r="A35" t="s">
        <v>178</v>
      </c>
      <c r="B35" t="s">
        <v>179</v>
      </c>
      <c r="C35" t="s">
        <v>180</v>
      </c>
      <c r="D35" s="98" t="s">
        <v>150</v>
      </c>
      <c r="E35" t="s">
        <v>216</v>
      </c>
      <c r="F35">
        <v>15</v>
      </c>
      <c r="G35">
        <v>80</v>
      </c>
      <c r="H35">
        <v>3</v>
      </c>
      <c r="I35">
        <v>100980</v>
      </c>
      <c r="J35" t="s">
        <v>186</v>
      </c>
      <c r="K35" s="100">
        <v>29.41</v>
      </c>
      <c r="L35">
        <v>0.1971</v>
      </c>
      <c r="M35">
        <v>5.8</v>
      </c>
      <c r="N35" s="99">
        <v>45231</v>
      </c>
    </row>
    <row r="36" spans="1:14" x14ac:dyDescent="0.35">
      <c r="A36" t="s">
        <v>178</v>
      </c>
      <c r="B36" t="s">
        <v>179</v>
      </c>
      <c r="C36" t="s">
        <v>180</v>
      </c>
      <c r="D36" s="98" t="s">
        <v>76</v>
      </c>
      <c r="E36" t="s">
        <v>217</v>
      </c>
      <c r="F36">
        <v>24</v>
      </c>
      <c r="G36">
        <v>128</v>
      </c>
      <c r="H36">
        <v>3</v>
      </c>
      <c r="I36">
        <v>100506</v>
      </c>
      <c r="J36" t="s">
        <v>182</v>
      </c>
      <c r="K36" s="100">
        <v>43.64</v>
      </c>
      <c r="L36">
        <v>0.15690000000000001</v>
      </c>
      <c r="M36">
        <v>6.85</v>
      </c>
      <c r="N36" s="99">
        <v>45231</v>
      </c>
    </row>
    <row r="37" spans="1:14" x14ac:dyDescent="0.35">
      <c r="A37" t="s">
        <v>178</v>
      </c>
      <c r="B37" t="s">
        <v>179</v>
      </c>
      <c r="C37" t="s">
        <v>180</v>
      </c>
      <c r="D37" s="98" t="s">
        <v>78</v>
      </c>
      <c r="E37" t="s">
        <v>218</v>
      </c>
      <c r="F37">
        <v>27</v>
      </c>
      <c r="G37">
        <v>144</v>
      </c>
      <c r="H37">
        <v>3</v>
      </c>
      <c r="I37">
        <v>100506</v>
      </c>
      <c r="J37" t="s">
        <v>182</v>
      </c>
      <c r="K37" s="100">
        <v>49.09</v>
      </c>
      <c r="L37">
        <v>0.15690000000000001</v>
      </c>
      <c r="M37">
        <v>7.7</v>
      </c>
      <c r="N37" s="99">
        <v>45231</v>
      </c>
    </row>
    <row r="38" spans="1:14" x14ac:dyDescent="0.35">
      <c r="A38" t="s">
        <v>178</v>
      </c>
      <c r="B38" t="s">
        <v>179</v>
      </c>
      <c r="C38" t="s">
        <v>180</v>
      </c>
      <c r="D38" s="98" t="s">
        <v>101</v>
      </c>
      <c r="E38" t="s">
        <v>219</v>
      </c>
      <c r="F38">
        <v>30</v>
      </c>
      <c r="G38">
        <v>160</v>
      </c>
      <c r="H38">
        <v>3</v>
      </c>
      <c r="I38">
        <v>100506</v>
      </c>
      <c r="J38" t="s">
        <v>182</v>
      </c>
      <c r="K38" s="100">
        <v>54.55</v>
      </c>
      <c r="L38">
        <v>0.15690000000000001</v>
      </c>
      <c r="M38">
        <v>8.56</v>
      </c>
      <c r="N38" s="99">
        <v>45231</v>
      </c>
    </row>
    <row r="39" spans="1:14" x14ac:dyDescent="0.35">
      <c r="A39" t="s">
        <v>178</v>
      </c>
      <c r="B39" t="s">
        <v>179</v>
      </c>
      <c r="C39" t="s">
        <v>180</v>
      </c>
      <c r="D39" s="98" t="s">
        <v>114</v>
      </c>
      <c r="E39" t="s">
        <v>220</v>
      </c>
      <c r="F39">
        <v>27</v>
      </c>
      <c r="G39">
        <v>144</v>
      </c>
      <c r="H39">
        <v>3</v>
      </c>
      <c r="I39">
        <v>100506</v>
      </c>
      <c r="J39" t="s">
        <v>182</v>
      </c>
      <c r="K39" s="100">
        <v>49.09</v>
      </c>
      <c r="L39">
        <v>0.15690000000000001</v>
      </c>
      <c r="M39">
        <v>7.7</v>
      </c>
      <c r="N39" s="99">
        <v>45231</v>
      </c>
    </row>
    <row r="40" spans="1:14" x14ac:dyDescent="0.35">
      <c r="A40" t="s">
        <v>178</v>
      </c>
      <c r="B40" t="s">
        <v>179</v>
      </c>
      <c r="C40" t="s">
        <v>180</v>
      </c>
      <c r="D40" s="98" t="s">
        <v>134</v>
      </c>
      <c r="E40" t="s">
        <v>135</v>
      </c>
      <c r="F40">
        <v>17</v>
      </c>
      <c r="G40">
        <v>91</v>
      </c>
      <c r="H40">
        <v>3</v>
      </c>
      <c r="I40">
        <v>100506</v>
      </c>
      <c r="J40" t="s">
        <v>182</v>
      </c>
      <c r="K40" s="100">
        <v>30.91</v>
      </c>
      <c r="L40">
        <v>0.15690000000000001</v>
      </c>
      <c r="M40">
        <v>4.8499999999999996</v>
      </c>
      <c r="N40" s="99">
        <v>45231</v>
      </c>
    </row>
    <row r="41" spans="1:14" x14ac:dyDescent="0.35">
      <c r="A41" t="s">
        <v>178</v>
      </c>
      <c r="B41" t="s">
        <v>179</v>
      </c>
      <c r="C41" t="s">
        <v>180</v>
      </c>
      <c r="D41" s="98" t="s">
        <v>77</v>
      </c>
      <c r="E41" t="s">
        <v>221</v>
      </c>
      <c r="F41">
        <v>30</v>
      </c>
      <c r="G41">
        <v>160</v>
      </c>
      <c r="H41">
        <v>3</v>
      </c>
      <c r="I41">
        <v>100506</v>
      </c>
      <c r="J41" t="s">
        <v>182</v>
      </c>
      <c r="K41" s="100">
        <v>54.55</v>
      </c>
      <c r="L41">
        <v>0.15690000000000001</v>
      </c>
      <c r="M41">
        <v>8.56</v>
      </c>
      <c r="N41" s="99">
        <v>45231</v>
      </c>
    </row>
    <row r="42" spans="1:14" x14ac:dyDescent="0.35">
      <c r="A42" t="s">
        <v>178</v>
      </c>
      <c r="B42" t="s">
        <v>179</v>
      </c>
      <c r="C42" t="s">
        <v>180</v>
      </c>
      <c r="D42" s="98" t="s">
        <v>83</v>
      </c>
      <c r="E42" t="s">
        <v>222</v>
      </c>
      <c r="F42">
        <v>30</v>
      </c>
      <c r="G42">
        <v>160</v>
      </c>
      <c r="H42">
        <v>3</v>
      </c>
      <c r="I42">
        <v>100506</v>
      </c>
      <c r="J42" t="s">
        <v>182</v>
      </c>
      <c r="K42" s="100">
        <v>54.55</v>
      </c>
      <c r="L42">
        <v>0.15690000000000001</v>
      </c>
      <c r="M42">
        <v>8.56</v>
      </c>
      <c r="N42" s="99">
        <v>45231</v>
      </c>
    </row>
    <row r="43" spans="1:14" x14ac:dyDescent="0.35">
      <c r="A43" t="s">
        <v>178</v>
      </c>
      <c r="B43" t="s">
        <v>179</v>
      </c>
      <c r="C43" t="s">
        <v>180</v>
      </c>
      <c r="D43" s="98" t="s">
        <v>86</v>
      </c>
      <c r="E43" t="s">
        <v>223</v>
      </c>
      <c r="F43">
        <v>30</v>
      </c>
      <c r="G43">
        <v>160</v>
      </c>
      <c r="H43">
        <v>3</v>
      </c>
      <c r="I43">
        <v>100506</v>
      </c>
      <c r="J43" t="s">
        <v>182</v>
      </c>
      <c r="K43" s="100">
        <v>54.55</v>
      </c>
      <c r="L43">
        <v>0.15690000000000001</v>
      </c>
      <c r="M43">
        <v>8.56</v>
      </c>
      <c r="N43" s="99">
        <v>45231</v>
      </c>
    </row>
    <row r="44" spans="1:14" x14ac:dyDescent="0.35">
      <c r="A44" t="s">
        <v>178</v>
      </c>
      <c r="B44" t="s">
        <v>179</v>
      </c>
      <c r="C44" t="s">
        <v>180</v>
      </c>
      <c r="D44" s="98" t="s">
        <v>90</v>
      </c>
      <c r="E44" t="s">
        <v>224</v>
      </c>
      <c r="F44">
        <v>30</v>
      </c>
      <c r="G44">
        <v>160</v>
      </c>
      <c r="H44">
        <v>3</v>
      </c>
      <c r="I44">
        <v>100506</v>
      </c>
      <c r="J44" t="s">
        <v>182</v>
      </c>
      <c r="K44" s="100">
        <v>54.55</v>
      </c>
      <c r="L44">
        <v>0.15690000000000001</v>
      </c>
      <c r="M44">
        <v>8.56</v>
      </c>
      <c r="N44" s="99">
        <v>45231</v>
      </c>
    </row>
    <row r="45" spans="1:14" x14ac:dyDescent="0.35">
      <c r="A45" t="s">
        <v>178</v>
      </c>
      <c r="B45" t="s">
        <v>179</v>
      </c>
      <c r="C45" t="s">
        <v>180</v>
      </c>
      <c r="D45" s="98" t="s">
        <v>110</v>
      </c>
      <c r="E45" t="s">
        <v>111</v>
      </c>
      <c r="F45">
        <v>30</v>
      </c>
      <c r="G45">
        <v>160</v>
      </c>
      <c r="H45">
        <v>3</v>
      </c>
      <c r="I45">
        <v>100506</v>
      </c>
      <c r="J45" t="s">
        <v>182</v>
      </c>
      <c r="K45" s="100">
        <v>54.55</v>
      </c>
      <c r="L45">
        <v>0.15690000000000001</v>
      </c>
      <c r="M45">
        <v>8.56</v>
      </c>
      <c r="N45" s="99">
        <v>45231</v>
      </c>
    </row>
    <row r="46" spans="1:14" x14ac:dyDescent="0.35">
      <c r="A46" t="s">
        <v>178</v>
      </c>
      <c r="B46" t="s">
        <v>179</v>
      </c>
      <c r="C46" t="s">
        <v>180</v>
      </c>
      <c r="D46" s="98" t="s">
        <v>119</v>
      </c>
      <c r="E46" t="s">
        <v>225</v>
      </c>
      <c r="F46">
        <v>30</v>
      </c>
      <c r="G46">
        <v>160</v>
      </c>
      <c r="H46">
        <v>3</v>
      </c>
      <c r="I46">
        <v>100506</v>
      </c>
      <c r="J46" t="s">
        <v>182</v>
      </c>
      <c r="K46" s="100">
        <v>54.55</v>
      </c>
      <c r="L46">
        <v>0.15690000000000001</v>
      </c>
      <c r="M46">
        <v>8.56</v>
      </c>
      <c r="N46" s="99">
        <v>45231</v>
      </c>
    </row>
    <row r="47" spans="1:14" x14ac:dyDescent="0.35">
      <c r="A47" t="s">
        <v>178</v>
      </c>
      <c r="B47" t="s">
        <v>179</v>
      </c>
      <c r="C47" t="s">
        <v>180</v>
      </c>
      <c r="D47" s="98" t="s">
        <v>115</v>
      </c>
      <c r="E47" t="s">
        <v>226</v>
      </c>
      <c r="F47">
        <v>30</v>
      </c>
      <c r="G47">
        <v>160</v>
      </c>
      <c r="H47">
        <v>3</v>
      </c>
      <c r="I47">
        <v>100506</v>
      </c>
      <c r="J47" t="s">
        <v>182</v>
      </c>
      <c r="K47" s="100">
        <v>54.55</v>
      </c>
      <c r="L47">
        <v>0.15690000000000001</v>
      </c>
      <c r="M47">
        <v>8.56</v>
      </c>
      <c r="N47" s="99">
        <v>45231</v>
      </c>
    </row>
    <row r="48" spans="1:14" x14ac:dyDescent="0.35">
      <c r="A48" t="s">
        <v>178</v>
      </c>
      <c r="B48" t="s">
        <v>179</v>
      </c>
      <c r="C48" t="s">
        <v>180</v>
      </c>
      <c r="D48" s="98" t="s">
        <v>120</v>
      </c>
      <c r="E48" t="s">
        <v>227</v>
      </c>
      <c r="F48">
        <v>30</v>
      </c>
      <c r="G48">
        <v>160</v>
      </c>
      <c r="H48">
        <v>3</v>
      </c>
      <c r="I48">
        <v>100506</v>
      </c>
      <c r="J48" t="s">
        <v>182</v>
      </c>
      <c r="K48" s="100">
        <v>54.55</v>
      </c>
      <c r="L48">
        <v>0.15690000000000001</v>
      </c>
      <c r="M48">
        <v>8.56</v>
      </c>
      <c r="N48" s="99">
        <v>45231</v>
      </c>
    </row>
    <row r="49" spans="1:14" x14ac:dyDescent="0.35">
      <c r="A49" t="s">
        <v>178</v>
      </c>
      <c r="B49" t="s">
        <v>179</v>
      </c>
      <c r="C49" t="s">
        <v>180</v>
      </c>
      <c r="D49" s="98" t="s">
        <v>131</v>
      </c>
      <c r="E49" t="s">
        <v>132</v>
      </c>
      <c r="F49">
        <v>18</v>
      </c>
      <c r="G49">
        <v>96</v>
      </c>
      <c r="H49">
        <v>3</v>
      </c>
      <c r="I49">
        <v>100506</v>
      </c>
      <c r="J49" t="s">
        <v>182</v>
      </c>
      <c r="K49" s="100">
        <v>32.729999999999997</v>
      </c>
      <c r="L49">
        <v>0.15690000000000001</v>
      </c>
      <c r="M49">
        <v>5.14</v>
      </c>
      <c r="N49" s="99">
        <v>45231</v>
      </c>
    </row>
    <row r="50" spans="1:14" x14ac:dyDescent="0.35">
      <c r="A50" t="s">
        <v>178</v>
      </c>
      <c r="B50" t="s">
        <v>179</v>
      </c>
      <c r="C50" t="s">
        <v>180</v>
      </c>
      <c r="D50" s="98" t="s">
        <v>112</v>
      </c>
      <c r="E50" t="s">
        <v>113</v>
      </c>
      <c r="F50">
        <v>30</v>
      </c>
      <c r="G50">
        <v>160</v>
      </c>
      <c r="H50">
        <v>3</v>
      </c>
      <c r="I50">
        <v>100506</v>
      </c>
      <c r="J50" t="s">
        <v>182</v>
      </c>
      <c r="K50" s="100">
        <v>54.55</v>
      </c>
      <c r="L50">
        <v>0.15690000000000001</v>
      </c>
      <c r="M50">
        <v>8.56</v>
      </c>
      <c r="N50" s="99">
        <v>45231</v>
      </c>
    </row>
    <row r="51" spans="1:14" x14ac:dyDescent="0.35">
      <c r="A51" t="s">
        <v>178</v>
      </c>
      <c r="B51" t="s">
        <v>179</v>
      </c>
      <c r="C51" t="s">
        <v>180</v>
      </c>
      <c r="D51" s="98" t="s">
        <v>64</v>
      </c>
      <c r="E51" t="s">
        <v>228</v>
      </c>
      <c r="F51">
        <v>30</v>
      </c>
      <c r="G51">
        <v>160</v>
      </c>
      <c r="H51">
        <v>3</v>
      </c>
      <c r="I51">
        <v>100506</v>
      </c>
      <c r="J51" t="s">
        <v>182</v>
      </c>
      <c r="K51" s="100">
        <v>54.55</v>
      </c>
      <c r="L51">
        <v>0.15690000000000001</v>
      </c>
      <c r="M51">
        <v>8.56</v>
      </c>
      <c r="N51" s="99">
        <v>45231</v>
      </c>
    </row>
    <row r="52" spans="1:14" x14ac:dyDescent="0.35">
      <c r="A52" t="s">
        <v>178</v>
      </c>
      <c r="B52" t="s">
        <v>179</v>
      </c>
      <c r="C52" t="s">
        <v>180</v>
      </c>
      <c r="D52" s="98" t="s">
        <v>67</v>
      </c>
      <c r="E52" t="s">
        <v>229</v>
      </c>
      <c r="F52">
        <v>27</v>
      </c>
      <c r="G52">
        <v>149</v>
      </c>
      <c r="H52">
        <v>2.89</v>
      </c>
      <c r="I52">
        <v>100506</v>
      </c>
      <c r="J52" t="s">
        <v>182</v>
      </c>
      <c r="K52" s="100">
        <v>49.09</v>
      </c>
      <c r="L52">
        <v>0.15690000000000001</v>
      </c>
      <c r="M52">
        <v>7.7</v>
      </c>
      <c r="N52" s="99">
        <v>45231</v>
      </c>
    </row>
    <row r="53" spans="1:14" x14ac:dyDescent="0.35">
      <c r="A53" t="s">
        <v>178</v>
      </c>
      <c r="B53" t="s">
        <v>179</v>
      </c>
      <c r="C53" t="s">
        <v>180</v>
      </c>
      <c r="D53" s="98" t="s">
        <v>71</v>
      </c>
      <c r="E53" t="s">
        <v>72</v>
      </c>
      <c r="F53">
        <v>24</v>
      </c>
      <c r="G53">
        <v>128</v>
      </c>
      <c r="H53">
        <v>3</v>
      </c>
      <c r="I53">
        <v>100506</v>
      </c>
      <c r="J53" t="s">
        <v>182</v>
      </c>
      <c r="K53" s="100">
        <v>43.64</v>
      </c>
      <c r="L53">
        <v>0.15690000000000001</v>
      </c>
      <c r="M53">
        <v>6.85</v>
      </c>
      <c r="N53" s="99">
        <v>45231</v>
      </c>
    </row>
    <row r="54" spans="1:14" x14ac:dyDescent="0.35">
      <c r="A54" t="s">
        <v>178</v>
      </c>
      <c r="B54" t="s">
        <v>179</v>
      </c>
      <c r="C54" t="s">
        <v>180</v>
      </c>
      <c r="D54" s="98" t="s">
        <v>34</v>
      </c>
      <c r="E54" t="s">
        <v>230</v>
      </c>
      <c r="F54">
        <v>24</v>
      </c>
      <c r="G54">
        <v>128</v>
      </c>
      <c r="H54">
        <v>3</v>
      </c>
      <c r="I54">
        <v>100506</v>
      </c>
      <c r="J54" t="s">
        <v>182</v>
      </c>
      <c r="K54" s="100">
        <v>43.64</v>
      </c>
      <c r="L54">
        <v>0.15690000000000001</v>
      </c>
      <c r="M54">
        <v>6.85</v>
      </c>
      <c r="N54" s="99">
        <v>45231</v>
      </c>
    </row>
    <row r="55" spans="1:14" x14ac:dyDescent="0.35">
      <c r="A55" t="s">
        <v>178</v>
      </c>
      <c r="B55" t="s">
        <v>179</v>
      </c>
      <c r="C55" t="s">
        <v>180</v>
      </c>
      <c r="D55" s="98" t="s">
        <v>136</v>
      </c>
      <c r="E55" t="s">
        <v>231</v>
      </c>
      <c r="F55">
        <v>24</v>
      </c>
      <c r="G55">
        <v>128</v>
      </c>
      <c r="H55">
        <v>3</v>
      </c>
      <c r="I55">
        <v>100506</v>
      </c>
      <c r="J55" t="s">
        <v>182</v>
      </c>
      <c r="K55" s="100">
        <v>43.64</v>
      </c>
      <c r="L55">
        <v>0.15690000000000001</v>
      </c>
      <c r="M55">
        <v>6.85</v>
      </c>
      <c r="N55" s="99">
        <v>45231</v>
      </c>
    </row>
    <row r="56" spans="1:14" x14ac:dyDescent="0.35">
      <c r="A56" t="s">
        <v>178</v>
      </c>
      <c r="B56" t="s">
        <v>179</v>
      </c>
      <c r="C56" t="s">
        <v>180</v>
      </c>
      <c r="D56" s="98" t="s">
        <v>117</v>
      </c>
      <c r="E56" t="s">
        <v>118</v>
      </c>
      <c r="F56">
        <v>30</v>
      </c>
      <c r="G56">
        <v>160</v>
      </c>
      <c r="H56">
        <v>3</v>
      </c>
      <c r="I56">
        <v>100506</v>
      </c>
      <c r="J56" t="s">
        <v>182</v>
      </c>
      <c r="K56" s="100">
        <v>54.55</v>
      </c>
      <c r="L56">
        <v>0.15690000000000001</v>
      </c>
      <c r="M56">
        <v>8.56</v>
      </c>
      <c r="N56" s="99">
        <v>45231</v>
      </c>
    </row>
  </sheetData>
  <autoFilter ref="A1:N56" xr:uid="{E01D16AF-3E11-46E9-8891-3D91B5D38EA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2025-01-31T21:40:22+00:00</Remediation_x0020_Date>
  </documentManagement>
</p:properties>
</file>

<file path=customXml/itemProps1.xml><?xml version="1.0" encoding="utf-8"?>
<ds:datastoreItem xmlns:ds="http://schemas.openxmlformats.org/officeDocument/2006/customXml" ds:itemID="{EBE07DFE-EDC6-45E1-BC15-55A4C1DD1910}"/>
</file>

<file path=customXml/itemProps2.xml><?xml version="1.0" encoding="utf-8"?>
<ds:datastoreItem xmlns:ds="http://schemas.openxmlformats.org/officeDocument/2006/customXml" ds:itemID="{DC2E4815-7B4D-44A4-984C-AAEA5A18BF50}"/>
</file>

<file path=customXml/itemProps3.xml><?xml version="1.0" encoding="utf-8"?>
<ds:datastoreItem xmlns:ds="http://schemas.openxmlformats.org/officeDocument/2006/customXml" ds:itemID="{1CF8DFA9-0876-4487-A1BA-9D51F40B90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PTV Calculator 24.25</vt:lpstr>
      <vt:lpstr>SEPDS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STACK, KRISTEN L.</dc:creator>
  <cp:lastModifiedBy>CAMERON Beatrice * ODE</cp:lastModifiedBy>
  <cp:lastPrinted>2024-11-12T19:15:34Z</cp:lastPrinted>
  <dcterms:created xsi:type="dcterms:W3CDTF">2024-05-28T14:15:34Z</dcterms:created>
  <dcterms:modified xsi:type="dcterms:W3CDTF">2025-01-24T18:44:33Z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2025-01-24T18:44:10Z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af1f63a9-4e58-4f02-86c4-fbaf83e9f192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