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SEPDS 23-24\"/>
    </mc:Choice>
  </mc:AlternateContent>
  <bookViews>
    <workbookView xWindow="0" yWindow="0" windowWidth="28800" windowHeight="11010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'10.18.22'!$A$3:$N$7</definedName>
    <definedName name="_xlnm.Print_Area" localSheetId="0">'10.18.22'!$A$1:$N$7</definedName>
    <definedName name="_xlnm.Print_Titles" localSheetId="0">'10.18.22'!$1:$3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L7" i="1"/>
  <c r="M7" i="1" s="1"/>
  <c r="J4" i="1"/>
  <c r="J5" i="1"/>
  <c r="J6" i="1"/>
  <c r="L6" i="1"/>
  <c r="M6" i="1" s="1"/>
  <c r="L5" i="1"/>
  <c r="M5" i="1" s="1"/>
  <c r="L4" i="1"/>
  <c r="M4" i="1" s="1"/>
</calcChain>
</file>

<file path=xl/sharedStrings.xml><?xml version="1.0" encoding="utf-8"?>
<sst xmlns="http://schemas.openxmlformats.org/spreadsheetml/2006/main" count="37" uniqueCount="28">
  <si>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</si>
  <si>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</si>
  <si>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</si>
  <si>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</si>
  <si>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</si>
  <si>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</si>
  <si>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</si>
  <si>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</si>
  <si>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</si>
  <si>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</si>
  <si>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</si>
  <si>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</si>
  <si>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</si>
  <si>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</si>
  <si>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</si>
  <si>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</si>
  <si>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</si>
  <si>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SY24</t>
  </si>
  <si>
    <t>Colby Cheese Omelet , 5" CN</t>
  </si>
  <si>
    <t>Michael Foods</t>
  </si>
  <si>
    <t>29903-54297-00</t>
  </si>
  <si>
    <t>Scramble Mix, Traditional
Cook/Bag, CN, 6/5 lb</t>
  </si>
  <si>
    <t>N</t>
  </si>
  <si>
    <t>29903-70200-00</t>
  </si>
  <si>
    <t>Round Egg Patty, 3.5" CN</t>
  </si>
  <si>
    <t>29903-76250-00</t>
  </si>
  <si>
    <t>29903-60600-00</t>
  </si>
  <si>
    <t>Hard  Cooked Eggs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</si>
</sst>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6" fillId="0" borderId="0"/>
  </cellStyleXfs>
  <cellXfs count="4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3">
    <cellStyle name="Normal" xfId="0" builtinId="0"/>
    <cellStyle name="Normal 10 2 6" xfId="2"/>
    <cellStyle name="Percent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November 2022"/>
      <sheetName val="November 2021"/>
      <sheetName val="sy-2324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tabSelected="1" zoomScaleNormal="100" zoomScaleSheetLayoutView="70" workbookViewId="0">
      <pane ySplit="3" topLeftCell="A4" activePane="bottomLeft" state="frozen"/>
      <selection pane="bottomLeft" activeCell="I1" sqref="I1"/>
    </sheetView>
  </sheetViews>
  <sheetFormatPr defaultRowHeight="15" x14ac:dyDescent="0.25"/>
  <cols>
    <col min="1" max="1" width="10.85546875" style="14" customWidth="1"/>
    <col min="2" max="2" width="22.42578125" style="16" customWidth="1"/>
    <col min="3" max="3" width="19.140625" style="14" bestFit="1" customWidth="1"/>
    <col min="4" max="4" width="20.140625" style="33" customWidth="1"/>
    <col min="5" max="5" width="39.85546875" customWidth="1"/>
    <col min="6" max="6" width="9.140625" style="3" customWidth="1"/>
    <col min="7" max="8" width="9.85546875" style="3" customWidth="1"/>
    <col min="9" max="9" width="13.5703125" style="26" customWidth="1"/>
    <col min="10" max="10" width="39.5703125" style="14" customWidth="1"/>
    <col min="11" max="11" width="11.5703125" style="3" customWidth="1"/>
    <col min="12" max="12" width="12.140625" style="19" customWidth="1"/>
    <col min="13" max="13" width="10.5703125" style="20" customWidth="1"/>
    <col min="14" max="14" width="12.42578125" style="21" customWidth="1"/>
  </cols>
  <sheetData>
    <row r="1" spans="1:14" s="1" customFormat="1" ht="31.5" x14ac:dyDescent="0.5">
      <c r="A1" s="15" t="s">
        <v>12</v>
      </c>
      <c r="B1" s="15"/>
      <c r="C1" s="13"/>
      <c r="D1" s="32"/>
      <c r="F1" s="29"/>
      <c r="G1" s="29"/>
      <c r="H1" s="29"/>
      <c r="I1" s="23"/>
      <c r="J1" s="38"/>
      <c r="K1" s="42"/>
      <c r="L1" s="42"/>
      <c r="M1" s="42"/>
      <c r="N1" s="42"/>
    </row>
    <row r="2" spans="1:14" s="34" customFormat="1" ht="31.5" x14ac:dyDescent="0.25">
      <c r="A2" s="22" t="s">
        <v>2</v>
      </c>
      <c r="B2" s="10"/>
      <c r="C2" s="11"/>
      <c r="D2" s="37" t="s">
        <v>1</v>
      </c>
      <c r="E2" s="31">
        <v>44931</v>
      </c>
      <c r="F2" s="17"/>
      <c r="G2" s="17"/>
      <c r="H2" s="35"/>
      <c r="I2" s="36"/>
      <c r="J2" s="13"/>
      <c r="K2" s="17"/>
      <c r="L2" s="30"/>
      <c r="M2" s="17"/>
      <c r="N2" s="18"/>
    </row>
    <row r="3" spans="1:14" s="2" customFormat="1" ht="122.45" customHeight="1" x14ac:dyDescent="0.25">
      <c r="A3" s="4" t="s">
        <v>3</v>
      </c>
      <c r="B3" s="4" t="s">
        <v>0</v>
      </c>
      <c r="C3" s="4" t="s">
        <v>4</v>
      </c>
      <c r="D3" s="27" t="s">
        <v>5</v>
      </c>
      <c r="E3" s="4" t="s">
        <v>6</v>
      </c>
      <c r="F3" s="5" t="s">
        <v>15</v>
      </c>
      <c r="G3" s="5" t="s">
        <v>16</v>
      </c>
      <c r="H3" s="5" t="s">
        <v>7</v>
      </c>
      <c r="I3" s="24" t="s">
        <v>8</v>
      </c>
      <c r="J3" s="4" t="s">
        <v>9</v>
      </c>
      <c r="K3" s="5" t="s">
        <v>13</v>
      </c>
      <c r="L3" s="6" t="s">
        <v>10</v>
      </c>
      <c r="M3" s="5" t="s">
        <v>14</v>
      </c>
      <c r="N3" s="12" t="s">
        <v>11</v>
      </c>
    </row>
    <row r="4" spans="1:14" ht="35.450000000000003" customHeight="1" x14ac:dyDescent="0.25">
      <c r="A4" s="7" t="s">
        <v>17</v>
      </c>
      <c r="B4" s="28" t="s">
        <v>19</v>
      </c>
      <c r="C4" s="7" t="s">
        <v>22</v>
      </c>
      <c r="D4" s="28" t="s">
        <v>20</v>
      </c>
      <c r="E4" s="40" t="s">
        <v>21</v>
      </c>
      <c r="F4" s="8">
        <v>30</v>
      </c>
      <c r="G4" s="8">
        <v>110</v>
      </c>
      <c r="H4" s="8">
        <v>4.37</v>
      </c>
      <c r="I4" s="25">
        <v>100047</v>
      </c>
      <c r="J4" s="4" t="str">
        <f>VLOOKUP(I4,[1]Sheet1!A:C,2,FALSE)</f>
        <v>EGGS WHOLE LIQ BULK -TANK</v>
      </c>
      <c r="K4" s="8">
        <v>22.57</v>
      </c>
      <c r="L4" s="39">
        <f>VLOOKUP(I4,[1]Sheet1!A:C,3,FALSE)</f>
        <v>2.6598000000000002</v>
      </c>
      <c r="M4" s="41">
        <f t="shared" ref="M4" si="0">ROUND(K4*L4,2)</f>
        <v>60.03</v>
      </c>
      <c r="N4" s="9">
        <v>44931</v>
      </c>
    </row>
    <row r="5" spans="1:14" ht="35.450000000000003" customHeight="1" x14ac:dyDescent="0.25">
      <c r="A5" s="7" t="s">
        <v>17</v>
      </c>
      <c r="B5" s="28" t="s">
        <v>19</v>
      </c>
      <c r="C5" s="7" t="s">
        <v>22</v>
      </c>
      <c r="D5" s="28" t="s">
        <v>23</v>
      </c>
      <c r="E5" s="40" t="s">
        <v>24</v>
      </c>
      <c r="F5" s="8">
        <v>23.44</v>
      </c>
      <c r="G5" s="8">
        <v>300</v>
      </c>
      <c r="H5" s="8">
        <v>1.25</v>
      </c>
      <c r="I5" s="25">
        <v>100047</v>
      </c>
      <c r="J5" s="4" t="str">
        <f>VLOOKUP(I5,[1]Sheet1!A:C,2,FALSE)</f>
        <v>EGGS WHOLE LIQ BULK -TANK</v>
      </c>
      <c r="K5" s="8">
        <v>15.8</v>
      </c>
      <c r="L5" s="39">
        <f>VLOOKUP(I5,[1]Sheet1!A:C,3,FALSE)</f>
        <v>2.6598000000000002</v>
      </c>
      <c r="M5" s="41">
        <f t="shared" ref="M5:M7" si="1">ROUND(K5*L5,2)</f>
        <v>42.02</v>
      </c>
      <c r="N5" s="9">
        <v>44931</v>
      </c>
    </row>
    <row r="6" spans="1:14" ht="35.450000000000003" customHeight="1" x14ac:dyDescent="0.25">
      <c r="A6" s="7" t="s">
        <v>17</v>
      </c>
      <c r="B6" s="28" t="s">
        <v>19</v>
      </c>
      <c r="C6" s="7" t="s">
        <v>22</v>
      </c>
      <c r="D6" s="28" t="s">
        <v>25</v>
      </c>
      <c r="E6" s="40" t="s">
        <v>18</v>
      </c>
      <c r="F6" s="8">
        <v>18.899999999999999</v>
      </c>
      <c r="G6" s="8">
        <v>144</v>
      </c>
      <c r="H6" s="8">
        <v>2.1</v>
      </c>
      <c r="I6" s="25">
        <v>100047</v>
      </c>
      <c r="J6" s="4" t="str">
        <f>VLOOKUP(I6,[1]Sheet1!A:C,2,FALSE)</f>
        <v>EGGS WHOLE LIQ BULK -TANK</v>
      </c>
      <c r="K6" s="8">
        <v>11.81</v>
      </c>
      <c r="L6" s="39">
        <f>VLOOKUP(I6,[1]Sheet1!A:C,3,FALSE)</f>
        <v>2.6598000000000002</v>
      </c>
      <c r="M6" s="41">
        <f t="shared" si="1"/>
        <v>31.41</v>
      </c>
      <c r="N6" s="9">
        <v>44931</v>
      </c>
    </row>
    <row r="7" spans="1:14" ht="35.450000000000003" customHeight="1" x14ac:dyDescent="0.25">
      <c r="A7" s="7" t="s">
        <v>17</v>
      </c>
      <c r="B7" s="28" t="s">
        <v>19</v>
      </c>
      <c r="C7" s="7" t="s">
        <v>22</v>
      </c>
      <c r="D7" s="28" t="s">
        <v>26</v>
      </c>
      <c r="E7" s="40" t="s">
        <v>27</v>
      </c>
      <c r="F7" s="8">
        <v>15</v>
      </c>
      <c r="G7" s="8">
        <v>144</v>
      </c>
      <c r="H7" s="8">
        <v>1.59</v>
      </c>
      <c r="I7" s="25">
        <v>100047</v>
      </c>
      <c r="J7" s="4" t="str">
        <f>VLOOKUP(I7,[1]Sheet1!A:C,2,FALSE)</f>
        <v>EGGS WHOLE LIQ BULK -TANK</v>
      </c>
      <c r="K7" s="8">
        <v>15</v>
      </c>
      <c r="L7" s="39">
        <f>VLOOKUP(I7,[1]Sheet1!A:C,3,FALSE)</f>
        <v>2.6598000000000002</v>
      </c>
      <c r="M7" s="41">
        <f t="shared" si="1"/>
        <v>39.9</v>
      </c>
      <c r="N7" s="9">
        <v>44931</v>
      </c>
    </row>
  </sheetData>
  <sheetProtection algorithmName="SHA-512" hashValue="QMZgynDJqXo8Wvlhh+A3Ba3oMjNPFABo8gG21zHKnBQ6XFydCkL3XlaeIFQuyzJlj2Ck8z6BZH6RXQQe72QBmg==" saltValue="kH1AbfItzQcAc4jPD2YzlA==" spinCount="100000" sheet="1" formatCells="0" formatColumns="0" formatRows="0" deleteColumns="0" deleteRows="0" sort="0" autoFilter="0"/>
  <autoFilter ref="A3:N7">
    <sortState ref="A4:N7">
      <sortCondition ref="D3:D7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2023-01-29T02:46:24+00:00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6304A1-BD3A-4B60-BCA4-0A6A27EA8D09}">
  <ds:schemaRefs>
    <ds:schemaRef ds:uri="http://schemas.microsoft.com/sharepoint/v3/fields"/>
    <ds:schemaRef ds:uri="http://schemas.openxmlformats.org/package/2006/metadata/core-properties"/>
    <ds:schemaRef ds:uri="http://purl.org/dc/terms/"/>
    <ds:schemaRef ds:uri="619deea3-b82a-4324-abc9-c36ccb056917"/>
    <ds:schemaRef ds:uri="http://schemas.microsoft.com/office/2006/documentManagement/types"/>
    <ds:schemaRef ds:uri="61a5bba3-b343-484f-bec3-eb0518693f06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E56634B-A113-462B-AA14-8CB1B11D62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5BD192-3D4B-4DC8-BCB3-202AC2E4DB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"CameronB"</cp:lastModifiedBy>
  <cp:lastPrinted>2019-09-26T16:13:28Z</cp:lastPrinted>
  <dcterms:created xsi:type="dcterms:W3CDTF">2019-09-13T10:37:59Z</dcterms:created>
  <dcterms:modified xsi:type="dcterms:W3CDTF">2023-01-19T23:26:41Z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