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K:\_USDA Foods\_2. DIVERSION-PROCESSING\SPA Renewal\Ready to Post to Web\Commodity Calculators 23-24\"/>
    </mc:Choice>
  </mc:AlternateContent>
  <bookViews>
    <workbookView xWindow="0" yWindow="0" windowWidth="28800" windowHeight="11010"/>
  </bookViews>
  <sheets>
    <sheet name="Commodity Order Form DRAFT" sheetId="4" r:id="rId1"/>
  </sheets>
  <definedNames>
    <definedName name="_xlnm.Print_Area" localSheetId="0">'Commodity Order Form DRAFT'!$A$1:$U$61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T47" i="4" l="1"/>
  <c r="T48" i="4"/>
  <c r="T49" i="4"/>
  <c r="T50" i="4"/>
  <c r="T46" i="4"/>
  <c r="T38" i="4"/>
  <c r="T39" i="4"/>
  <c r="T40" i="4"/>
  <c r="T41" i="4"/>
  <c r="T42" i="4"/>
  <c r="T43" i="4"/>
  <c r="T44" i="4"/>
  <c r="T37" i="4"/>
  <c r="T33" i="4"/>
  <c r="T34" i="4"/>
  <c r="T35" i="4"/>
  <c r="T32" i="4"/>
  <c r="T17" i="4"/>
  <c r="T18" i="4"/>
  <c r="T19" i="4"/>
  <c r="T20" i="4"/>
  <c r="T21" i="4"/>
  <c r="T22" i="4"/>
  <c r="T23" i="4"/>
  <c r="T24" i="4"/>
  <c r="T25" i="4"/>
  <c r="T26" i="4"/>
  <c r="T27" i="4"/>
  <c r="T28" i="4"/>
  <c r="T29" i="4"/>
  <c r="T30" i="4"/>
  <c r="M11" i="4" l="1"/>
  <c r="I11" i="4"/>
  <c r="R8" i="4"/>
  <c r="S52" i="4" l="1"/>
  <c r="R52" i="4"/>
  <c r="Q52" i="4"/>
  <c r="P52" i="4"/>
  <c r="O52" i="4"/>
  <c r="N52" i="4"/>
  <c r="M52" i="4"/>
  <c r="L52" i="4"/>
  <c r="K52" i="4"/>
  <c r="J52" i="4"/>
  <c r="I8" i="4"/>
  <c r="M8" i="4"/>
  <c r="T16" i="4"/>
  <c r="F8" i="4" s="1"/>
  <c r="F11" i="4" l="1"/>
</calcChain>
</file>

<file path=xl/sharedStrings.xml><?xml version="1.0" encoding="utf-8"?>
<sst xmlns="http://schemas.openxmlformats.org/spreadsheetml/2006/main" count="253" uniqueCount="135">
  <si>
    <t xml:space="preserve">Product Description </t>
  </si>
  <si>
    <t>1/2 Cup Fruit</t>
  </si>
  <si>
    <t>Serving Size</t>
  </si>
  <si>
    <t>Meal Contribution</t>
  </si>
  <si>
    <t>Shelf Life</t>
  </si>
  <si>
    <t>Address:</t>
  </si>
  <si>
    <t>Phone #:</t>
  </si>
  <si>
    <t>Fax #:</t>
  </si>
  <si>
    <t>First &amp; Last Name:</t>
  </si>
  <si>
    <t>PLEASE FILL OUT INFORMATION BELOW:</t>
  </si>
  <si>
    <t>248.669.3010</t>
  </si>
  <si>
    <t>Distributor:</t>
  </si>
  <si>
    <t>School District:</t>
  </si>
  <si>
    <t>Aug</t>
  </si>
  <si>
    <t>Sep</t>
  </si>
  <si>
    <t>Oct</t>
  </si>
  <si>
    <t>Nov</t>
  </si>
  <si>
    <t>Dec</t>
  </si>
  <si>
    <t>Jan</t>
  </si>
  <si>
    <t>Feb</t>
  </si>
  <si>
    <t>Mar</t>
  </si>
  <si>
    <t>Apr</t>
  </si>
  <si>
    <t>100220 Peaches</t>
  </si>
  <si>
    <t>100225 Pears</t>
  </si>
  <si>
    <t>TOTAL CASES</t>
  </si>
  <si>
    <t xml:space="preserve">1.5 Years </t>
  </si>
  <si>
    <t>110149 Bulk Apples</t>
  </si>
  <si>
    <t>Jul</t>
  </si>
  <si>
    <t>A3800</t>
  </si>
  <si>
    <t>A3530</t>
  </si>
  <si>
    <t>A3510</t>
  </si>
  <si>
    <t>A3500</t>
  </si>
  <si>
    <t>A1410</t>
  </si>
  <si>
    <t>A1525</t>
  </si>
  <si>
    <t>A1555</t>
  </si>
  <si>
    <t>A1490</t>
  </si>
  <si>
    <t>A3700</t>
  </si>
  <si>
    <t>A3810</t>
  </si>
  <si>
    <t>Zee Zees® Diced Pear Fruit Cups</t>
  </si>
  <si>
    <t>Zee Zees® Diced Peach Fruit Cups</t>
  </si>
  <si>
    <t>A1510</t>
  </si>
  <si>
    <t>A1580</t>
  </si>
  <si>
    <t>A1590</t>
  </si>
  <si>
    <t>A3790</t>
  </si>
  <si>
    <t>A5000</t>
  </si>
  <si>
    <t>A5100</t>
  </si>
  <si>
    <t>12 Months</t>
  </si>
  <si>
    <t xml:space="preserve">12 Months </t>
  </si>
  <si>
    <t>4 oz</t>
  </si>
  <si>
    <t>5 oz</t>
  </si>
  <si>
    <t xml:space="preserve">A1500 </t>
  </si>
  <si>
    <t>Zee Zees® Applesauce Cups - Cinnamon Unsweetened</t>
  </si>
  <si>
    <t>Zee Zees® Applesauce Cups - Strawberry Unsweetened</t>
  </si>
  <si>
    <t>Zee Zees® Applesauce Cups - Cherry Unsweetened</t>
  </si>
  <si>
    <t>Zee Zees® Applesauce Cups - Peach Unsweetened</t>
  </si>
  <si>
    <t>Zee Zees® Applesauce Cups - Plain Unsweetened</t>
  </si>
  <si>
    <t>Zee Zees® Applesauce Cups - Strawberry Banana Unsweetened</t>
  </si>
  <si>
    <t>Zee Zees® Applesauce Cups - Mango Peach Unsweetened</t>
  </si>
  <si>
    <t>Zee Zees® Applesauce Cups - Original</t>
  </si>
  <si>
    <t>Zee Zees® Applesauce Cups - Cinnamon</t>
  </si>
  <si>
    <t>Zee Zees® Applesauce Cups - Mixed Fruit</t>
  </si>
  <si>
    <t>Zee Zees® Applesauce Cups - Strawberry</t>
  </si>
  <si>
    <t>Zee Zees® Applesauce Cups - Watermelon</t>
  </si>
  <si>
    <t>Zee Zees® Applesauce Cups - Blue Raspberry</t>
  </si>
  <si>
    <t>Zee Zees® Applesauce Cups - Strawberry Banana</t>
  </si>
  <si>
    <t>Zee Zees® Applesauce Cups - Birthday Cake</t>
  </si>
  <si>
    <t>4.5 oz</t>
  </si>
  <si>
    <t>Zee Zees® Harvest Mixed Fruit Cups (pears, peaches &amp; grapes)</t>
  </si>
  <si>
    <t>100212 Mixed Fruit</t>
  </si>
  <si>
    <t>Zee Zees® Hummus Cups - Original</t>
  </si>
  <si>
    <t>Zee Zees® Hummus Cups - Red Pepper</t>
  </si>
  <si>
    <t>A5200</t>
  </si>
  <si>
    <t>Zee Zees® Hummus Cups - Taco</t>
  </si>
  <si>
    <t>A5700</t>
  </si>
  <si>
    <t>3 oz</t>
  </si>
  <si>
    <t>100360 Garbanzo Beans</t>
  </si>
  <si>
    <t>100365 Pinto Beans</t>
  </si>
  <si>
    <t>150B</t>
  </si>
  <si>
    <t>199B</t>
  </si>
  <si>
    <t>162M</t>
  </si>
  <si>
    <t>240B</t>
  </si>
  <si>
    <t>245M</t>
  </si>
  <si>
    <t>Case Count</t>
  </si>
  <si>
    <t>Beginning Balance</t>
  </si>
  <si>
    <t>Remaining Balance</t>
  </si>
  <si>
    <t>www.nationalfoodgroup.com</t>
  </si>
  <si>
    <t>Zee Zees® Bean Dip Cups - Original</t>
  </si>
  <si>
    <t>2 M/MA, 2 GRN</t>
  </si>
  <si>
    <t>Item #</t>
  </si>
  <si>
    <t>Drawdown 
Per Case</t>
  </si>
  <si>
    <t>Elated Plates® Whole Grain Cheesy Breadsticks</t>
  </si>
  <si>
    <t>USDA Food Used</t>
  </si>
  <si>
    <t>Mixed Fruit 100212</t>
  </si>
  <si>
    <t>Pears 100225</t>
  </si>
  <si>
    <t>Peaches 100220</t>
  </si>
  <si>
    <t>Bulk Apples 110149</t>
  </si>
  <si>
    <t>Garbanzo Beans 100360</t>
  </si>
  <si>
    <t>Pinto Beans 100365</t>
  </si>
  <si>
    <t>Mozzarella 110244</t>
  </si>
  <si>
    <t>110244 Mozzarella</t>
  </si>
  <si>
    <t>Elated Plates® Whole Grain Pepperoni  Calzone</t>
  </si>
  <si>
    <t>Elated Plates® Whole Grain Pepperoni Calzone, IW</t>
  </si>
  <si>
    <t>Elated Plates® Whole Grain Cheese Calzone</t>
  </si>
  <si>
    <t>Elated Plates® Whole Grain Cheese Calzone, IW</t>
  </si>
  <si>
    <t>National Food Group Information</t>
  </si>
  <si>
    <t xml:space="preserve">Sales Representative: </t>
  </si>
  <si>
    <t>Sales Representative Phone #:</t>
  </si>
  <si>
    <t>Sales Representative Email:</t>
  </si>
  <si>
    <t>National Food Group Address:</t>
  </si>
  <si>
    <t>National Food Group Phone #:</t>
  </si>
  <si>
    <t>Website:</t>
  </si>
  <si>
    <t>Zee Zees® Four Fruit Mixed Fruit Cups  (apples, pears, pineapple &amp; peaches)</t>
  </si>
  <si>
    <t>A1760</t>
  </si>
  <si>
    <t>46820 Magellan Drive, Suite A Novi, MI 48377-2454</t>
  </si>
  <si>
    <t>A5050</t>
  </si>
  <si>
    <t>1.5 M/MA or 3/8c VEG (Legume)</t>
  </si>
  <si>
    <t>2.5 M/MA or 5/8c VEG (Legume)</t>
  </si>
  <si>
    <t>A5150</t>
  </si>
  <si>
    <t>A5250</t>
  </si>
  <si>
    <t>1.25 M/MA or 3/8c VEG (Legume)</t>
  </si>
  <si>
    <t>A5750</t>
  </si>
  <si>
    <t>2 M/MA or 1/2c VEG (Legume)</t>
  </si>
  <si>
    <t>2 M/MA, 2 GRN,    1/8c VEG</t>
  </si>
  <si>
    <t>3/4 Cup Fruit</t>
  </si>
  <si>
    <t>9 Months Frozen</t>
  </si>
  <si>
    <t>7 Months Frozen</t>
  </si>
  <si>
    <t>5 Months Frozen</t>
  </si>
  <si>
    <t>Commodity Processing Forecasting Tool SY 23/24</t>
  </si>
  <si>
    <t>2.25 M/MA, 2 GRN,    1/8c VEG</t>
  </si>
  <si>
    <t>Cheese Products</t>
  </si>
  <si>
    <t>Start Here</t>
  </si>
  <si>
    <r>
      <rPr>
        <sz val="16"/>
        <color rgb="FFC00000"/>
        <rFont val="Avenir Medium"/>
        <family val="2"/>
      </rPr>
      <t>Instructions</t>
    </r>
    <r>
      <rPr>
        <sz val="13"/>
        <color theme="1"/>
        <rFont val="Avenir Next LT Pro"/>
        <family val="2"/>
      </rPr>
      <t xml:space="preserve">
</t>
    </r>
    <r>
      <rPr>
        <sz val="10"/>
        <color theme="3"/>
        <rFont val="Avenir Medium"/>
        <family val="2"/>
      </rPr>
      <t>1. Enter your starting pounds per Commodity in Beginning Balance.
      Use your diversions for next school year in ProcessorLink or WBSCM.
2. Enter the number of cases needed in ORANGE monthly columns.
3. Fill out the GREEN Contact &amp; Distributor Information at the bottom of the form. 
4. Save a copy of the completed form for your records.
5. E-mail the form to your National Food Group representative to review.</t>
    </r>
    <r>
      <rPr>
        <sz val="13"/>
        <color theme="1"/>
        <rFont val="Avenir Next LT Pro"/>
        <family val="2"/>
      </rPr>
      <t xml:space="preserve">  </t>
    </r>
  </si>
  <si>
    <t>Zee Zees Shelf-Stable Applesauce Cups</t>
  </si>
  <si>
    <t xml:space="preserve">Zee Zees® Shelf-Stable Diced Fruit Cups </t>
  </si>
  <si>
    <t>Zee Zees® Dipz &amp; Spreads Cups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</si>
</sst>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50">
    <font>
      <sz val="11"/>
      <color theme="1"/>
      <name val="Calibri"/>
      <family val="2"/>
      <scheme val="minor"/>
    </font>
    <font>
      <u/>
      <sz val="10"/>
      <color indexed="12"/>
      <name val="Arial"/>
      <family val="2"/>
    </font>
    <font>
      <b/>
      <sz val="34"/>
      <color theme="1"/>
      <name val="Calibri"/>
      <family val="2"/>
      <scheme val="minor"/>
    </font>
    <font>
      <sz val="16"/>
      <color theme="1"/>
      <name val="Calibri"/>
      <family val="2"/>
      <scheme val="minor"/>
    </font>
    <font>
      <sz val="11"/>
      <name val="Avenir LT Std 55 Roman"/>
      <family val="2"/>
    </font>
    <font>
      <u/>
      <sz val="10"/>
      <color indexed="12"/>
      <name val="Avenir LT Std 55 Roman"/>
      <family val="2"/>
    </font>
    <font>
      <b/>
      <sz val="24"/>
      <color theme="0"/>
      <name val="Rockwell"/>
      <family val="1"/>
    </font>
    <font>
      <sz val="11"/>
      <color theme="1"/>
      <name val="Avenir Heavy"/>
      <family val="2"/>
    </font>
    <font>
      <sz val="12"/>
      <color rgb="FF415A68"/>
      <name val="Avenir LT Std 55 Roman"/>
      <family val="2"/>
    </font>
    <font>
      <b/>
      <sz val="12"/>
      <color rgb="FFFF0000"/>
      <name val="Calibri"/>
      <family val="2"/>
      <scheme val="minor"/>
    </font>
    <font>
      <b/>
      <sz val="18"/>
      <color theme="3" tint="0.39997558519241921"/>
      <name val="Avenir LT Std 65 Medium"/>
    </font>
    <font>
      <u/>
      <sz val="11"/>
      <color theme="11"/>
      <name val="Calibri"/>
      <family val="2"/>
      <scheme val="minor"/>
    </font>
    <font>
      <sz val="24"/>
      <color theme="4"/>
      <name val="Avenir Medium"/>
      <family val="2"/>
    </font>
    <font>
      <sz val="20"/>
      <name val="Avenir Roman"/>
    </font>
    <font>
      <sz val="20"/>
      <color theme="1"/>
      <name val="Avenir Roman"/>
    </font>
    <font>
      <sz val="8"/>
      <name val="Calibri"/>
      <family val="2"/>
      <scheme val="minor"/>
    </font>
    <font>
      <sz val="26"/>
      <color rgb="FFFFFFFF"/>
      <name val="Avenir LT Std 85 Heavy"/>
    </font>
    <font>
      <b/>
      <sz val="34"/>
      <color theme="3"/>
      <name val="Calibri"/>
      <family val="2"/>
      <scheme val="minor"/>
    </font>
    <font>
      <b/>
      <sz val="100"/>
      <color theme="3"/>
      <name val="Avenir Heavy"/>
      <family val="2"/>
    </font>
    <font>
      <b/>
      <sz val="34"/>
      <color theme="3" tint="0.39997558519241921"/>
      <name val="Calibri"/>
      <family val="2"/>
      <scheme val="minor"/>
    </font>
    <font>
      <sz val="14"/>
      <color theme="1"/>
      <name val="Calibri (Body)"/>
    </font>
    <font>
      <sz val="14"/>
      <color theme="0"/>
      <name val="Avenir LT Std 55 Roman"/>
      <family val="2"/>
    </font>
    <font>
      <sz val="14"/>
      <color theme="0"/>
      <name val="Avenir Heavy"/>
      <family val="2"/>
    </font>
    <font>
      <sz val="12"/>
      <color theme="1"/>
      <name val="Avenir Roman"/>
    </font>
    <font>
      <sz val="12"/>
      <color theme="0"/>
      <name val="Avenir LT Std 55 Roman"/>
      <family val="2"/>
    </font>
    <font>
      <sz val="12"/>
      <color theme="3"/>
      <name val="Avenir Heavy"/>
      <family val="2"/>
    </font>
    <font>
      <sz val="12"/>
      <color theme="0"/>
      <name val="Avenir Heavy"/>
      <family val="2"/>
    </font>
    <font>
      <b/>
      <sz val="10"/>
      <color theme="0"/>
      <name val="Avenir Roman"/>
    </font>
    <font>
      <sz val="8"/>
      <name val="Avenir Roman"/>
    </font>
    <font>
      <sz val="8"/>
      <color theme="3"/>
      <name val="Avenir Heavy"/>
      <family val="2"/>
    </font>
    <font>
      <sz val="8"/>
      <color theme="1"/>
      <name val="Avenir LT Std 65 Medium"/>
      <family val="2"/>
    </font>
    <font>
      <sz val="8"/>
      <color theme="1"/>
      <name val="Avenir Roman"/>
    </font>
    <font>
      <sz val="8"/>
      <color theme="1"/>
      <name val="Calibri"/>
      <family val="2"/>
      <scheme val="minor"/>
    </font>
    <font>
      <sz val="8"/>
      <color theme="1"/>
      <name val="Avenir Heavy"/>
      <family val="2"/>
    </font>
    <font>
      <sz val="8"/>
      <name val="Avenir LT Std 65 Medium"/>
      <family val="2"/>
    </font>
    <font>
      <b/>
      <sz val="36"/>
      <color theme="3"/>
      <name val="Avenir Heavy"/>
      <family val="2"/>
    </font>
    <font>
      <b/>
      <sz val="36"/>
      <color theme="3"/>
      <name val="Calibri"/>
      <family val="2"/>
      <scheme val="minor"/>
    </font>
    <font>
      <sz val="12"/>
      <color rgb="FFFFFFFF"/>
      <name val="Avenir LT Std 85 Heavy"/>
    </font>
    <font>
      <sz val="13"/>
      <color theme="1"/>
      <name val="Avenir Next LT Pro"/>
      <family val="2"/>
    </font>
    <font>
      <sz val="12"/>
      <color theme="9"/>
      <name val="Avenir Heavy"/>
      <family val="2"/>
    </font>
    <font>
      <sz val="9"/>
      <name val="Avenir Roman"/>
    </font>
    <font>
      <sz val="9"/>
      <color theme="3"/>
      <name val="Avenir Heavy"/>
      <family val="2"/>
    </font>
    <font>
      <sz val="9"/>
      <color theme="1"/>
      <name val="Avenir LT Std 65 Medium"/>
      <family val="2"/>
    </font>
    <font>
      <sz val="9"/>
      <color theme="1"/>
      <name val="Avenir Roman"/>
    </font>
    <font>
      <sz val="9"/>
      <name val="Avenir LT Std 65 Medium"/>
      <family val="2"/>
    </font>
    <font>
      <sz val="10"/>
      <color theme="0"/>
      <name val="Avenir Roman"/>
    </font>
    <font>
      <sz val="10"/>
      <color theme="3"/>
      <name val="Avenir Medium"/>
      <family val="2"/>
    </font>
    <font>
      <sz val="16"/>
      <color rgb="FFC00000"/>
      <name val="Avenir Medium"/>
      <family val="2"/>
    </font>
    <font>
      <sz val="12"/>
      <color theme="3"/>
      <name val="AvenirLTStd-Heavy"/>
    </font>
    <font>
      <b/>
      <sz val="18"/>
      <color theme="0"/>
      <name val="Calibri (Body)"/>
    </font>
  </fonts>
  <fills count="13">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bgColor indexed="64"/>
      </patternFill>
    </fill>
    <fill>
      <patternFill patternType="solid">
        <fgColor theme="3"/>
        <bgColor indexed="64"/>
      </patternFill>
    </fill>
    <fill>
      <patternFill patternType="solid">
        <fgColor theme="3" tint="0.39997558519241921"/>
        <bgColor indexed="64"/>
      </patternFill>
    </fill>
    <fill>
      <patternFill patternType="solid">
        <fgColor theme="8"/>
        <bgColor indexed="64"/>
      </patternFill>
    </fill>
    <fill>
      <patternFill patternType="solid">
        <fgColor rgb="FF415A68"/>
        <bgColor rgb="FF000000"/>
      </patternFill>
    </fill>
    <fill>
      <patternFill patternType="solid">
        <fgColor rgb="FFAFBD21"/>
        <bgColor rgb="FF000000"/>
      </patternFill>
    </fill>
    <fill>
      <patternFill patternType="solid">
        <fgColor rgb="FFF2F2F2"/>
        <bgColor rgb="FF000000"/>
      </patternFill>
    </fill>
    <fill>
      <patternFill patternType="solid">
        <fgColor theme="0"/>
        <bgColor rgb="FF000000"/>
      </patternFill>
    </fill>
    <fill>
      <patternFill patternType="solid">
        <fgColor theme="7"/>
        <bgColor indexed="64"/>
      </patternFill>
    </fill>
  </fills>
  <borders count="84">
    <border>
      <left/>
      <right/>
      <top/>
      <bottom/>
      <diagonal/>
    </border>
    <border>
      <left style="thin">
        <color auto="1"/>
      </left>
      <right style="thin">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thin">
        <color auto="1"/>
      </bottom>
      <diagonal/>
    </border>
    <border>
      <left style="thin">
        <color auto="1"/>
      </left>
      <right/>
      <top/>
      <bottom style="medium">
        <color auto="1"/>
      </bottom>
      <diagonal/>
    </border>
    <border>
      <left style="medium">
        <color auto="1"/>
      </left>
      <right style="dashed">
        <color auto="1"/>
      </right>
      <top style="medium">
        <color auto="1"/>
      </top>
      <bottom style="medium">
        <color auto="1"/>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medium">
        <color auto="1"/>
      </left>
      <right/>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dashed">
        <color rgb="FF000000"/>
      </bottom>
      <diagonal/>
    </border>
    <border>
      <left/>
      <right/>
      <top style="medium">
        <color rgb="FF000000"/>
      </top>
      <bottom style="dashed">
        <color rgb="FF000000"/>
      </bottom>
      <diagonal/>
    </border>
    <border>
      <left style="medium">
        <color rgb="FF000000"/>
      </left>
      <right/>
      <top style="dashed">
        <color rgb="FF000000"/>
      </top>
      <bottom style="dashed">
        <color rgb="FF000000"/>
      </bottom>
      <diagonal/>
    </border>
    <border>
      <left/>
      <right/>
      <top style="dashed">
        <color rgb="FF000000"/>
      </top>
      <bottom style="dashed">
        <color rgb="FF000000"/>
      </bottom>
      <diagonal/>
    </border>
    <border>
      <left style="medium">
        <color rgb="FF000000"/>
      </left>
      <right/>
      <top style="dashed">
        <color rgb="FF000000"/>
      </top>
      <bottom style="medium">
        <color rgb="FF000000"/>
      </bottom>
      <diagonal/>
    </border>
    <border>
      <left/>
      <right/>
      <top style="dashed">
        <color rgb="FF000000"/>
      </top>
      <bottom style="medium">
        <color rgb="FF000000"/>
      </bottom>
      <diagonal/>
    </border>
    <border>
      <left style="thin">
        <color auto="1"/>
      </left>
      <right/>
      <top style="thin">
        <color auto="1"/>
      </top>
      <bottom style="medium">
        <color auto="1"/>
      </bottom>
      <diagonal/>
    </border>
    <border>
      <left/>
      <right style="medium">
        <color auto="1"/>
      </right>
      <top/>
      <bottom style="thin">
        <color auto="1"/>
      </bottom>
      <diagonal/>
    </border>
    <border>
      <left/>
      <right style="medium">
        <color auto="1"/>
      </right>
      <top style="thin">
        <color auto="1"/>
      </top>
      <bottom style="medium">
        <color auto="1"/>
      </bottom>
      <diagonal/>
    </border>
    <border>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style="medium">
        <color theme="0"/>
      </left>
      <right/>
      <top style="medium">
        <color theme="0"/>
      </top>
      <bottom/>
      <diagonal/>
    </border>
    <border>
      <left/>
      <right/>
      <top style="medium">
        <color theme="0"/>
      </top>
      <bottom/>
      <diagonal/>
    </border>
    <border>
      <left style="medium">
        <color theme="0"/>
      </left>
      <right/>
      <top/>
      <bottom style="medium">
        <color theme="0"/>
      </bottom>
      <diagonal/>
    </border>
    <border>
      <left/>
      <right/>
      <top/>
      <bottom style="medium">
        <color theme="0"/>
      </bottom>
      <diagonal/>
    </border>
    <border>
      <left/>
      <right style="medium">
        <color rgb="FF000000"/>
      </right>
      <top style="medium">
        <color rgb="FF000000"/>
      </top>
      <bottom style="medium">
        <color rgb="FF000000"/>
      </bottom>
      <diagonal/>
    </border>
    <border>
      <left/>
      <right style="medium">
        <color rgb="FF000000"/>
      </right>
      <top style="medium">
        <color rgb="FF000000"/>
      </top>
      <bottom style="dashed">
        <color rgb="FF000000"/>
      </bottom>
      <diagonal/>
    </border>
    <border>
      <left/>
      <right style="medium">
        <color rgb="FF000000"/>
      </right>
      <top style="dashed">
        <color rgb="FF000000"/>
      </top>
      <bottom style="dashed">
        <color rgb="FF000000"/>
      </bottom>
      <diagonal/>
    </border>
    <border>
      <left/>
      <right style="medium">
        <color rgb="FF000000"/>
      </right>
      <top style="dashed">
        <color rgb="FF000000"/>
      </top>
      <bottom style="medium">
        <color rgb="FF000000"/>
      </bottom>
      <diagonal/>
    </border>
    <border>
      <left/>
      <right style="thin">
        <color auto="1"/>
      </right>
      <top style="medium">
        <color auto="1"/>
      </top>
      <bottom/>
      <diagonal/>
    </border>
    <border>
      <left/>
      <right style="thin">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theme="0"/>
      </left>
      <right style="thick">
        <color theme="0"/>
      </right>
      <top style="medium">
        <color theme="0"/>
      </top>
      <bottom/>
      <diagonal/>
    </border>
    <border>
      <left style="thick">
        <color theme="0"/>
      </left>
      <right style="thick">
        <color theme="0"/>
      </right>
      <top style="medium">
        <color theme="0"/>
      </top>
      <bottom/>
      <diagonal/>
    </border>
    <border>
      <left style="thick">
        <color theme="0"/>
      </left>
      <right/>
      <top style="medium">
        <color theme="0"/>
      </top>
      <bottom/>
      <diagonal/>
    </border>
    <border>
      <left style="thick">
        <color theme="0"/>
      </left>
      <right/>
      <top/>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rgb="FF000000"/>
      </right>
      <top style="medium">
        <color auto="1"/>
      </top>
      <bottom style="dotted">
        <color auto="1"/>
      </bottom>
      <diagonal/>
    </border>
    <border>
      <left style="medium">
        <color rgb="FF000000"/>
      </left>
      <right style="medium">
        <color rgb="FF000000"/>
      </right>
      <top style="medium">
        <color rgb="FF000000"/>
      </top>
      <bottom style="dashed">
        <color rgb="FF000000"/>
      </bottom>
      <diagonal/>
    </border>
    <border>
      <left style="medium">
        <color auto="1"/>
      </left>
      <right/>
      <top style="dotted">
        <color auto="1"/>
      </top>
      <bottom style="dotted">
        <color auto="1"/>
      </bottom>
      <diagonal/>
    </border>
    <border>
      <left/>
      <right/>
      <top style="dotted">
        <color auto="1"/>
      </top>
      <bottom style="dotted">
        <color auto="1"/>
      </bottom>
      <diagonal/>
    </border>
    <border>
      <left/>
      <right style="medium">
        <color rgb="FF000000"/>
      </right>
      <top style="dotted">
        <color auto="1"/>
      </top>
      <bottom style="dotted">
        <color auto="1"/>
      </bottom>
      <diagonal/>
    </border>
    <border>
      <left style="medium">
        <color rgb="FF000000"/>
      </left>
      <right style="medium">
        <color rgb="FF000000"/>
      </right>
      <top style="dashed">
        <color rgb="FF000000"/>
      </top>
      <bottom style="dashed">
        <color rgb="FF000000"/>
      </bottom>
      <diagonal/>
    </border>
    <border>
      <left style="medium">
        <color auto="1"/>
      </left>
      <right/>
      <top style="dotted">
        <color auto="1"/>
      </top>
      <bottom style="medium">
        <color auto="1"/>
      </bottom>
      <diagonal/>
    </border>
    <border>
      <left/>
      <right/>
      <top style="dotted">
        <color auto="1"/>
      </top>
      <bottom style="medium">
        <color auto="1"/>
      </bottom>
      <diagonal/>
    </border>
    <border>
      <left/>
      <right style="medium">
        <color rgb="FF000000"/>
      </right>
      <top style="dotted">
        <color auto="1"/>
      </top>
      <bottom style="medium">
        <color auto="1"/>
      </bottom>
      <diagonal/>
    </border>
    <border>
      <left style="medium">
        <color rgb="FF000000"/>
      </left>
      <right style="medium">
        <color rgb="FF000000"/>
      </right>
      <top style="dashed">
        <color rgb="FF000000"/>
      </top>
      <bottom style="medium">
        <color rgb="FF000000"/>
      </bottom>
      <diagonal/>
    </border>
  </borders>
  <cellStyleXfs count="12">
    <xf numFmtId="0" fontId="0" fillId="0" borderId="0"/>
    <xf numFmtId="0" fontId="1" fillId="0" borderId="0" applyNumberFormat="0" applyFill="0" applyBorder="0" applyAlignment="0" applyProtection="0">
      <alignment vertical="top"/>
      <protection locked="0"/>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cellStyleXfs>
  <cellXfs count="209">
    <xf numFmtId="0" fontId="0" fillId="0" borderId="0" xfId="0"/>
    <xf numFmtId="0" fontId="5" fillId="0" borderId="0" xfId="1" applyFont="1" applyFill="1" applyBorder="1" applyAlignment="1" applyProtection="1"/>
    <xf numFmtId="164" fontId="8" fillId="0" borderId="0" xfId="0" applyNumberFormat="1" applyFont="1" applyAlignment="1">
      <alignment horizontal="left" vertical="center" wrapText="1" indent="1"/>
    </xf>
    <xf numFmtId="39" fontId="9" fillId="0" borderId="0" xfId="0" applyNumberFormat="1" applyFont="1" applyAlignment="1">
      <alignment horizontal="center" vertical="center"/>
    </xf>
    <xf numFmtId="0" fontId="12" fillId="3" borderId="6" xfId="0" applyFont="1" applyFill="1" applyBorder="1" applyAlignment="1">
      <alignment vertical="center"/>
    </xf>
    <xf numFmtId="0" fontId="10" fillId="3" borderId="6" xfId="0" applyFont="1" applyFill="1" applyBorder="1" applyAlignment="1">
      <alignment vertical="center"/>
    </xf>
    <xf numFmtId="3" fontId="23" fillId="2" borderId="19" xfId="0" applyNumberFormat="1" applyFont="1" applyFill="1" applyBorder="1" applyAlignment="1">
      <alignment horizontal="center" vertical="center"/>
    </xf>
    <xf numFmtId="0" fontId="31" fillId="0" borderId="10" xfId="0" applyFont="1" applyBorder="1" applyAlignment="1">
      <alignment horizontal="center" vertical="center"/>
    </xf>
    <xf numFmtId="3" fontId="31" fillId="0" borderId="10" xfId="0" applyNumberFormat="1" applyFont="1" applyBorder="1" applyAlignment="1" applyProtection="1">
      <alignment horizontal="center" vertical="center"/>
      <protection locked="0"/>
    </xf>
    <xf numFmtId="0" fontId="31" fillId="0" borderId="1" xfId="0" applyFont="1" applyBorder="1" applyAlignment="1">
      <alignment horizontal="center" vertical="center"/>
    </xf>
    <xf numFmtId="3" fontId="31" fillId="0" borderId="1" xfId="0" applyNumberFormat="1" applyFont="1" applyBorder="1" applyAlignment="1" applyProtection="1">
      <alignment horizontal="center" vertical="center"/>
      <protection locked="0"/>
    </xf>
    <xf numFmtId="3" fontId="23" fillId="2" borderId="62" xfId="0" applyNumberFormat="1" applyFont="1" applyFill="1" applyBorder="1" applyAlignment="1">
      <alignment horizontal="center" vertical="center"/>
    </xf>
    <xf numFmtId="3" fontId="31" fillId="0" borderId="66" xfId="0" applyNumberFormat="1" applyFont="1" applyBorder="1" applyAlignment="1" applyProtection="1">
      <alignment horizontal="center" vertical="center"/>
      <protection locked="0"/>
    </xf>
    <xf numFmtId="3" fontId="31" fillId="0" borderId="67" xfId="0" applyNumberFormat="1" applyFont="1" applyBorder="1" applyAlignment="1" applyProtection="1">
      <alignment horizontal="center" vertical="center"/>
      <protection locked="0"/>
    </xf>
    <xf numFmtId="0" fontId="0" fillId="3" borderId="0" xfId="0" applyFill="1"/>
    <xf numFmtId="0" fontId="6" fillId="0" borderId="0" xfId="0" applyFont="1" applyAlignment="1">
      <alignment vertical="center" wrapText="1"/>
    </xf>
    <xf numFmtId="0" fontId="3" fillId="0" borderId="0" xfId="0" applyFont="1"/>
    <xf numFmtId="0" fontId="7" fillId="0" borderId="0" xfId="0" applyFont="1" applyAlignment="1">
      <alignment vertical="center"/>
    </xf>
    <xf numFmtId="4" fontId="0" fillId="0" borderId="17" xfId="0" applyNumberFormat="1" applyBorder="1" applyAlignment="1">
      <alignment horizontal="center"/>
    </xf>
    <xf numFmtId="0" fontId="28" fillId="0" borderId="9" xfId="0" applyFont="1" applyBorder="1" applyAlignment="1">
      <alignment horizontal="center" vertical="center"/>
    </xf>
    <xf numFmtId="0" fontId="30" fillId="0" borderId="10" xfId="0" applyFont="1" applyBorder="1" applyAlignment="1">
      <alignment horizontal="center" vertical="center"/>
    </xf>
    <xf numFmtId="2" fontId="31" fillId="0" borderId="10" xfId="0" applyNumberFormat="1" applyFont="1" applyBorder="1" applyAlignment="1">
      <alignment horizontal="center" vertical="center"/>
    </xf>
    <xf numFmtId="4" fontId="31" fillId="0" borderId="17" xfId="0" applyNumberFormat="1" applyFont="1" applyBorder="1" applyAlignment="1">
      <alignment horizontal="center"/>
    </xf>
    <xf numFmtId="0" fontId="32" fillId="0" borderId="0" xfId="0" applyFont="1"/>
    <xf numFmtId="0" fontId="28" fillId="0" borderId="11" xfId="0" applyFont="1" applyBorder="1" applyAlignment="1">
      <alignment horizontal="center" vertical="center"/>
    </xf>
    <xf numFmtId="0" fontId="30" fillId="0" borderId="1" xfId="0" applyFont="1" applyBorder="1" applyAlignment="1">
      <alignment horizontal="center" vertical="center"/>
    </xf>
    <xf numFmtId="2" fontId="31" fillId="0" borderId="1" xfId="0" applyNumberFormat="1" applyFont="1" applyBorder="1" applyAlignment="1">
      <alignment horizontal="center" vertical="center"/>
    </xf>
    <xf numFmtId="0" fontId="33" fillId="0" borderId="0" xfId="0" applyFont="1" applyAlignment="1">
      <alignment vertical="center"/>
    </xf>
    <xf numFmtId="4" fontId="14" fillId="0" borderId="17" xfId="0" applyNumberFormat="1" applyFont="1" applyBorder="1" applyAlignment="1">
      <alignment horizontal="center"/>
    </xf>
    <xf numFmtId="4" fontId="0" fillId="0" borderId="0" xfId="0" applyNumberFormat="1" applyAlignment="1">
      <alignment horizontal="center"/>
    </xf>
    <xf numFmtId="0" fontId="0" fillId="0" borderId="0" xfId="0" applyAlignment="1">
      <alignment horizontal="center"/>
    </xf>
    <xf numFmtId="0" fontId="4" fillId="0" borderId="0" xfId="0" applyFont="1"/>
    <xf numFmtId="0" fontId="0" fillId="0" borderId="0" xfId="0" applyAlignment="1">
      <alignment horizontal="center" vertical="center"/>
    </xf>
    <xf numFmtId="0" fontId="16" fillId="9" borderId="38" xfId="0" applyFont="1" applyFill="1" applyBorder="1" applyAlignment="1">
      <alignment horizontal="left" vertical="center" indent="1"/>
    </xf>
    <xf numFmtId="0" fontId="16" fillId="9" borderId="56" xfId="0" applyFont="1" applyFill="1" applyBorder="1" applyAlignment="1">
      <alignment horizontal="left" vertical="center" indent="1"/>
    </xf>
    <xf numFmtId="0" fontId="34" fillId="0" borderId="75" xfId="0" applyFont="1" applyBorder="1" applyAlignment="1">
      <alignment horizontal="left" vertical="center" wrapText="1" indent="1"/>
    </xf>
    <xf numFmtId="0" fontId="34" fillId="0" borderId="79" xfId="0" applyFont="1" applyBorder="1" applyAlignment="1">
      <alignment horizontal="left" vertical="center" wrapText="1" indent="1"/>
    </xf>
    <xf numFmtId="0" fontId="34" fillId="10" borderId="76" xfId="0" applyFont="1" applyFill="1" applyBorder="1" applyAlignment="1">
      <alignment horizontal="left" vertical="center" indent="1"/>
    </xf>
    <xf numFmtId="0" fontId="34" fillId="10" borderId="77" xfId="0" applyFont="1" applyFill="1" applyBorder="1" applyAlignment="1">
      <alignment vertical="center"/>
    </xf>
    <xf numFmtId="0" fontId="34" fillId="10" borderId="78" xfId="0" applyFont="1" applyFill="1" applyBorder="1" applyAlignment="1">
      <alignment vertical="center"/>
    </xf>
    <xf numFmtId="0" fontId="34" fillId="0" borderId="83" xfId="0" applyFont="1" applyBorder="1" applyAlignment="1">
      <alignment horizontal="left" vertical="center" wrapText="1" indent="1"/>
    </xf>
    <xf numFmtId="0" fontId="37" fillId="9" borderId="37" xfId="0" applyFont="1" applyFill="1" applyBorder="1" applyAlignment="1">
      <alignment horizontal="left" vertical="center" indent="1"/>
    </xf>
    <xf numFmtId="0" fontId="28" fillId="0" borderId="10" xfId="0" applyFont="1" applyBorder="1" applyAlignment="1">
      <alignment horizontal="center" vertical="center" wrapText="1"/>
    </xf>
    <xf numFmtId="0" fontId="28" fillId="0" borderId="1" xfId="0" applyFont="1" applyBorder="1" applyAlignment="1">
      <alignment horizontal="center" vertical="center" wrapText="1"/>
    </xf>
    <xf numFmtId="4" fontId="39" fillId="0" borderId="36" xfId="0" applyNumberFormat="1" applyFont="1" applyBorder="1" applyAlignment="1">
      <alignment horizontal="center" vertical="center" wrapText="1"/>
    </xf>
    <xf numFmtId="2" fontId="39" fillId="0" borderId="36" xfId="0" applyNumberFormat="1" applyFont="1" applyBorder="1" applyAlignment="1">
      <alignment horizontal="center" vertical="center" wrapText="1"/>
    </xf>
    <xf numFmtId="4" fontId="39" fillId="0" borderId="34" xfId="0" applyNumberFormat="1" applyFont="1" applyBorder="1" applyAlignment="1">
      <alignment horizontal="center" vertical="center" wrapText="1"/>
    </xf>
    <xf numFmtId="2" fontId="39" fillId="0" borderId="34" xfId="0" applyNumberFormat="1" applyFont="1" applyBorder="1" applyAlignment="1">
      <alignment horizontal="center" vertical="center" wrapText="1"/>
    </xf>
    <xf numFmtId="0" fontId="40" fillId="0" borderId="11" xfId="0" applyFont="1" applyBorder="1" applyAlignment="1">
      <alignment horizontal="center" vertical="center"/>
    </xf>
    <xf numFmtId="0" fontId="42" fillId="0" borderId="1" xfId="0" applyFont="1" applyBorder="1" applyAlignment="1">
      <alignment horizontal="center" vertical="center"/>
    </xf>
    <xf numFmtId="0" fontId="43" fillId="0" borderId="1" xfId="0" applyFont="1" applyBorder="1" applyAlignment="1">
      <alignment horizontal="center" vertical="center"/>
    </xf>
    <xf numFmtId="0" fontId="40" fillId="0" borderId="1" xfId="0" applyFont="1" applyBorder="1" applyAlignment="1">
      <alignment horizontal="center" vertical="center" wrapText="1"/>
    </xf>
    <xf numFmtId="2" fontId="43" fillId="0" borderId="1" xfId="0" applyNumberFormat="1" applyFont="1" applyBorder="1" applyAlignment="1">
      <alignment horizontal="center" vertical="center"/>
    </xf>
    <xf numFmtId="3" fontId="43" fillId="0" borderId="1" xfId="0" applyNumberFormat="1" applyFont="1" applyBorder="1" applyAlignment="1" applyProtection="1">
      <alignment horizontal="center" vertical="center"/>
      <protection locked="0"/>
    </xf>
    <xf numFmtId="3" fontId="43" fillId="0" borderId="67" xfId="0" applyNumberFormat="1" applyFont="1" applyBorder="1" applyAlignment="1" applyProtection="1">
      <alignment horizontal="center" vertical="center"/>
      <protection locked="0"/>
    </xf>
    <xf numFmtId="0" fontId="40" fillId="0" borderId="14" xfId="0" applyFont="1" applyBorder="1" applyAlignment="1">
      <alignment horizontal="center" vertical="center"/>
    </xf>
    <xf numFmtId="0" fontId="42" fillId="0" borderId="12" xfId="0" applyFont="1" applyBorder="1" applyAlignment="1">
      <alignment horizontal="center" vertical="center"/>
    </xf>
    <xf numFmtId="0" fontId="43" fillId="0" borderId="12" xfId="0" applyFont="1" applyBorder="1" applyAlignment="1">
      <alignment horizontal="center" vertical="center"/>
    </xf>
    <xf numFmtId="0" fontId="40" fillId="0" borderId="12" xfId="0" applyFont="1" applyBorder="1" applyAlignment="1">
      <alignment horizontal="center" vertical="center" wrapText="1"/>
    </xf>
    <xf numFmtId="2" fontId="43" fillId="0" borderId="12" xfId="0" applyNumberFormat="1" applyFont="1" applyBorder="1" applyAlignment="1">
      <alignment horizontal="center" vertical="center"/>
    </xf>
    <xf numFmtId="3" fontId="43" fillId="0" borderId="12" xfId="0" applyNumberFormat="1" applyFont="1" applyBorder="1" applyAlignment="1" applyProtection="1">
      <alignment horizontal="center" vertical="center"/>
      <protection locked="0"/>
    </xf>
    <xf numFmtId="3" fontId="43" fillId="0" borderId="34" xfId="0" applyNumberFormat="1" applyFont="1" applyBorder="1" applyAlignment="1" applyProtection="1">
      <alignment horizontal="center" vertical="center"/>
      <protection locked="0"/>
    </xf>
    <xf numFmtId="0" fontId="44" fillId="0" borderId="9" xfId="0" applyFont="1" applyBorder="1" applyAlignment="1">
      <alignment horizontal="center" vertical="center"/>
    </xf>
    <xf numFmtId="0" fontId="42" fillId="0" borderId="10" xfId="0" applyFont="1" applyBorder="1" applyAlignment="1">
      <alignment horizontal="center" vertical="center"/>
    </xf>
    <xf numFmtId="0" fontId="43" fillId="0" borderId="10" xfId="0" applyFont="1" applyBorder="1" applyAlignment="1">
      <alignment horizontal="center" vertical="center"/>
    </xf>
    <xf numFmtId="0" fontId="44" fillId="0" borderId="10" xfId="0" applyFont="1" applyBorder="1" applyAlignment="1">
      <alignment horizontal="center" vertical="center" wrapText="1"/>
    </xf>
    <xf numFmtId="2" fontId="42" fillId="0" borderId="10" xfId="0" applyNumberFormat="1" applyFont="1" applyBorder="1" applyAlignment="1">
      <alignment horizontal="center" vertical="center"/>
    </xf>
    <xf numFmtId="3" fontId="43" fillId="0" borderId="10" xfId="0" applyNumberFormat="1" applyFont="1" applyBorder="1" applyAlignment="1" applyProtection="1">
      <alignment horizontal="center" vertical="center"/>
      <protection locked="0"/>
    </xf>
    <xf numFmtId="3" fontId="43" fillId="0" borderId="66" xfId="0" applyNumberFormat="1" applyFont="1" applyBorder="1" applyAlignment="1" applyProtection="1">
      <alignment horizontal="center" vertical="center"/>
      <protection locked="0"/>
    </xf>
    <xf numFmtId="0" fontId="44" fillId="0" borderId="11" xfId="0" applyFont="1" applyBorder="1" applyAlignment="1">
      <alignment horizontal="center" vertical="center"/>
    </xf>
    <xf numFmtId="0" fontId="44" fillId="0" borderId="1" xfId="0" applyFont="1" applyBorder="1" applyAlignment="1">
      <alignment horizontal="center" vertical="center" wrapText="1"/>
    </xf>
    <xf numFmtId="2" fontId="42" fillId="0" borderId="1" xfId="0" applyNumberFormat="1" applyFont="1" applyBorder="1" applyAlignment="1">
      <alignment horizontal="center" vertical="center"/>
    </xf>
    <xf numFmtId="0" fontId="44" fillId="0" borderId="12"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 xfId="0" applyFont="1" applyBorder="1" applyAlignment="1">
      <alignment horizontal="center" vertical="center" wrapText="1"/>
    </xf>
    <xf numFmtId="0" fontId="44" fillId="0" borderId="14" xfId="0" applyFont="1" applyBorder="1" applyAlignment="1">
      <alignment horizontal="center" vertical="center"/>
    </xf>
    <xf numFmtId="2" fontId="42" fillId="0" borderId="12" xfId="0" applyNumberFormat="1" applyFont="1" applyBorder="1" applyAlignment="1">
      <alignment horizontal="center" vertical="center"/>
    </xf>
    <xf numFmtId="0" fontId="44" fillId="0" borderId="16" xfId="0" applyFont="1" applyBorder="1" applyAlignment="1">
      <alignment horizontal="center" vertical="center"/>
    </xf>
    <xf numFmtId="0" fontId="42" fillId="0" borderId="13" xfId="0" applyFont="1" applyBorder="1" applyAlignment="1">
      <alignment horizontal="center" vertical="center"/>
    </xf>
    <xf numFmtId="0" fontId="42" fillId="0" borderId="13" xfId="0" applyFont="1" applyBorder="1" applyAlignment="1">
      <alignment horizontal="center" vertical="center" wrapText="1"/>
    </xf>
    <xf numFmtId="0" fontId="43" fillId="0" borderId="13" xfId="0" applyFont="1" applyBorder="1" applyAlignment="1">
      <alignment horizontal="center" vertical="center"/>
    </xf>
    <xf numFmtId="0" fontId="44" fillId="0" borderId="13" xfId="0" applyFont="1" applyBorder="1" applyAlignment="1">
      <alignment horizontal="center" vertical="center" wrapText="1"/>
    </xf>
    <xf numFmtId="2" fontId="42" fillId="0" borderId="13" xfId="0" applyNumberFormat="1" applyFont="1" applyBorder="1" applyAlignment="1">
      <alignment horizontal="center" vertical="center"/>
    </xf>
    <xf numFmtId="3" fontId="43" fillId="0" borderId="13" xfId="0" applyNumberFormat="1" applyFont="1" applyBorder="1" applyAlignment="1" applyProtection="1">
      <alignment horizontal="center" vertical="center"/>
      <protection locked="0"/>
    </xf>
    <xf numFmtId="3" fontId="43" fillId="0" borderId="64" xfId="0" applyNumberFormat="1" applyFont="1" applyBorder="1" applyAlignment="1" applyProtection="1">
      <alignment horizontal="center" vertical="center"/>
      <protection locked="0"/>
    </xf>
    <xf numFmtId="0" fontId="43" fillId="0" borderId="1" xfId="0" applyFont="1" applyBorder="1" applyAlignment="1">
      <alignment horizontal="center" vertical="center" wrapText="1"/>
    </xf>
    <xf numFmtId="0" fontId="43" fillId="0" borderId="12" xfId="0" applyFont="1" applyBorder="1" applyAlignment="1">
      <alignment horizontal="center" vertical="center" wrapText="1"/>
    </xf>
    <xf numFmtId="4" fontId="25" fillId="0" borderId="35" xfId="0" applyNumberFormat="1" applyFont="1" applyBorder="1" applyAlignment="1" applyProtection="1">
      <alignment horizontal="center" vertical="center" wrapText="1"/>
      <protection locked="0"/>
    </xf>
    <xf numFmtId="0" fontId="35" fillId="0" borderId="52" xfId="0" applyFont="1" applyBorder="1" applyAlignment="1">
      <alignment horizontal="left" vertical="center" indent="1"/>
    </xf>
    <xf numFmtId="0" fontId="36" fillId="0" borderId="53" xfId="0" applyFont="1" applyBorder="1" applyAlignment="1">
      <alignment horizontal="left" vertical="center" indent="1"/>
    </xf>
    <xf numFmtId="0" fontId="36" fillId="0" borderId="54" xfId="0" applyFont="1" applyBorder="1" applyAlignment="1">
      <alignment horizontal="left" vertical="center" indent="1"/>
    </xf>
    <xf numFmtId="0" fontId="36" fillId="0" borderId="55" xfId="0" applyFont="1" applyBorder="1" applyAlignment="1">
      <alignment horizontal="left" vertical="center" indent="1"/>
    </xf>
    <xf numFmtId="0" fontId="19" fillId="6" borderId="71" xfId="0" applyFont="1" applyFill="1" applyBorder="1" applyAlignment="1">
      <alignment horizontal="center" vertical="center"/>
    </xf>
    <xf numFmtId="0" fontId="19" fillId="6" borderId="0" xfId="0" applyFont="1" applyFill="1" applyAlignment="1">
      <alignment horizontal="center" vertical="center"/>
    </xf>
    <xf numFmtId="0" fontId="17" fillId="5" borderId="68" xfId="0" applyFont="1" applyFill="1" applyBorder="1" applyAlignment="1">
      <alignment horizontal="center" vertical="center"/>
    </xf>
    <xf numFmtId="0" fontId="17" fillId="5" borderId="69" xfId="0" applyFont="1" applyFill="1" applyBorder="1" applyAlignment="1">
      <alignment horizontal="center" vertical="center"/>
    </xf>
    <xf numFmtId="0" fontId="2" fillId="7" borderId="69" xfId="0" applyFont="1" applyFill="1" applyBorder="1" applyAlignment="1">
      <alignment horizontal="center" vertical="center"/>
    </xf>
    <xf numFmtId="0" fontId="2" fillId="7" borderId="70" xfId="0" applyFont="1" applyFill="1" applyBorder="1" applyAlignment="1">
      <alignment horizontal="center" vertical="center"/>
    </xf>
    <xf numFmtId="0" fontId="18" fillId="0" borderId="2" xfId="0" applyFont="1" applyBorder="1" applyAlignment="1">
      <alignment horizontal="left" vertical="center" indent="1"/>
    </xf>
    <xf numFmtId="0" fontId="18" fillId="0" borderId="0" xfId="0" applyFont="1" applyBorder="1" applyAlignment="1">
      <alignment horizontal="left" vertical="center" indent="1"/>
    </xf>
    <xf numFmtId="0" fontId="38" fillId="2" borderId="0" xfId="0" applyFont="1" applyFill="1" applyBorder="1" applyAlignment="1">
      <alignment vertical="top" wrapText="1"/>
    </xf>
    <xf numFmtId="0" fontId="20" fillId="2" borderId="0" xfId="0" applyFont="1" applyFill="1" applyBorder="1" applyAlignment="1">
      <alignment vertical="top" wrapText="1"/>
    </xf>
    <xf numFmtId="0" fontId="20" fillId="2" borderId="3" xfId="0" applyFont="1" applyFill="1" applyBorder="1" applyAlignment="1">
      <alignment vertical="top" wrapText="1"/>
    </xf>
    <xf numFmtId="164" fontId="24" fillId="6" borderId="4" xfId="0" applyNumberFormat="1" applyFont="1" applyFill="1" applyBorder="1" applyAlignment="1">
      <alignment horizontal="center" vertical="center" wrapText="1"/>
    </xf>
    <xf numFmtId="164" fontId="24" fillId="6" borderId="48" xfId="0" applyNumberFormat="1" applyFont="1" applyFill="1" applyBorder="1" applyAlignment="1">
      <alignment horizontal="center" vertical="center" wrapText="1"/>
    </xf>
    <xf numFmtId="164" fontId="24" fillId="6" borderId="5" xfId="0" applyNumberFormat="1" applyFont="1" applyFill="1" applyBorder="1" applyAlignment="1">
      <alignment horizontal="center" vertical="center" wrapText="1"/>
    </xf>
    <xf numFmtId="164" fontId="21" fillId="6" borderId="4" xfId="0" applyNumberFormat="1" applyFont="1" applyFill="1" applyBorder="1" applyAlignment="1">
      <alignment horizontal="center" vertical="center" wrapText="1"/>
    </xf>
    <xf numFmtId="164" fontId="21" fillId="6" borderId="48" xfId="0" applyNumberFormat="1" applyFont="1" applyFill="1" applyBorder="1" applyAlignment="1">
      <alignment horizontal="center" vertical="center" wrapText="1"/>
    </xf>
    <xf numFmtId="164" fontId="21" fillId="6" borderId="5" xfId="0" applyNumberFormat="1" applyFont="1" applyFill="1" applyBorder="1" applyAlignment="1">
      <alignment horizontal="center" vertical="center" wrapText="1"/>
    </xf>
    <xf numFmtId="164" fontId="48" fillId="0" borderId="24" xfId="0" applyNumberFormat="1" applyFont="1" applyBorder="1" applyAlignment="1">
      <alignment horizontal="left" vertical="center" wrapText="1" indent="1"/>
    </xf>
    <xf numFmtId="164" fontId="48" fillId="0" borderId="31" xfId="0" applyNumberFormat="1" applyFont="1" applyBorder="1" applyAlignment="1">
      <alignment horizontal="left" vertical="center" wrapText="1" indent="1"/>
    </xf>
    <xf numFmtId="164" fontId="25" fillId="0" borderId="25" xfId="0" applyNumberFormat="1" applyFont="1" applyBorder="1" applyAlignment="1">
      <alignment horizontal="left" vertical="center" wrapText="1" indent="1"/>
    </xf>
    <xf numFmtId="164" fontId="25" fillId="0" borderId="26" xfId="0" applyNumberFormat="1" applyFont="1" applyBorder="1" applyAlignment="1">
      <alignment horizontal="left" vertical="center" wrapText="1" indent="1"/>
    </xf>
    <xf numFmtId="164" fontId="25" fillId="0" borderId="50" xfId="0" applyNumberFormat="1" applyFont="1" applyBorder="1" applyAlignment="1">
      <alignment horizontal="left" vertical="center" wrapText="1" indent="1"/>
    </xf>
    <xf numFmtId="164" fontId="25" fillId="0" borderId="31" xfId="0" applyNumberFormat="1" applyFont="1" applyBorder="1" applyAlignment="1">
      <alignment horizontal="left" vertical="center" wrapText="1" indent="1"/>
    </xf>
    <xf numFmtId="2" fontId="39" fillId="0" borderId="32" xfId="0" applyNumberFormat="1" applyFont="1" applyBorder="1" applyAlignment="1">
      <alignment horizontal="center" vertical="center"/>
    </xf>
    <xf numFmtId="2" fontId="39" fillId="0" borderId="50" xfId="0" applyNumberFormat="1" applyFont="1" applyBorder="1" applyAlignment="1">
      <alignment horizontal="center" vertical="center"/>
    </xf>
    <xf numFmtId="164" fontId="25" fillId="0" borderId="14" xfId="0" applyNumberFormat="1" applyFont="1" applyBorder="1" applyAlignment="1">
      <alignment horizontal="left" vertical="center" wrapText="1" indent="1"/>
    </xf>
    <xf numFmtId="164" fontId="25" fillId="0" borderId="12" xfId="0" applyNumberFormat="1" applyFont="1" applyBorder="1" applyAlignment="1">
      <alignment horizontal="left" vertical="center" wrapText="1" indent="1"/>
    </xf>
    <xf numFmtId="2" fontId="39" fillId="0" borderId="45" xfId="0" applyNumberFormat="1" applyFont="1" applyBorder="1" applyAlignment="1">
      <alignment horizontal="center" vertical="center"/>
    </xf>
    <xf numFmtId="2" fontId="39" fillId="0" borderId="47" xfId="0" applyNumberFormat="1" applyFont="1" applyBorder="1" applyAlignment="1">
      <alignment horizontal="center" vertical="center"/>
    </xf>
    <xf numFmtId="164" fontId="48" fillId="0" borderId="33" xfId="0" applyNumberFormat="1" applyFont="1" applyBorder="1" applyAlignment="1">
      <alignment horizontal="left" vertical="center" wrapText="1" indent="1"/>
    </xf>
    <xf numFmtId="164" fontId="48" fillId="0" borderId="27" xfId="0" applyNumberFormat="1" applyFont="1" applyBorder="1" applyAlignment="1">
      <alignment horizontal="left" vertical="center" wrapText="1" indent="1"/>
    </xf>
    <xf numFmtId="164" fontId="25" fillId="0" borderId="30" xfId="0" applyNumberFormat="1" applyFont="1" applyBorder="1" applyAlignment="1">
      <alignment horizontal="left" vertical="center" wrapText="1" indent="1"/>
    </xf>
    <xf numFmtId="164" fontId="25" fillId="0" borderId="28" xfId="0" applyNumberFormat="1" applyFont="1" applyBorder="1" applyAlignment="1">
      <alignment horizontal="left" vertical="center" wrapText="1" indent="1"/>
    </xf>
    <xf numFmtId="164" fontId="25" fillId="0" borderId="49" xfId="0" applyNumberFormat="1" applyFont="1" applyBorder="1" applyAlignment="1">
      <alignment horizontal="left" vertical="center" wrapText="1" indent="1"/>
    </xf>
    <xf numFmtId="164" fontId="25" fillId="0" borderId="27" xfId="0" applyNumberFormat="1" applyFont="1" applyBorder="1" applyAlignment="1">
      <alignment horizontal="left" vertical="center" wrapText="1" indent="1"/>
    </xf>
    <xf numFmtId="4" fontId="25" fillId="0" borderId="29" xfId="0" applyNumberFormat="1" applyFont="1" applyBorder="1" applyAlignment="1" applyProtection="1">
      <alignment horizontal="center" vertical="center" wrapText="1"/>
      <protection locked="0"/>
    </xf>
    <xf numFmtId="4" fontId="25" fillId="0" borderId="49" xfId="0" applyNumberFormat="1" applyFont="1" applyBorder="1" applyAlignment="1" applyProtection="1">
      <alignment horizontal="center" vertical="center" wrapText="1"/>
      <protection locked="0"/>
    </xf>
    <xf numFmtId="4" fontId="25" fillId="0" borderId="46" xfId="0" applyNumberFormat="1" applyFont="1" applyBorder="1" applyAlignment="1" applyProtection="1">
      <alignment horizontal="center" vertical="center" wrapText="1"/>
      <protection locked="0"/>
    </xf>
    <xf numFmtId="164" fontId="25" fillId="0" borderId="22" xfId="0" applyNumberFormat="1" applyFont="1" applyBorder="1" applyAlignment="1">
      <alignment horizontal="left" vertical="center" wrapText="1" indent="1"/>
    </xf>
    <xf numFmtId="164" fontId="25" fillId="0" borderId="23" xfId="0" applyNumberFormat="1" applyFont="1" applyBorder="1" applyAlignment="1">
      <alignment horizontal="left" vertical="center" wrapText="1" indent="1"/>
    </xf>
    <xf numFmtId="164" fontId="25" fillId="0" borderId="51" xfId="0" applyNumberFormat="1" applyFont="1" applyBorder="1" applyAlignment="1">
      <alignment horizontal="left" vertical="center" wrapText="1" indent="1"/>
    </xf>
    <xf numFmtId="2" fontId="39" fillId="0" borderId="51" xfId="0" applyNumberFormat="1" applyFont="1" applyBorder="1" applyAlignment="1">
      <alignment horizontal="center" vertical="center"/>
    </xf>
    <xf numFmtId="164" fontId="24" fillId="6" borderId="2" xfId="0" applyNumberFormat="1" applyFont="1" applyFill="1" applyBorder="1" applyAlignment="1">
      <alignment horizontal="center" vertical="center" wrapText="1"/>
    </xf>
    <xf numFmtId="164" fontId="24" fillId="6" borderId="0" xfId="0" applyNumberFormat="1" applyFont="1" applyFill="1" applyAlignment="1">
      <alignment horizontal="center" vertical="center" wrapText="1"/>
    </xf>
    <xf numFmtId="164" fontId="24" fillId="6" borderId="3" xfId="0" applyNumberFormat="1" applyFont="1" applyFill="1" applyBorder="1" applyAlignment="1">
      <alignment horizontal="center" vertical="center" wrapText="1"/>
    </xf>
    <xf numFmtId="164" fontId="25" fillId="0" borderId="33" xfId="0" applyNumberFormat="1" applyFont="1" applyBorder="1" applyAlignment="1">
      <alignment horizontal="left" vertical="center" wrapText="1" indent="1"/>
    </xf>
    <xf numFmtId="39" fontId="25" fillId="0" borderId="29" xfId="0" applyNumberFormat="1" applyFont="1" applyBorder="1" applyAlignment="1" applyProtection="1">
      <alignment horizontal="center" vertical="center"/>
      <protection locked="0"/>
    </xf>
    <xf numFmtId="39" fontId="25" fillId="0" borderId="49" xfId="0" applyNumberFormat="1" applyFont="1" applyBorder="1" applyAlignment="1" applyProtection="1">
      <alignment horizontal="center" vertical="center"/>
      <protection locked="0"/>
    </xf>
    <xf numFmtId="0" fontId="26" fillId="6" borderId="7" xfId="0" applyFont="1" applyFill="1" applyBorder="1" applyAlignment="1">
      <alignment horizontal="left" vertical="center" indent="1"/>
    </xf>
    <xf numFmtId="0" fontId="26" fillId="6" borderId="8" xfId="0" applyFont="1" applyFill="1" applyBorder="1" applyAlignment="1">
      <alignment horizontal="left" vertical="center" indent="1"/>
    </xf>
    <xf numFmtId="0" fontId="26" fillId="6" borderId="65" xfId="0" applyFont="1" applyFill="1" applyBorder="1" applyAlignment="1">
      <alignment horizontal="left" vertical="center" indent="1"/>
    </xf>
    <xf numFmtId="0" fontId="29" fillId="0" borderId="10" xfId="0" applyFont="1" applyBorder="1" applyAlignment="1">
      <alignment vertical="center"/>
    </xf>
    <xf numFmtId="0" fontId="29" fillId="0" borderId="1" xfId="0" applyFont="1" applyBorder="1" applyAlignment="1">
      <alignment vertical="center"/>
    </xf>
    <xf numFmtId="0" fontId="27" fillId="4" borderId="21" xfId="0" applyFont="1" applyFill="1" applyBorder="1" applyAlignment="1">
      <alignment horizontal="center" vertical="center" wrapText="1"/>
    </xf>
    <xf numFmtId="0" fontId="27" fillId="4" borderId="13" xfId="0" applyFont="1" applyFill="1" applyBorder="1" applyAlignment="1">
      <alignment horizontal="center" vertical="center" wrapText="1"/>
    </xf>
    <xf numFmtId="0" fontId="27" fillId="4" borderId="63" xfId="0" applyFont="1" applyFill="1" applyBorder="1" applyAlignment="1">
      <alignment horizontal="center" vertical="center" wrapText="1"/>
    </xf>
    <xf numFmtId="0" fontId="27" fillId="4" borderId="64" xfId="0" applyFont="1" applyFill="1" applyBorder="1" applyAlignment="1">
      <alignment horizontal="center" vertical="center" wrapText="1"/>
    </xf>
    <xf numFmtId="0" fontId="45" fillId="5" borderId="21" xfId="0" applyFont="1" applyFill="1" applyBorder="1" applyAlignment="1">
      <alignment horizontal="center" vertical="center" wrapText="1"/>
    </xf>
    <xf numFmtId="0" fontId="45" fillId="5" borderId="13" xfId="0" applyFont="1" applyFill="1" applyBorder="1" applyAlignment="1">
      <alignment horizontal="center" vertical="center" wrapText="1"/>
    </xf>
    <xf numFmtId="0" fontId="45" fillId="5" borderId="15" xfId="0" applyFont="1" applyFill="1" applyBorder="1" applyAlignment="1">
      <alignment horizontal="center" vertical="center" wrapText="1"/>
    </xf>
    <xf numFmtId="0" fontId="45" fillId="5" borderId="16" xfId="0" applyFont="1" applyFill="1" applyBorder="1" applyAlignment="1">
      <alignment horizontal="center" vertical="center" wrapText="1"/>
    </xf>
    <xf numFmtId="0" fontId="45" fillId="5" borderId="20" xfId="0" applyFont="1" applyFill="1" applyBorder="1" applyAlignment="1">
      <alignment horizontal="left" vertical="center" wrapText="1" indent="1"/>
    </xf>
    <xf numFmtId="0" fontId="45" fillId="5" borderId="60" xfId="0" applyFont="1" applyFill="1" applyBorder="1" applyAlignment="1">
      <alignment horizontal="left" vertical="center" wrapText="1" indent="1"/>
    </xf>
    <xf numFmtId="0" fontId="45" fillId="5" borderId="18" xfId="0" applyFont="1" applyFill="1" applyBorder="1" applyAlignment="1">
      <alignment horizontal="left" vertical="center" wrapText="1" indent="1"/>
    </xf>
    <xf numFmtId="0" fontId="45" fillId="5" borderId="61" xfId="0" applyFont="1" applyFill="1" applyBorder="1" applyAlignment="1">
      <alignment horizontal="left" vertical="center" wrapText="1" indent="1"/>
    </xf>
    <xf numFmtId="0" fontId="45" fillId="5" borderId="21" xfId="0" applyFont="1" applyFill="1" applyBorder="1" applyAlignment="1">
      <alignment horizontal="center" vertical="center"/>
    </xf>
    <xf numFmtId="0" fontId="45" fillId="5" borderId="13" xfId="0" applyFont="1" applyFill="1" applyBorder="1" applyAlignment="1">
      <alignment horizontal="center" vertical="center"/>
    </xf>
    <xf numFmtId="0" fontId="41" fillId="0" borderId="1" xfId="0" applyFont="1" applyBorder="1" applyAlignment="1">
      <alignment vertical="center"/>
    </xf>
    <xf numFmtId="0" fontId="41" fillId="0" borderId="12" xfId="0" applyFont="1" applyBorder="1" applyAlignment="1">
      <alignment vertical="center"/>
    </xf>
    <xf numFmtId="0" fontId="22" fillId="6" borderId="7" xfId="0" applyFont="1" applyFill="1" applyBorder="1" applyAlignment="1">
      <alignment horizontal="left" vertical="center" indent="1"/>
    </xf>
    <xf numFmtId="0" fontId="22" fillId="6" borderId="8" xfId="0" applyFont="1" applyFill="1" applyBorder="1" applyAlignment="1">
      <alignment horizontal="left" vertical="center" indent="1"/>
    </xf>
    <xf numFmtId="0" fontId="22" fillId="6" borderId="65" xfId="0" applyFont="1" applyFill="1" applyBorder="1" applyAlignment="1">
      <alignment horizontal="left" vertical="center" indent="1"/>
    </xf>
    <xf numFmtId="0" fontId="41" fillId="0" borderId="10" xfId="0" applyFont="1" applyBorder="1" applyAlignment="1">
      <alignment vertical="center"/>
    </xf>
    <xf numFmtId="0" fontId="34" fillId="11" borderId="76" xfId="0" applyFont="1" applyFill="1" applyBorder="1" applyAlignment="1">
      <alignment horizontal="left" vertical="center" indent="1"/>
    </xf>
    <xf numFmtId="0" fontId="34" fillId="11" borderId="77" xfId="0" applyFont="1" applyFill="1" applyBorder="1" applyAlignment="1">
      <alignment horizontal="left" vertical="center" indent="1"/>
    </xf>
    <xf numFmtId="0" fontId="34" fillId="10" borderId="41" xfId="0" applyFont="1" applyFill="1" applyBorder="1" applyAlignment="1" applyProtection="1">
      <alignment horizontal="left" vertical="center" wrapText="1" indent="2"/>
      <protection locked="0"/>
    </xf>
    <xf numFmtId="0" fontId="34" fillId="10" borderId="42" xfId="0" applyFont="1" applyFill="1" applyBorder="1" applyAlignment="1" applyProtection="1">
      <alignment horizontal="left" vertical="center" wrapText="1" indent="2"/>
      <protection locked="0"/>
    </xf>
    <xf numFmtId="0" fontId="34" fillId="10" borderId="58" xfId="0" applyFont="1" applyFill="1" applyBorder="1" applyAlignment="1" applyProtection="1">
      <alignment horizontal="left" vertical="center" wrapText="1" indent="2"/>
      <protection locked="0"/>
    </xf>
    <xf numFmtId="0" fontId="34" fillId="10" borderId="76" xfId="0" applyFont="1" applyFill="1" applyBorder="1" applyAlignment="1">
      <alignment horizontal="left" vertical="center" indent="1"/>
    </xf>
    <xf numFmtId="0" fontId="34" fillId="10" borderId="77" xfId="0" applyFont="1" applyFill="1" applyBorder="1" applyAlignment="1">
      <alignment horizontal="left" vertical="center" indent="1"/>
    </xf>
    <xf numFmtId="0" fontId="34" fillId="10" borderId="78" xfId="0" applyFont="1" applyFill="1" applyBorder="1" applyAlignment="1">
      <alignment horizontal="left" vertical="center" indent="1"/>
    </xf>
    <xf numFmtId="0" fontId="34" fillId="11" borderId="80" xfId="0" applyFont="1" applyFill="1" applyBorder="1" applyAlignment="1">
      <alignment horizontal="left" vertical="center" indent="1"/>
    </xf>
    <xf numFmtId="0" fontId="34" fillId="11" borderId="81" xfId="0" applyFont="1" applyFill="1" applyBorder="1" applyAlignment="1">
      <alignment horizontal="left" vertical="center" indent="1"/>
    </xf>
    <xf numFmtId="0" fontId="29" fillId="10" borderId="76" xfId="1" applyFont="1" applyFill="1" applyBorder="1" applyAlignment="1" applyProtection="1">
      <alignment horizontal="left" vertical="center" indent="1"/>
    </xf>
    <xf numFmtId="0" fontId="29" fillId="10" borderId="77" xfId="1" applyFont="1" applyFill="1" applyBorder="1" applyAlignment="1" applyProtection="1">
      <alignment horizontal="left" vertical="center" indent="1"/>
    </xf>
    <xf numFmtId="0" fontId="29" fillId="10" borderId="78" xfId="1" applyFont="1" applyFill="1" applyBorder="1" applyAlignment="1" applyProtection="1">
      <alignment horizontal="left" vertical="center" indent="1"/>
    </xf>
    <xf numFmtId="0" fontId="29" fillId="10" borderId="80" xfId="1" applyFont="1" applyFill="1" applyBorder="1" applyAlignment="1" applyProtection="1">
      <alignment horizontal="left" vertical="center" indent="1"/>
    </xf>
    <xf numFmtId="0" fontId="29" fillId="10" borderId="81" xfId="1" applyFont="1" applyFill="1" applyBorder="1" applyAlignment="1" applyProtection="1">
      <alignment horizontal="left" vertical="center" indent="1"/>
    </xf>
    <xf numFmtId="0" fontId="29" fillId="10" borderId="82" xfId="1" applyFont="1" applyFill="1" applyBorder="1" applyAlignment="1" applyProtection="1">
      <alignment horizontal="left" vertical="center" indent="1"/>
    </xf>
    <xf numFmtId="0" fontId="34" fillId="10" borderId="43" xfId="0" applyFont="1" applyFill="1" applyBorder="1" applyAlignment="1" applyProtection="1">
      <alignment horizontal="left" vertical="center" wrapText="1" indent="2"/>
      <protection locked="0"/>
    </xf>
    <xf numFmtId="0" fontId="34" fillId="10" borderId="44" xfId="0" applyFont="1" applyFill="1" applyBorder="1" applyAlignment="1" applyProtection="1">
      <alignment horizontal="left" vertical="center" wrapText="1" indent="2"/>
      <protection locked="0"/>
    </xf>
    <xf numFmtId="0" fontId="34" fillId="10" borderId="59" xfId="0" applyFont="1" applyFill="1" applyBorder="1" applyAlignment="1" applyProtection="1">
      <alignment horizontal="left" vertical="center" wrapText="1" indent="2"/>
      <protection locked="0"/>
    </xf>
    <xf numFmtId="0" fontId="49" fillId="12" borderId="7" xfId="0" applyFont="1" applyFill="1" applyBorder="1" applyAlignment="1">
      <alignment horizontal="left" vertical="center" indent="1"/>
    </xf>
    <xf numFmtId="0" fontId="49" fillId="12" borderId="8" xfId="0" applyFont="1" applyFill="1" applyBorder="1" applyAlignment="1">
      <alignment horizontal="left" vertical="center" indent="1"/>
    </xf>
    <xf numFmtId="0" fontId="49" fillId="12" borderId="65" xfId="0" applyFont="1" applyFill="1" applyBorder="1" applyAlignment="1">
      <alignment horizontal="left" vertical="center" indent="1"/>
    </xf>
    <xf numFmtId="0" fontId="18" fillId="0" borderId="0" xfId="0" applyFont="1" applyBorder="1" applyAlignment="1">
      <alignment horizontal="center" vertical="center"/>
    </xf>
    <xf numFmtId="0" fontId="18" fillId="0" borderId="3" xfId="0" applyFont="1" applyBorder="1" applyAlignment="1">
      <alignment horizontal="center" vertical="center"/>
    </xf>
    <xf numFmtId="164" fontId="21" fillId="0" borderId="4" xfId="0" applyNumberFormat="1" applyFont="1" applyBorder="1" applyAlignment="1">
      <alignment horizontal="center" vertical="center" wrapText="1"/>
    </xf>
    <xf numFmtId="164" fontId="21" fillId="0" borderId="48" xfId="0" applyNumberFormat="1" applyFont="1" applyBorder="1" applyAlignment="1">
      <alignment horizontal="center" vertical="center" wrapText="1"/>
    </xf>
    <xf numFmtId="164" fontId="21" fillId="0" borderId="2" xfId="0" applyNumberFormat="1" applyFont="1" applyBorder="1" applyAlignment="1">
      <alignment horizontal="center" vertical="center" wrapText="1"/>
    </xf>
    <xf numFmtId="164" fontId="21" fillId="0" borderId="0" xfId="0" applyNumberFormat="1" applyFont="1" applyBorder="1" applyAlignment="1">
      <alignment horizontal="center" vertical="center" wrapText="1"/>
    </xf>
    <xf numFmtId="0" fontId="34" fillId="10" borderId="76" xfId="0" applyFont="1" applyFill="1" applyBorder="1" applyAlignment="1" applyProtection="1">
      <alignment horizontal="left" vertical="center" indent="2"/>
      <protection locked="0"/>
    </xf>
    <xf numFmtId="0" fontId="34" fillId="10" borderId="77" xfId="0" applyFont="1" applyFill="1" applyBorder="1" applyAlignment="1" applyProtection="1">
      <alignment horizontal="left" vertical="center" indent="2"/>
      <protection locked="0"/>
    </xf>
    <xf numFmtId="0" fontId="34" fillId="10" borderId="78" xfId="0" applyFont="1" applyFill="1" applyBorder="1" applyAlignment="1" applyProtection="1">
      <alignment horizontal="left" vertical="center" indent="2"/>
      <protection locked="0"/>
    </xf>
    <xf numFmtId="0" fontId="13" fillId="0" borderId="8" xfId="0" applyFont="1" applyBorder="1" applyAlignment="1">
      <alignment horizontal="center" vertical="center"/>
    </xf>
    <xf numFmtId="164" fontId="22" fillId="4" borderId="7" xfId="0" applyNumberFormat="1" applyFont="1" applyFill="1" applyBorder="1" applyAlignment="1">
      <alignment horizontal="right" vertical="center" indent="12"/>
    </xf>
    <xf numFmtId="164" fontId="22" fillId="4" borderId="8" xfId="0" applyNumberFormat="1" applyFont="1" applyFill="1" applyBorder="1" applyAlignment="1">
      <alignment horizontal="right" vertical="center" indent="12"/>
    </xf>
    <xf numFmtId="0" fontId="37" fillId="8" borderId="6" xfId="0" applyFont="1" applyFill="1" applyBorder="1" applyAlignment="1">
      <alignment horizontal="left" vertical="center" wrapText="1" indent="1"/>
    </xf>
    <xf numFmtId="0" fontId="34" fillId="11" borderId="72" xfId="0" applyFont="1" applyFill="1" applyBorder="1" applyAlignment="1">
      <alignment horizontal="left" vertical="center" indent="1"/>
    </xf>
    <xf numFmtId="0" fontId="34" fillId="11" borderId="73" xfId="0" applyFont="1" applyFill="1" applyBorder="1" applyAlignment="1">
      <alignment horizontal="left" vertical="center" indent="1"/>
    </xf>
    <xf numFmtId="0" fontId="34" fillId="10" borderId="72" xfId="0" applyFont="1" applyFill="1" applyBorder="1" applyAlignment="1" applyProtection="1">
      <alignment horizontal="left" vertical="center" indent="2"/>
      <protection locked="0"/>
    </xf>
    <xf numFmtId="0" fontId="34" fillId="10" borderId="73" xfId="0" applyFont="1" applyFill="1" applyBorder="1" applyAlignment="1" applyProtection="1">
      <alignment horizontal="left" vertical="center" indent="2"/>
      <protection locked="0"/>
    </xf>
    <xf numFmtId="0" fontId="34" fillId="10" borderId="74" xfId="0" applyFont="1" applyFill="1" applyBorder="1" applyAlignment="1" applyProtection="1">
      <alignment horizontal="left" vertical="center" indent="2"/>
      <protection locked="0"/>
    </xf>
    <xf numFmtId="0" fontId="34" fillId="10" borderId="39" xfId="0" applyFont="1" applyFill="1" applyBorder="1" applyAlignment="1" applyProtection="1">
      <alignment horizontal="left" vertical="center" wrapText="1" indent="2"/>
      <protection locked="0"/>
    </xf>
    <xf numFmtId="0" fontId="34" fillId="10" borderId="40" xfId="0" applyFont="1" applyFill="1" applyBorder="1" applyAlignment="1" applyProtection="1">
      <alignment horizontal="left" vertical="center" wrapText="1" indent="2"/>
      <protection locked="0"/>
    </xf>
    <xf numFmtId="0" fontId="34" fillId="10" borderId="57" xfId="0" applyFont="1" applyFill="1" applyBorder="1" applyAlignment="1" applyProtection="1">
      <alignment horizontal="left" vertical="center" wrapText="1" indent="2"/>
      <protection locked="0"/>
    </xf>
    <xf numFmtId="0" fontId="41" fillId="0" borderId="13" xfId="0" applyFont="1" applyBorder="1" applyAlignment="1">
      <alignment vertical="center"/>
    </xf>
  </cellXfs>
  <cellStyles count="12">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Hyperlink" xfId="1" builtinId="8"/>
    <cellStyle name="Normal" xfId="0" builtinId="0"/>
  </cellStyles>
  <dxfs count="1">
    <dxf>
      <fill>
        <patternFill>
          <bgColor theme="3" tint="-0.24994659260841701"/>
        </patternFill>
      </fill>
    </dxf>
  </dxfs>
  <tableStyles count="0" defaultTableStyle="TableStyleMedium9" defaultPivotStyle="PivotStyleLight16"/>
  <colors>
    <mruColors>
      <color rgb="FFEDFA90"/>
      <color rgb="FF415A68"/>
      <color rgb="FF6699CC"/>
      <color rgb="FF336699"/>
      <color rgb="FFFF9933"/>
      <color rgb="FF93C94B"/>
      <color rgb="FFB0C836"/>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258526</xdr:colOff>
      <xdr:row>0</xdr:row>
      <xdr:rowOff>56091</xdr:rowOff>
    </xdr:from>
    <xdr:to>
      <xdr:col>18</xdr:col>
      <xdr:colOff>485776</xdr:colOff>
      <xdr:row>2</xdr:row>
      <xdr:rowOff>267758</xdr:rowOff>
    </xdr:to>
    <xdr:pic>
      <xdr:nvPicPr>
        <xdr:cNvPr id="2" name="Picture 1" descr="Logo.png">
          <a:extLst>
            <a:ext uri="{FF2B5EF4-FFF2-40B4-BE49-F238E27FC236}">
              <a16:creationId xmlns:a16="http://schemas.microsoft.com/office/drawing/2014/main" id="{BE1981FB-9891-4B42-9F17-5F01C9A5870C}"/>
            </a:ext>
          </a:extLst>
        </xdr:cNvPr>
        <xdr:cNvPicPr>
          <a:picLocks noChangeAspect="1"/>
        </xdr:cNvPicPr>
      </xdr:nvPicPr>
      <xdr:blipFill>
        <a:blip xmlns:r="http://schemas.openxmlformats.org/officeDocument/2006/relationships" r:embed="rId1"/>
        <a:stretch>
          <a:fillRect/>
        </a:stretch>
      </xdr:blipFill>
      <xdr:spPr>
        <a:xfrm>
          <a:off x="14493109" y="56091"/>
          <a:ext cx="1758659" cy="1227667"/>
        </a:xfrm>
        <a:prstGeom prst="rect">
          <a:avLst/>
        </a:prstGeom>
      </xdr:spPr>
    </xdr:pic>
    <xdr:clientData/>
  </xdr:twoCellAnchor>
</xdr:wsDr>
</file>

<file path=xl/theme/theme1.xml><?xml version="1.0" encoding="utf-8"?>
<a:theme xmlns:a="http://schemas.openxmlformats.org/drawingml/2006/main" name="2017">
  <a:themeElements>
    <a:clrScheme name="Custom 1">
      <a:dk1>
        <a:sysClr val="windowText" lastClr="000000"/>
      </a:dk1>
      <a:lt1>
        <a:sysClr val="window" lastClr="FFFFFF"/>
      </a:lt1>
      <a:dk2>
        <a:srgbClr val="415A68"/>
      </a:dk2>
      <a:lt2>
        <a:srgbClr val="B29E76"/>
      </a:lt2>
      <a:accent1>
        <a:srgbClr val="E4801C"/>
      </a:accent1>
      <a:accent2>
        <a:srgbClr val="B39E76"/>
      </a:accent2>
      <a:accent3>
        <a:srgbClr val="C2D2D5"/>
      </a:accent3>
      <a:accent4>
        <a:srgbClr val="B5121B"/>
      </a:accent4>
      <a:accent5>
        <a:srgbClr val="AFBD21"/>
      </a:accent5>
      <a:accent6>
        <a:srgbClr val="E4801C"/>
      </a:accent6>
      <a:hlink>
        <a:srgbClr val="AFBD21"/>
      </a:hlink>
      <a:folHlink>
        <a:srgbClr val="A0B21A"/>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ationalfoodgroup.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0"/>
  <sheetViews>
    <sheetView tabSelected="1" zoomScaleNormal="100" workbookViewId="0">
      <selection activeCell="A29" sqref="A29"/>
    </sheetView>
  </sheetViews>
  <sheetFormatPr defaultColWidth="8.85546875" defaultRowHeight="15"/>
  <cols>
    <col min="1" max="1" width="11" customWidth="1"/>
    <col min="2" max="2" width="33.85546875" customWidth="1"/>
    <col min="3" max="3" width="25.140625" style="32" customWidth="1"/>
    <col min="4" max="4" width="11.85546875" style="32" customWidth="1"/>
    <col min="5" max="5" width="11.85546875" style="30" customWidth="1"/>
    <col min="6" max="6" width="16.85546875" style="30" customWidth="1"/>
    <col min="7" max="7" width="11.85546875" style="30" customWidth="1"/>
    <col min="8" max="8" width="16.85546875" style="30" customWidth="1"/>
    <col min="9" max="9" width="11.85546875" style="30" customWidth="1"/>
    <col min="10" max="11" width="7.85546875" style="30" customWidth="1"/>
    <col min="12" max="12" width="6.140625" customWidth="1"/>
    <col min="13" max="16" width="7.85546875" customWidth="1"/>
    <col min="17" max="17" width="6.28515625" customWidth="1"/>
    <col min="18" max="18" width="7.85546875" customWidth="1"/>
    <col min="19" max="19" width="9" customWidth="1"/>
    <col min="20" max="20" width="0.140625" customWidth="1"/>
    <col min="21" max="21" width="2.42578125" customWidth="1"/>
  </cols>
  <sheetData>
    <row r="1" spans="1:35" ht="39.950000000000003" customHeight="1">
      <c r="A1" s="88" t="s">
        <v>127</v>
      </c>
      <c r="B1" s="89"/>
      <c r="C1" s="89"/>
      <c r="D1" s="89"/>
      <c r="E1" s="89"/>
      <c r="F1" s="89"/>
      <c r="G1" s="89"/>
      <c r="H1" s="89"/>
      <c r="I1" s="89"/>
      <c r="J1" s="89"/>
      <c r="K1" s="89"/>
      <c r="L1" s="89"/>
      <c r="M1" s="89"/>
      <c r="N1" s="89"/>
      <c r="O1" s="89"/>
      <c r="P1" s="92"/>
      <c r="Q1" s="93"/>
      <c r="R1" s="93"/>
      <c r="S1" s="93"/>
    </row>
    <row r="2" spans="1:35" s="14" customFormat="1" ht="39.950000000000003" customHeight="1" thickBot="1">
      <c r="A2" s="90"/>
      <c r="B2" s="91"/>
      <c r="C2" s="91"/>
      <c r="D2" s="91"/>
      <c r="E2" s="91"/>
      <c r="F2" s="91"/>
      <c r="G2" s="91"/>
      <c r="H2" s="91"/>
      <c r="I2" s="91"/>
      <c r="J2" s="91"/>
      <c r="K2" s="91"/>
      <c r="L2" s="91"/>
      <c r="M2" s="91"/>
      <c r="N2" s="91"/>
      <c r="O2" s="91"/>
      <c r="P2" s="92"/>
      <c r="Q2" s="93"/>
      <c r="R2" s="93"/>
      <c r="S2" s="93"/>
      <c r="U2"/>
      <c r="V2"/>
      <c r="W2"/>
      <c r="X2"/>
      <c r="Y2"/>
      <c r="Z2"/>
      <c r="AA2"/>
      <c r="AB2"/>
      <c r="AC2"/>
      <c r="AD2"/>
      <c r="AE2"/>
      <c r="AF2"/>
      <c r="AG2"/>
      <c r="AH2"/>
      <c r="AI2"/>
    </row>
    <row r="3" spans="1:35" ht="21.95" customHeight="1">
      <c r="A3" s="94"/>
      <c r="B3" s="95"/>
      <c r="C3" s="95"/>
      <c r="D3" s="95"/>
      <c r="E3" s="95"/>
      <c r="F3" s="95"/>
      <c r="G3" s="95"/>
      <c r="H3" s="95"/>
      <c r="I3" s="95"/>
      <c r="J3" s="96"/>
      <c r="K3" s="96"/>
      <c r="L3" s="96"/>
      <c r="M3" s="96"/>
      <c r="N3" s="96"/>
      <c r="O3" s="97"/>
      <c r="P3" s="92"/>
      <c r="Q3" s="93"/>
      <c r="R3" s="93"/>
      <c r="S3" s="93"/>
    </row>
    <row r="4" spans="1:35" ht="22.5" customHeight="1" thickBot="1">
      <c r="A4" s="98"/>
      <c r="B4" s="99"/>
      <c r="C4" s="99"/>
      <c r="D4" s="99"/>
      <c r="E4" s="99"/>
      <c r="F4" s="99"/>
      <c r="G4" s="99"/>
      <c r="H4" s="99"/>
      <c r="I4" s="99"/>
      <c r="J4" s="99"/>
      <c r="K4" s="99"/>
      <c r="L4" s="99"/>
      <c r="M4" s="99"/>
      <c r="N4" s="99"/>
      <c r="O4" s="99"/>
      <c r="P4" s="99"/>
      <c r="Q4" s="99"/>
      <c r="R4" s="99"/>
      <c r="S4" s="99"/>
    </row>
    <row r="5" spans="1:35" ht="35.1" customHeight="1" thickBot="1">
      <c r="A5" s="187"/>
      <c r="B5" s="187"/>
      <c r="C5" s="188"/>
      <c r="D5" s="184" t="s">
        <v>130</v>
      </c>
      <c r="E5" s="185"/>
      <c r="F5" s="185"/>
      <c r="G5" s="185"/>
      <c r="H5" s="185"/>
      <c r="I5" s="185"/>
      <c r="J5" s="185"/>
      <c r="K5" s="185"/>
      <c r="L5" s="185"/>
      <c r="M5" s="185"/>
      <c r="N5" s="185"/>
      <c r="O5" s="185"/>
      <c r="P5" s="185"/>
      <c r="Q5" s="185"/>
      <c r="R5" s="185"/>
      <c r="S5" s="186"/>
    </row>
    <row r="6" spans="1:35" ht="30" customHeight="1">
      <c r="A6" s="100" t="s">
        <v>131</v>
      </c>
      <c r="B6" s="101"/>
      <c r="C6" s="102"/>
      <c r="D6" s="103" t="s">
        <v>95</v>
      </c>
      <c r="E6" s="104"/>
      <c r="F6" s="105"/>
      <c r="G6" s="103" t="s">
        <v>94</v>
      </c>
      <c r="H6" s="104"/>
      <c r="I6" s="105"/>
      <c r="J6" s="104" t="s">
        <v>93</v>
      </c>
      <c r="K6" s="104"/>
      <c r="L6" s="104"/>
      <c r="M6" s="104"/>
      <c r="N6" s="104"/>
      <c r="O6" s="106" t="s">
        <v>92</v>
      </c>
      <c r="P6" s="107"/>
      <c r="Q6" s="107"/>
      <c r="R6" s="107"/>
      <c r="S6" s="108"/>
      <c r="T6" s="15"/>
    </row>
    <row r="7" spans="1:35" ht="33.950000000000003" customHeight="1">
      <c r="A7" s="101"/>
      <c r="B7" s="101"/>
      <c r="C7" s="102"/>
      <c r="D7" s="121" t="s">
        <v>83</v>
      </c>
      <c r="E7" s="122"/>
      <c r="F7" s="87">
        <v>0</v>
      </c>
      <c r="G7" s="123" t="s">
        <v>83</v>
      </c>
      <c r="H7" s="124"/>
      <c r="I7" s="87">
        <v>0</v>
      </c>
      <c r="J7" s="125" t="s">
        <v>83</v>
      </c>
      <c r="K7" s="125"/>
      <c r="L7" s="126"/>
      <c r="M7" s="127">
        <v>0</v>
      </c>
      <c r="N7" s="128"/>
      <c r="O7" s="123" t="s">
        <v>83</v>
      </c>
      <c r="P7" s="124"/>
      <c r="Q7" s="124"/>
      <c r="R7" s="127">
        <v>0</v>
      </c>
      <c r="S7" s="129"/>
      <c r="T7" s="15"/>
    </row>
    <row r="8" spans="1:35" ht="36.950000000000003" customHeight="1" thickBot="1">
      <c r="A8" s="101"/>
      <c r="B8" s="101"/>
      <c r="C8" s="102"/>
      <c r="D8" s="109" t="s">
        <v>84</v>
      </c>
      <c r="E8" s="110"/>
      <c r="F8" s="44">
        <f>SUM(F7)-T16-T17-T18-T19-T20-T21-T22-T23-T24-T25-T26-T27-T28-T29-T30-T35</f>
        <v>0</v>
      </c>
      <c r="G8" s="111" t="s">
        <v>84</v>
      </c>
      <c r="H8" s="112"/>
      <c r="I8" s="45">
        <f>SUM(I7)-T33</f>
        <v>0</v>
      </c>
      <c r="J8" s="113" t="s">
        <v>84</v>
      </c>
      <c r="K8" s="113"/>
      <c r="L8" s="114"/>
      <c r="M8" s="115">
        <f>SUM(M7)-T32</f>
        <v>0</v>
      </c>
      <c r="N8" s="116"/>
      <c r="O8" s="117" t="s">
        <v>84</v>
      </c>
      <c r="P8" s="118"/>
      <c r="Q8" s="118"/>
      <c r="R8" s="119">
        <f>SUM(R7)-T34</f>
        <v>0</v>
      </c>
      <c r="S8" s="120"/>
      <c r="T8" s="3"/>
      <c r="U8" s="2"/>
      <c r="AH8" s="16"/>
    </row>
    <row r="9" spans="1:35" ht="30" customHeight="1">
      <c r="A9" s="101"/>
      <c r="B9" s="101"/>
      <c r="C9" s="102"/>
      <c r="D9" s="134" t="s">
        <v>98</v>
      </c>
      <c r="E9" s="135"/>
      <c r="F9" s="136"/>
      <c r="G9" s="134" t="s">
        <v>96</v>
      </c>
      <c r="H9" s="135"/>
      <c r="I9" s="136"/>
      <c r="J9" s="135" t="s">
        <v>97</v>
      </c>
      <c r="K9" s="135"/>
      <c r="L9" s="135"/>
      <c r="M9" s="135"/>
      <c r="N9" s="135"/>
      <c r="O9" s="189"/>
      <c r="P9" s="190"/>
      <c r="Q9" s="190"/>
      <c r="R9" s="190"/>
      <c r="S9" s="190"/>
      <c r="T9" s="3"/>
      <c r="U9" s="2"/>
      <c r="AH9" s="16"/>
    </row>
    <row r="10" spans="1:35" ht="33.950000000000003" customHeight="1">
      <c r="A10" s="101"/>
      <c r="B10" s="101"/>
      <c r="C10" s="102"/>
      <c r="D10" s="137" t="s">
        <v>83</v>
      </c>
      <c r="E10" s="126"/>
      <c r="F10" s="87">
        <v>0</v>
      </c>
      <c r="G10" s="123" t="s">
        <v>83</v>
      </c>
      <c r="H10" s="124"/>
      <c r="I10" s="87">
        <v>0</v>
      </c>
      <c r="J10" s="125" t="s">
        <v>83</v>
      </c>
      <c r="K10" s="125"/>
      <c r="L10" s="126"/>
      <c r="M10" s="138">
        <v>0</v>
      </c>
      <c r="N10" s="139"/>
      <c r="O10" s="191"/>
      <c r="P10" s="192"/>
      <c r="Q10" s="192"/>
      <c r="R10" s="192"/>
      <c r="S10" s="192"/>
      <c r="T10" s="3"/>
      <c r="U10" s="2"/>
      <c r="AH10" s="16"/>
    </row>
    <row r="11" spans="1:35" ht="35.450000000000003" customHeight="1" thickBot="1">
      <c r="A11" s="101"/>
      <c r="B11" s="101"/>
      <c r="C11" s="102"/>
      <c r="D11" s="130" t="s">
        <v>84</v>
      </c>
      <c r="E11" s="131"/>
      <c r="F11" s="46">
        <f>SUM(F10)-T46-T47-T48-T49-T50</f>
        <v>0</v>
      </c>
      <c r="G11" s="117" t="s">
        <v>84</v>
      </c>
      <c r="H11" s="118"/>
      <c r="I11" s="47">
        <f>SUM(I10)-T37-T38-T39-T40-T41-T42</f>
        <v>0</v>
      </c>
      <c r="J11" s="132" t="s">
        <v>84</v>
      </c>
      <c r="K11" s="132"/>
      <c r="L11" s="131"/>
      <c r="M11" s="119">
        <f>SUM(M10)-T43-T44</f>
        <v>0</v>
      </c>
      <c r="N11" s="133"/>
      <c r="O11" s="191"/>
      <c r="P11" s="192"/>
      <c r="Q11" s="192"/>
      <c r="R11" s="192"/>
      <c r="S11" s="192"/>
      <c r="T11" s="3"/>
      <c r="U11" s="2"/>
      <c r="AH11" s="16"/>
    </row>
    <row r="12" spans="1:35" ht="23.45" customHeight="1" thickBot="1">
      <c r="A12" s="4"/>
      <c r="B12" s="5"/>
      <c r="C12" s="5"/>
      <c r="D12" s="5"/>
      <c r="E12" s="5"/>
      <c r="F12" s="5"/>
      <c r="G12" s="5"/>
      <c r="H12" s="5"/>
      <c r="I12" s="5"/>
      <c r="J12" s="5"/>
      <c r="K12" s="5"/>
      <c r="L12" s="5"/>
      <c r="M12" s="5"/>
      <c r="N12" s="5"/>
      <c r="O12" s="5"/>
      <c r="P12" s="5"/>
      <c r="Q12" s="5"/>
      <c r="R12" s="5"/>
      <c r="S12" s="5"/>
      <c r="T12" s="3"/>
      <c r="U12" s="2"/>
      <c r="AH12" s="16"/>
    </row>
    <row r="13" spans="1:35" ht="23.1" customHeight="1">
      <c r="A13" s="151" t="s">
        <v>88</v>
      </c>
      <c r="B13" s="153" t="s">
        <v>0</v>
      </c>
      <c r="C13" s="154"/>
      <c r="D13" s="149" t="s">
        <v>82</v>
      </c>
      <c r="E13" s="149" t="s">
        <v>2</v>
      </c>
      <c r="F13" s="149" t="s">
        <v>3</v>
      </c>
      <c r="G13" s="157" t="s">
        <v>4</v>
      </c>
      <c r="H13" s="149" t="s">
        <v>91</v>
      </c>
      <c r="I13" s="149" t="s">
        <v>89</v>
      </c>
      <c r="J13" s="145" t="s">
        <v>27</v>
      </c>
      <c r="K13" s="145" t="s">
        <v>13</v>
      </c>
      <c r="L13" s="145" t="s">
        <v>14</v>
      </c>
      <c r="M13" s="145" t="s">
        <v>15</v>
      </c>
      <c r="N13" s="145" t="s">
        <v>16</v>
      </c>
      <c r="O13" s="145" t="s">
        <v>17</v>
      </c>
      <c r="P13" s="145" t="s">
        <v>18</v>
      </c>
      <c r="Q13" s="145" t="s">
        <v>19</v>
      </c>
      <c r="R13" s="145" t="s">
        <v>20</v>
      </c>
      <c r="S13" s="147" t="s">
        <v>21</v>
      </c>
      <c r="T13" s="3"/>
      <c r="U13" s="2"/>
      <c r="AH13" s="16"/>
    </row>
    <row r="14" spans="1:35" ht="23.1" customHeight="1" thickBot="1">
      <c r="A14" s="152"/>
      <c r="B14" s="155"/>
      <c r="C14" s="156"/>
      <c r="D14" s="150"/>
      <c r="E14" s="150"/>
      <c r="F14" s="150"/>
      <c r="G14" s="158"/>
      <c r="H14" s="150"/>
      <c r="I14" s="150"/>
      <c r="J14" s="146"/>
      <c r="K14" s="146"/>
      <c r="L14" s="146"/>
      <c r="M14" s="146"/>
      <c r="N14" s="146"/>
      <c r="O14" s="146"/>
      <c r="P14" s="146"/>
      <c r="Q14" s="146"/>
      <c r="R14" s="146"/>
      <c r="S14" s="148"/>
      <c r="T14" s="17"/>
      <c r="U14" s="17"/>
      <c r="V14" s="17"/>
      <c r="W14" s="17"/>
      <c r="X14" s="17"/>
      <c r="Y14" s="17"/>
      <c r="Z14" s="17"/>
      <c r="AA14" s="17"/>
      <c r="AB14" s="17"/>
      <c r="AC14" s="17"/>
      <c r="AD14" s="17"/>
      <c r="AE14" s="17"/>
      <c r="AF14" s="16"/>
      <c r="AG14" s="16"/>
    </row>
    <row r="15" spans="1:35" ht="39.950000000000003" customHeight="1" thickBot="1">
      <c r="A15" s="140" t="s">
        <v>132</v>
      </c>
      <c r="B15" s="141"/>
      <c r="C15" s="141"/>
      <c r="D15" s="141"/>
      <c r="E15" s="141"/>
      <c r="F15" s="141"/>
      <c r="G15" s="141"/>
      <c r="H15" s="141"/>
      <c r="I15" s="141"/>
      <c r="J15" s="141"/>
      <c r="K15" s="141"/>
      <c r="L15" s="141"/>
      <c r="M15" s="141"/>
      <c r="N15" s="141"/>
      <c r="O15" s="141"/>
      <c r="P15" s="141"/>
      <c r="Q15" s="141"/>
      <c r="R15" s="141"/>
      <c r="S15" s="142"/>
      <c r="T15" s="18"/>
    </row>
    <row r="16" spans="1:35" ht="30" customHeight="1">
      <c r="A16" s="19" t="s">
        <v>32</v>
      </c>
      <c r="B16" s="143" t="s">
        <v>51</v>
      </c>
      <c r="C16" s="143"/>
      <c r="D16" s="20">
        <v>96</v>
      </c>
      <c r="E16" s="7" t="s">
        <v>66</v>
      </c>
      <c r="F16" s="7" t="s">
        <v>1</v>
      </c>
      <c r="G16" s="7" t="s">
        <v>25</v>
      </c>
      <c r="H16" s="42" t="s">
        <v>26</v>
      </c>
      <c r="I16" s="21">
        <v>10</v>
      </c>
      <c r="J16" s="8"/>
      <c r="K16" s="8"/>
      <c r="L16" s="8"/>
      <c r="M16" s="8"/>
      <c r="N16" s="8"/>
      <c r="O16" s="8"/>
      <c r="P16" s="8"/>
      <c r="Q16" s="8"/>
      <c r="R16" s="8"/>
      <c r="S16" s="12"/>
      <c r="T16" s="22">
        <f t="shared" ref="T16:T50" si="0">SUM(J16:S16)*I16</f>
        <v>0</v>
      </c>
      <c r="U16" s="23"/>
    </row>
    <row r="17" spans="1:31" s="17" customFormat="1" ht="30" customHeight="1">
      <c r="A17" s="24" t="s">
        <v>35</v>
      </c>
      <c r="B17" s="144" t="s">
        <v>52</v>
      </c>
      <c r="C17" s="144"/>
      <c r="D17" s="25">
        <v>96</v>
      </c>
      <c r="E17" s="9" t="s">
        <v>66</v>
      </c>
      <c r="F17" s="9" t="s">
        <v>1</v>
      </c>
      <c r="G17" s="9" t="s">
        <v>25</v>
      </c>
      <c r="H17" s="43" t="s">
        <v>26</v>
      </c>
      <c r="I17" s="26">
        <v>10</v>
      </c>
      <c r="J17" s="10"/>
      <c r="K17" s="10"/>
      <c r="L17" s="10"/>
      <c r="M17" s="10"/>
      <c r="N17" s="10"/>
      <c r="O17" s="10"/>
      <c r="P17" s="10"/>
      <c r="Q17" s="10"/>
      <c r="R17" s="10"/>
      <c r="S17" s="13"/>
      <c r="T17" s="22">
        <f t="shared" si="0"/>
        <v>0</v>
      </c>
      <c r="U17" s="23"/>
      <c r="V17"/>
      <c r="W17"/>
      <c r="X17"/>
      <c r="Y17"/>
      <c r="Z17"/>
      <c r="AA17"/>
      <c r="AB17"/>
      <c r="AC17"/>
      <c r="AD17"/>
      <c r="AE17"/>
    </row>
    <row r="18" spans="1:31" ht="30" customHeight="1">
      <c r="A18" s="24" t="s">
        <v>33</v>
      </c>
      <c r="B18" s="144" t="s">
        <v>53</v>
      </c>
      <c r="C18" s="144"/>
      <c r="D18" s="25">
        <v>96</v>
      </c>
      <c r="E18" s="9" t="s">
        <v>66</v>
      </c>
      <c r="F18" s="9" t="s">
        <v>1</v>
      </c>
      <c r="G18" s="9" t="s">
        <v>25</v>
      </c>
      <c r="H18" s="43" t="s">
        <v>26</v>
      </c>
      <c r="I18" s="26">
        <v>10</v>
      </c>
      <c r="J18" s="10"/>
      <c r="K18" s="10"/>
      <c r="L18" s="10"/>
      <c r="M18" s="10"/>
      <c r="N18" s="10"/>
      <c r="O18" s="10"/>
      <c r="P18" s="10"/>
      <c r="Q18" s="10"/>
      <c r="R18" s="10"/>
      <c r="S18" s="13"/>
      <c r="T18" s="22">
        <f t="shared" si="0"/>
        <v>0</v>
      </c>
      <c r="U18" s="23"/>
    </row>
    <row r="19" spans="1:31" ht="30" customHeight="1">
      <c r="A19" s="24" t="s">
        <v>34</v>
      </c>
      <c r="B19" s="144" t="s">
        <v>54</v>
      </c>
      <c r="C19" s="144"/>
      <c r="D19" s="25">
        <v>96</v>
      </c>
      <c r="E19" s="9" t="s">
        <v>66</v>
      </c>
      <c r="F19" s="9" t="s">
        <v>1</v>
      </c>
      <c r="G19" s="9" t="s">
        <v>25</v>
      </c>
      <c r="H19" s="43" t="s">
        <v>26</v>
      </c>
      <c r="I19" s="26">
        <v>10</v>
      </c>
      <c r="J19" s="10"/>
      <c r="K19" s="10"/>
      <c r="L19" s="10"/>
      <c r="M19" s="10"/>
      <c r="N19" s="10"/>
      <c r="O19" s="10"/>
      <c r="P19" s="10"/>
      <c r="Q19" s="10"/>
      <c r="R19" s="10"/>
      <c r="S19" s="13"/>
      <c r="T19" s="22">
        <f t="shared" si="0"/>
        <v>0</v>
      </c>
      <c r="U19" s="23"/>
    </row>
    <row r="20" spans="1:31" ht="30" customHeight="1">
      <c r="A20" s="24" t="s">
        <v>31</v>
      </c>
      <c r="B20" s="144" t="s">
        <v>55</v>
      </c>
      <c r="C20" s="144"/>
      <c r="D20" s="25">
        <v>96</v>
      </c>
      <c r="E20" s="9" t="s">
        <v>66</v>
      </c>
      <c r="F20" s="9" t="s">
        <v>1</v>
      </c>
      <c r="G20" s="9" t="s">
        <v>25</v>
      </c>
      <c r="H20" s="43" t="s">
        <v>26</v>
      </c>
      <c r="I20" s="26">
        <v>10</v>
      </c>
      <c r="J20" s="10"/>
      <c r="K20" s="10"/>
      <c r="L20" s="10"/>
      <c r="M20" s="10"/>
      <c r="N20" s="10"/>
      <c r="O20" s="10"/>
      <c r="P20" s="10"/>
      <c r="Q20" s="10"/>
      <c r="R20" s="10"/>
      <c r="S20" s="13"/>
      <c r="T20" s="22">
        <f t="shared" si="0"/>
        <v>0</v>
      </c>
      <c r="U20" s="23"/>
    </row>
    <row r="21" spans="1:31" ht="30" customHeight="1">
      <c r="A21" s="24" t="s">
        <v>36</v>
      </c>
      <c r="B21" s="144" t="s">
        <v>56</v>
      </c>
      <c r="C21" s="144"/>
      <c r="D21" s="25">
        <v>96</v>
      </c>
      <c r="E21" s="9" t="s">
        <v>66</v>
      </c>
      <c r="F21" s="9" t="s">
        <v>1</v>
      </c>
      <c r="G21" s="9" t="s">
        <v>25</v>
      </c>
      <c r="H21" s="43" t="s">
        <v>26</v>
      </c>
      <c r="I21" s="26">
        <v>10</v>
      </c>
      <c r="J21" s="10"/>
      <c r="K21" s="10"/>
      <c r="L21" s="10"/>
      <c r="M21" s="10"/>
      <c r="N21" s="10"/>
      <c r="O21" s="10"/>
      <c r="P21" s="10"/>
      <c r="Q21" s="10"/>
      <c r="R21" s="10"/>
      <c r="S21" s="13"/>
      <c r="T21" s="22">
        <f t="shared" si="0"/>
        <v>0</v>
      </c>
      <c r="U21" s="23"/>
    </row>
    <row r="22" spans="1:31" ht="30" customHeight="1">
      <c r="A22" s="24" t="s">
        <v>37</v>
      </c>
      <c r="B22" s="144" t="s">
        <v>57</v>
      </c>
      <c r="C22" s="144"/>
      <c r="D22" s="25">
        <v>96</v>
      </c>
      <c r="E22" s="9" t="s">
        <v>66</v>
      </c>
      <c r="F22" s="9" t="s">
        <v>1</v>
      </c>
      <c r="G22" s="9" t="s">
        <v>25</v>
      </c>
      <c r="H22" s="43" t="s">
        <v>26</v>
      </c>
      <c r="I22" s="26">
        <v>10</v>
      </c>
      <c r="J22" s="10"/>
      <c r="K22" s="10"/>
      <c r="L22" s="10"/>
      <c r="M22" s="10"/>
      <c r="N22" s="10"/>
      <c r="O22" s="10"/>
      <c r="P22" s="10"/>
      <c r="Q22" s="10"/>
      <c r="R22" s="10"/>
      <c r="S22" s="13"/>
      <c r="T22" s="22">
        <f t="shared" si="0"/>
        <v>0</v>
      </c>
      <c r="U22" s="23"/>
    </row>
    <row r="23" spans="1:31" ht="30" hidden="1" customHeight="1">
      <c r="A23" s="24" t="s">
        <v>50</v>
      </c>
      <c r="B23" s="144" t="s">
        <v>58</v>
      </c>
      <c r="C23" s="144"/>
      <c r="D23" s="25">
        <v>96</v>
      </c>
      <c r="E23" s="9" t="s">
        <v>66</v>
      </c>
      <c r="F23" s="9" t="s">
        <v>1</v>
      </c>
      <c r="G23" s="9" t="s">
        <v>25</v>
      </c>
      <c r="H23" s="43" t="s">
        <v>26</v>
      </c>
      <c r="I23" s="26">
        <v>10</v>
      </c>
      <c r="J23" s="10"/>
      <c r="K23" s="10"/>
      <c r="L23" s="10"/>
      <c r="M23" s="10"/>
      <c r="N23" s="10"/>
      <c r="O23" s="10"/>
      <c r="P23" s="10"/>
      <c r="Q23" s="10"/>
      <c r="R23" s="10"/>
      <c r="S23" s="13"/>
      <c r="T23" s="22">
        <f t="shared" si="0"/>
        <v>0</v>
      </c>
      <c r="U23" s="23"/>
    </row>
    <row r="24" spans="1:31" ht="30" hidden="1" customHeight="1">
      <c r="A24" s="24" t="s">
        <v>40</v>
      </c>
      <c r="B24" s="144" t="s">
        <v>59</v>
      </c>
      <c r="C24" s="144"/>
      <c r="D24" s="25">
        <v>96</v>
      </c>
      <c r="E24" s="9" t="s">
        <v>66</v>
      </c>
      <c r="F24" s="9" t="s">
        <v>1</v>
      </c>
      <c r="G24" s="9" t="s">
        <v>25</v>
      </c>
      <c r="H24" s="43" t="s">
        <v>26</v>
      </c>
      <c r="I24" s="26">
        <v>10</v>
      </c>
      <c r="J24" s="10"/>
      <c r="K24" s="10"/>
      <c r="L24" s="10"/>
      <c r="M24" s="10"/>
      <c r="N24" s="10"/>
      <c r="O24" s="10"/>
      <c r="P24" s="10"/>
      <c r="Q24" s="10"/>
      <c r="R24" s="10"/>
      <c r="S24" s="13"/>
      <c r="T24" s="22">
        <f t="shared" si="0"/>
        <v>0</v>
      </c>
      <c r="U24" s="23"/>
    </row>
    <row r="25" spans="1:31" ht="30" hidden="1" customHeight="1">
      <c r="A25" s="24" t="s">
        <v>41</v>
      </c>
      <c r="B25" s="144" t="s">
        <v>60</v>
      </c>
      <c r="C25" s="144"/>
      <c r="D25" s="25">
        <v>96</v>
      </c>
      <c r="E25" s="9" t="s">
        <v>66</v>
      </c>
      <c r="F25" s="9" t="s">
        <v>1</v>
      </c>
      <c r="G25" s="9" t="s">
        <v>25</v>
      </c>
      <c r="H25" s="43" t="s">
        <v>26</v>
      </c>
      <c r="I25" s="26">
        <v>10</v>
      </c>
      <c r="J25" s="10"/>
      <c r="K25" s="10"/>
      <c r="L25" s="10"/>
      <c r="M25" s="10"/>
      <c r="N25" s="10"/>
      <c r="O25" s="10"/>
      <c r="P25" s="10"/>
      <c r="Q25" s="10"/>
      <c r="R25" s="10"/>
      <c r="S25" s="13"/>
      <c r="T25" s="22">
        <f t="shared" si="0"/>
        <v>0</v>
      </c>
      <c r="U25" s="23"/>
    </row>
    <row r="26" spans="1:31" ht="30" hidden="1" customHeight="1">
      <c r="A26" s="48" t="s">
        <v>42</v>
      </c>
      <c r="B26" s="159" t="s">
        <v>61</v>
      </c>
      <c r="C26" s="159"/>
      <c r="D26" s="49">
        <v>96</v>
      </c>
      <c r="E26" s="50" t="s">
        <v>66</v>
      </c>
      <c r="F26" s="50" t="s">
        <v>1</v>
      </c>
      <c r="G26" s="50" t="s">
        <v>25</v>
      </c>
      <c r="H26" s="51" t="s">
        <v>26</v>
      </c>
      <c r="I26" s="52">
        <v>10</v>
      </c>
      <c r="J26" s="53"/>
      <c r="K26" s="53"/>
      <c r="L26" s="53"/>
      <c r="M26" s="53"/>
      <c r="N26" s="53"/>
      <c r="O26" s="53"/>
      <c r="P26" s="53"/>
      <c r="Q26" s="53"/>
      <c r="R26" s="53"/>
      <c r="S26" s="54"/>
      <c r="T26" s="22">
        <f t="shared" si="0"/>
        <v>0</v>
      </c>
      <c r="U26" s="23"/>
    </row>
    <row r="27" spans="1:31" ht="30" customHeight="1">
      <c r="A27" s="48" t="s">
        <v>30</v>
      </c>
      <c r="B27" s="159" t="s">
        <v>62</v>
      </c>
      <c r="C27" s="159"/>
      <c r="D27" s="49">
        <v>96</v>
      </c>
      <c r="E27" s="50" t="s">
        <v>66</v>
      </c>
      <c r="F27" s="50" t="s">
        <v>1</v>
      </c>
      <c r="G27" s="50" t="s">
        <v>25</v>
      </c>
      <c r="H27" s="51" t="s">
        <v>26</v>
      </c>
      <c r="I27" s="52">
        <v>10</v>
      </c>
      <c r="J27" s="53"/>
      <c r="K27" s="53"/>
      <c r="L27" s="53"/>
      <c r="M27" s="53"/>
      <c r="N27" s="53"/>
      <c r="O27" s="53"/>
      <c r="P27" s="53"/>
      <c r="Q27" s="53"/>
      <c r="R27" s="53"/>
      <c r="S27" s="54"/>
      <c r="T27" s="22">
        <f t="shared" si="0"/>
        <v>0</v>
      </c>
      <c r="U27" s="23"/>
    </row>
    <row r="28" spans="1:31" ht="30" customHeight="1">
      <c r="A28" s="48" t="s">
        <v>29</v>
      </c>
      <c r="B28" s="159" t="s">
        <v>63</v>
      </c>
      <c r="C28" s="159"/>
      <c r="D28" s="49">
        <v>96</v>
      </c>
      <c r="E28" s="50" t="s">
        <v>66</v>
      </c>
      <c r="F28" s="50" t="s">
        <v>1</v>
      </c>
      <c r="G28" s="50" t="s">
        <v>25</v>
      </c>
      <c r="H28" s="51" t="s">
        <v>26</v>
      </c>
      <c r="I28" s="52">
        <v>10</v>
      </c>
      <c r="J28" s="53"/>
      <c r="K28" s="53"/>
      <c r="L28" s="53"/>
      <c r="M28" s="53"/>
      <c r="N28" s="53"/>
      <c r="O28" s="53"/>
      <c r="P28" s="53"/>
      <c r="Q28" s="53"/>
      <c r="R28" s="53"/>
      <c r="S28" s="54"/>
      <c r="T28" s="22">
        <f t="shared" si="0"/>
        <v>0</v>
      </c>
      <c r="U28" s="23"/>
    </row>
    <row r="29" spans="1:31" ht="30" hidden="1" customHeight="1">
      <c r="A29" s="48" t="s">
        <v>43</v>
      </c>
      <c r="B29" s="159" t="s">
        <v>64</v>
      </c>
      <c r="C29" s="159"/>
      <c r="D29" s="49">
        <v>96</v>
      </c>
      <c r="E29" s="50" t="s">
        <v>66</v>
      </c>
      <c r="F29" s="50" t="s">
        <v>1</v>
      </c>
      <c r="G29" s="50" t="s">
        <v>25</v>
      </c>
      <c r="H29" s="51" t="s">
        <v>26</v>
      </c>
      <c r="I29" s="52">
        <v>10</v>
      </c>
      <c r="J29" s="53"/>
      <c r="K29" s="53"/>
      <c r="L29" s="53"/>
      <c r="M29" s="53"/>
      <c r="N29" s="53"/>
      <c r="O29" s="53"/>
      <c r="P29" s="53"/>
      <c r="Q29" s="53"/>
      <c r="R29" s="53"/>
      <c r="S29" s="54"/>
      <c r="T29" s="22">
        <f t="shared" si="0"/>
        <v>0</v>
      </c>
      <c r="U29" s="23"/>
    </row>
    <row r="30" spans="1:31" ht="30" customHeight="1" thickBot="1">
      <c r="A30" s="55" t="s">
        <v>28</v>
      </c>
      <c r="B30" s="160" t="s">
        <v>65</v>
      </c>
      <c r="C30" s="160"/>
      <c r="D30" s="56">
        <v>96</v>
      </c>
      <c r="E30" s="57" t="s">
        <v>66</v>
      </c>
      <c r="F30" s="57" t="s">
        <v>1</v>
      </c>
      <c r="G30" s="57" t="s">
        <v>25</v>
      </c>
      <c r="H30" s="58" t="s">
        <v>26</v>
      </c>
      <c r="I30" s="59">
        <v>10</v>
      </c>
      <c r="J30" s="60"/>
      <c r="K30" s="60"/>
      <c r="L30" s="60"/>
      <c r="M30" s="60"/>
      <c r="N30" s="60"/>
      <c r="O30" s="60"/>
      <c r="P30" s="60"/>
      <c r="Q30" s="60"/>
      <c r="R30" s="60"/>
      <c r="S30" s="61"/>
      <c r="T30" s="22">
        <f t="shared" si="0"/>
        <v>0</v>
      </c>
      <c r="U30" s="27"/>
      <c r="V30" s="17"/>
      <c r="W30" s="17"/>
      <c r="X30" s="17"/>
      <c r="Y30" s="17"/>
      <c r="Z30" s="17"/>
      <c r="AA30" s="17"/>
      <c r="AB30" s="17"/>
      <c r="AC30" s="17"/>
      <c r="AD30" s="17"/>
      <c r="AE30" s="17"/>
    </row>
    <row r="31" spans="1:31" ht="39.950000000000003" customHeight="1" thickBot="1">
      <c r="A31" s="161" t="s">
        <v>133</v>
      </c>
      <c r="B31" s="162"/>
      <c r="C31" s="162"/>
      <c r="D31" s="162"/>
      <c r="E31" s="162"/>
      <c r="F31" s="162"/>
      <c r="G31" s="162"/>
      <c r="H31" s="162"/>
      <c r="I31" s="162"/>
      <c r="J31" s="162"/>
      <c r="K31" s="162"/>
      <c r="L31" s="162"/>
      <c r="M31" s="162"/>
      <c r="N31" s="162"/>
      <c r="O31" s="162"/>
      <c r="P31" s="162"/>
      <c r="Q31" s="162"/>
      <c r="R31" s="162"/>
      <c r="S31" s="163"/>
      <c r="T31" s="28"/>
    </row>
    <row r="32" spans="1:31" ht="30" customHeight="1">
      <c r="A32" s="62">
        <v>1780</v>
      </c>
      <c r="B32" s="164" t="s">
        <v>38</v>
      </c>
      <c r="C32" s="164"/>
      <c r="D32" s="63">
        <v>72</v>
      </c>
      <c r="E32" s="63" t="s">
        <v>66</v>
      </c>
      <c r="F32" s="63" t="s">
        <v>1</v>
      </c>
      <c r="G32" s="64" t="s">
        <v>46</v>
      </c>
      <c r="H32" s="65" t="s">
        <v>23</v>
      </c>
      <c r="I32" s="66">
        <v>20.25</v>
      </c>
      <c r="J32" s="67"/>
      <c r="K32" s="67"/>
      <c r="L32" s="67"/>
      <c r="M32" s="67"/>
      <c r="N32" s="67"/>
      <c r="O32" s="67"/>
      <c r="P32" s="67"/>
      <c r="Q32" s="67"/>
      <c r="R32" s="67"/>
      <c r="S32" s="68"/>
      <c r="T32" s="22">
        <f t="shared" si="0"/>
        <v>0</v>
      </c>
    </row>
    <row r="33" spans="1:31" s="17" customFormat="1" ht="30" customHeight="1">
      <c r="A33" s="69">
        <v>1740</v>
      </c>
      <c r="B33" s="159" t="s">
        <v>39</v>
      </c>
      <c r="C33" s="159"/>
      <c r="D33" s="49">
        <v>72</v>
      </c>
      <c r="E33" s="49" t="s">
        <v>66</v>
      </c>
      <c r="F33" s="49" t="s">
        <v>1</v>
      </c>
      <c r="G33" s="50" t="s">
        <v>46</v>
      </c>
      <c r="H33" s="70" t="s">
        <v>22</v>
      </c>
      <c r="I33" s="71">
        <v>20.25</v>
      </c>
      <c r="J33" s="53"/>
      <c r="K33" s="53"/>
      <c r="L33" s="53"/>
      <c r="M33" s="53"/>
      <c r="N33" s="53"/>
      <c r="O33" s="53"/>
      <c r="P33" s="53"/>
      <c r="Q33" s="53"/>
      <c r="R33" s="53"/>
      <c r="S33" s="54"/>
      <c r="T33" s="22">
        <f t="shared" si="0"/>
        <v>0</v>
      </c>
      <c r="U33"/>
      <c r="V33"/>
      <c r="W33"/>
      <c r="X33"/>
      <c r="Y33"/>
      <c r="Z33"/>
      <c r="AA33"/>
      <c r="AB33"/>
      <c r="AC33"/>
      <c r="AD33"/>
      <c r="AE33"/>
    </row>
    <row r="34" spans="1:31" s="17" customFormat="1" ht="30" customHeight="1">
      <c r="A34" s="69">
        <v>1765</v>
      </c>
      <c r="B34" s="159" t="s">
        <v>67</v>
      </c>
      <c r="C34" s="159"/>
      <c r="D34" s="49">
        <v>72</v>
      </c>
      <c r="E34" s="49" t="s">
        <v>66</v>
      </c>
      <c r="F34" s="49" t="s">
        <v>1</v>
      </c>
      <c r="G34" s="50" t="s">
        <v>46</v>
      </c>
      <c r="H34" s="70" t="s">
        <v>68</v>
      </c>
      <c r="I34" s="71">
        <v>20.25</v>
      </c>
      <c r="J34" s="53"/>
      <c r="K34" s="53"/>
      <c r="L34" s="53"/>
      <c r="M34" s="53"/>
      <c r="N34" s="53"/>
      <c r="O34" s="53"/>
      <c r="P34" s="53"/>
      <c r="Q34" s="53"/>
      <c r="R34" s="53"/>
      <c r="S34" s="54"/>
      <c r="T34" s="22">
        <f t="shared" si="0"/>
        <v>0</v>
      </c>
      <c r="U34"/>
      <c r="V34"/>
      <c r="W34"/>
      <c r="X34"/>
      <c r="Y34"/>
      <c r="Z34"/>
      <c r="AA34"/>
      <c r="AB34"/>
      <c r="AC34"/>
      <c r="AD34"/>
      <c r="AE34"/>
    </row>
    <row r="35" spans="1:31" ht="30" customHeight="1" thickBot="1">
      <c r="A35" s="69" t="s">
        <v>112</v>
      </c>
      <c r="B35" s="159" t="s">
        <v>111</v>
      </c>
      <c r="C35" s="159"/>
      <c r="D35" s="49">
        <v>72</v>
      </c>
      <c r="E35" s="49" t="s">
        <v>66</v>
      </c>
      <c r="F35" s="56" t="s">
        <v>123</v>
      </c>
      <c r="G35" s="57" t="s">
        <v>46</v>
      </c>
      <c r="H35" s="72" t="s">
        <v>26</v>
      </c>
      <c r="I35" s="71">
        <v>11.77</v>
      </c>
      <c r="J35" s="53"/>
      <c r="K35" s="53"/>
      <c r="L35" s="53"/>
      <c r="M35" s="53"/>
      <c r="N35" s="53"/>
      <c r="O35" s="53"/>
      <c r="P35" s="53"/>
      <c r="Q35" s="53"/>
      <c r="R35" s="53"/>
      <c r="S35" s="54"/>
      <c r="T35" s="22">
        <f t="shared" si="0"/>
        <v>0</v>
      </c>
    </row>
    <row r="36" spans="1:31" s="17" customFormat="1" ht="39.950000000000003" customHeight="1" thickBot="1">
      <c r="A36" s="161" t="s">
        <v>134</v>
      </c>
      <c r="B36" s="141"/>
      <c r="C36" s="141"/>
      <c r="D36" s="141"/>
      <c r="E36" s="141"/>
      <c r="F36" s="141"/>
      <c r="G36" s="141"/>
      <c r="H36" s="141"/>
      <c r="I36" s="141"/>
      <c r="J36" s="141"/>
      <c r="K36" s="141"/>
      <c r="L36" s="141"/>
      <c r="M36" s="141"/>
      <c r="N36" s="141"/>
      <c r="O36" s="141"/>
      <c r="P36" s="141"/>
      <c r="Q36" s="141"/>
      <c r="R36" s="141"/>
      <c r="S36" s="142"/>
      <c r="T36" s="28"/>
      <c r="U36"/>
      <c r="V36"/>
      <c r="W36"/>
      <c r="X36"/>
      <c r="Y36"/>
      <c r="Z36"/>
      <c r="AA36"/>
      <c r="AB36"/>
      <c r="AC36"/>
      <c r="AD36"/>
      <c r="AE36"/>
    </row>
    <row r="37" spans="1:31" ht="30" customHeight="1">
      <c r="A37" s="62" t="s">
        <v>44</v>
      </c>
      <c r="B37" s="164" t="s">
        <v>69</v>
      </c>
      <c r="C37" s="164"/>
      <c r="D37" s="63">
        <v>120</v>
      </c>
      <c r="E37" s="63" t="s">
        <v>74</v>
      </c>
      <c r="F37" s="73" t="s">
        <v>115</v>
      </c>
      <c r="G37" s="64" t="s">
        <v>46</v>
      </c>
      <c r="H37" s="65" t="s">
        <v>75</v>
      </c>
      <c r="I37" s="66">
        <v>19.899999999999999</v>
      </c>
      <c r="J37" s="67"/>
      <c r="K37" s="67"/>
      <c r="L37" s="67"/>
      <c r="M37" s="67"/>
      <c r="N37" s="67"/>
      <c r="O37" s="67"/>
      <c r="P37" s="67"/>
      <c r="Q37" s="67"/>
      <c r="R37" s="67"/>
      <c r="S37" s="68"/>
      <c r="T37" s="22">
        <f t="shared" si="0"/>
        <v>0</v>
      </c>
    </row>
    <row r="38" spans="1:31" ht="30" customHeight="1">
      <c r="A38" s="69" t="s">
        <v>114</v>
      </c>
      <c r="B38" s="159" t="s">
        <v>69</v>
      </c>
      <c r="C38" s="159"/>
      <c r="D38" s="49">
        <v>96</v>
      </c>
      <c r="E38" s="49" t="s">
        <v>66</v>
      </c>
      <c r="F38" s="74" t="s">
        <v>116</v>
      </c>
      <c r="G38" s="50" t="s">
        <v>46</v>
      </c>
      <c r="H38" s="70" t="s">
        <v>75</v>
      </c>
      <c r="I38" s="71">
        <v>23.89</v>
      </c>
      <c r="J38" s="53"/>
      <c r="K38" s="53"/>
      <c r="L38" s="53"/>
      <c r="M38" s="53"/>
      <c r="N38" s="53"/>
      <c r="O38" s="53"/>
      <c r="P38" s="53"/>
      <c r="Q38" s="53"/>
      <c r="R38" s="53"/>
      <c r="S38" s="54"/>
      <c r="T38" s="22">
        <f t="shared" si="0"/>
        <v>0</v>
      </c>
    </row>
    <row r="39" spans="1:31" ht="30" customHeight="1">
      <c r="A39" s="69" t="s">
        <v>45</v>
      </c>
      <c r="B39" s="159" t="s">
        <v>70</v>
      </c>
      <c r="C39" s="159"/>
      <c r="D39" s="49">
        <v>120</v>
      </c>
      <c r="E39" s="49" t="s">
        <v>74</v>
      </c>
      <c r="F39" s="74" t="s">
        <v>115</v>
      </c>
      <c r="G39" s="50" t="s">
        <v>46</v>
      </c>
      <c r="H39" s="70" t="s">
        <v>75</v>
      </c>
      <c r="I39" s="71">
        <v>19.899999999999999</v>
      </c>
      <c r="J39" s="53"/>
      <c r="K39" s="53"/>
      <c r="L39" s="53"/>
      <c r="M39" s="53"/>
      <c r="N39" s="53"/>
      <c r="O39" s="53"/>
      <c r="P39" s="53"/>
      <c r="Q39" s="53"/>
      <c r="R39" s="53"/>
      <c r="S39" s="54"/>
      <c r="T39" s="22">
        <f t="shared" si="0"/>
        <v>0</v>
      </c>
    </row>
    <row r="40" spans="1:31" ht="30" customHeight="1">
      <c r="A40" s="69" t="s">
        <v>117</v>
      </c>
      <c r="B40" s="159" t="s">
        <v>70</v>
      </c>
      <c r="C40" s="159"/>
      <c r="D40" s="49">
        <v>96</v>
      </c>
      <c r="E40" s="49" t="s">
        <v>66</v>
      </c>
      <c r="F40" s="74" t="s">
        <v>116</v>
      </c>
      <c r="G40" s="50" t="s">
        <v>46</v>
      </c>
      <c r="H40" s="70" t="s">
        <v>75</v>
      </c>
      <c r="I40" s="71">
        <v>23.89</v>
      </c>
      <c r="J40" s="53"/>
      <c r="K40" s="53"/>
      <c r="L40" s="53"/>
      <c r="M40" s="53"/>
      <c r="N40" s="53"/>
      <c r="O40" s="53"/>
      <c r="P40" s="53"/>
      <c r="Q40" s="53"/>
      <c r="R40" s="53"/>
      <c r="S40" s="54"/>
      <c r="T40" s="22">
        <f t="shared" si="0"/>
        <v>0</v>
      </c>
    </row>
    <row r="41" spans="1:31" ht="30" customHeight="1">
      <c r="A41" s="69" t="s">
        <v>71</v>
      </c>
      <c r="B41" s="159" t="s">
        <v>72</v>
      </c>
      <c r="C41" s="159"/>
      <c r="D41" s="49">
        <v>120</v>
      </c>
      <c r="E41" s="49" t="s">
        <v>74</v>
      </c>
      <c r="F41" s="74" t="s">
        <v>115</v>
      </c>
      <c r="G41" s="50" t="s">
        <v>46</v>
      </c>
      <c r="H41" s="70" t="s">
        <v>75</v>
      </c>
      <c r="I41" s="71">
        <v>19.899999999999999</v>
      </c>
      <c r="J41" s="53"/>
      <c r="K41" s="53"/>
      <c r="L41" s="53"/>
      <c r="M41" s="53"/>
      <c r="N41" s="53"/>
      <c r="O41" s="53"/>
      <c r="P41" s="53"/>
      <c r="Q41" s="53"/>
      <c r="R41" s="53"/>
      <c r="S41" s="54"/>
      <c r="T41" s="22">
        <f t="shared" si="0"/>
        <v>0</v>
      </c>
    </row>
    <row r="42" spans="1:31" ht="30" customHeight="1">
      <c r="A42" s="69" t="s">
        <v>118</v>
      </c>
      <c r="B42" s="159" t="s">
        <v>72</v>
      </c>
      <c r="C42" s="159"/>
      <c r="D42" s="49">
        <v>96</v>
      </c>
      <c r="E42" s="49" t="s">
        <v>66</v>
      </c>
      <c r="F42" s="74" t="s">
        <v>116</v>
      </c>
      <c r="G42" s="50" t="s">
        <v>46</v>
      </c>
      <c r="H42" s="70" t="s">
        <v>75</v>
      </c>
      <c r="I42" s="71">
        <v>23.89</v>
      </c>
      <c r="J42" s="53"/>
      <c r="K42" s="53"/>
      <c r="L42" s="53"/>
      <c r="M42" s="53"/>
      <c r="N42" s="53"/>
      <c r="O42" s="53"/>
      <c r="P42" s="53"/>
      <c r="Q42" s="53"/>
      <c r="R42" s="53"/>
      <c r="S42" s="54"/>
      <c r="T42" s="22">
        <f t="shared" si="0"/>
        <v>0</v>
      </c>
    </row>
    <row r="43" spans="1:31" ht="30" customHeight="1">
      <c r="A43" s="69" t="s">
        <v>73</v>
      </c>
      <c r="B43" s="159" t="s">
        <v>86</v>
      </c>
      <c r="C43" s="159"/>
      <c r="D43" s="49">
        <v>120</v>
      </c>
      <c r="E43" s="49" t="s">
        <v>74</v>
      </c>
      <c r="F43" s="74" t="s">
        <v>119</v>
      </c>
      <c r="G43" s="50" t="s">
        <v>47</v>
      </c>
      <c r="H43" s="70" t="s">
        <v>76</v>
      </c>
      <c r="I43" s="71">
        <v>21.9</v>
      </c>
      <c r="J43" s="53"/>
      <c r="K43" s="53"/>
      <c r="L43" s="53"/>
      <c r="M43" s="53"/>
      <c r="N43" s="53"/>
      <c r="O43" s="53"/>
      <c r="P43" s="53"/>
      <c r="Q43" s="53"/>
      <c r="R43" s="53"/>
      <c r="S43" s="54"/>
      <c r="T43" s="22">
        <f t="shared" si="0"/>
        <v>0</v>
      </c>
    </row>
    <row r="44" spans="1:31" ht="30" customHeight="1" thickBot="1">
      <c r="A44" s="77" t="s">
        <v>120</v>
      </c>
      <c r="B44" s="208" t="s">
        <v>86</v>
      </c>
      <c r="C44" s="208"/>
      <c r="D44" s="78">
        <v>96</v>
      </c>
      <c r="E44" s="78" t="s">
        <v>66</v>
      </c>
      <c r="F44" s="79" t="s">
        <v>121</v>
      </c>
      <c r="G44" s="80" t="s">
        <v>47</v>
      </c>
      <c r="H44" s="81" t="s">
        <v>76</v>
      </c>
      <c r="I44" s="82">
        <v>26.28</v>
      </c>
      <c r="J44" s="83"/>
      <c r="K44" s="83"/>
      <c r="L44" s="83"/>
      <c r="M44" s="83"/>
      <c r="N44" s="83"/>
      <c r="O44" s="83"/>
      <c r="P44" s="83"/>
      <c r="Q44" s="83"/>
      <c r="R44" s="83"/>
      <c r="S44" s="84"/>
      <c r="T44" s="22">
        <f t="shared" si="0"/>
        <v>0</v>
      </c>
    </row>
    <row r="45" spans="1:31" ht="39.950000000000003" customHeight="1" thickBot="1">
      <c r="A45" s="161" t="s">
        <v>129</v>
      </c>
      <c r="B45" s="162"/>
      <c r="C45" s="162"/>
      <c r="D45" s="162"/>
      <c r="E45" s="162"/>
      <c r="F45" s="162"/>
      <c r="G45" s="162"/>
      <c r="H45" s="162"/>
      <c r="I45" s="162"/>
      <c r="J45" s="162"/>
      <c r="K45" s="162"/>
      <c r="L45" s="162"/>
      <c r="M45" s="162"/>
      <c r="N45" s="162"/>
      <c r="O45" s="162"/>
      <c r="P45" s="162"/>
      <c r="Q45" s="162"/>
      <c r="R45" s="162"/>
      <c r="S45" s="163"/>
      <c r="T45" s="28"/>
    </row>
    <row r="46" spans="1:31" ht="30" customHeight="1">
      <c r="A46" s="69" t="s">
        <v>77</v>
      </c>
      <c r="B46" s="159" t="s">
        <v>90</v>
      </c>
      <c r="C46" s="159"/>
      <c r="D46" s="49">
        <v>105</v>
      </c>
      <c r="E46" s="49" t="s">
        <v>48</v>
      </c>
      <c r="F46" s="49" t="s">
        <v>87</v>
      </c>
      <c r="G46" s="51" t="s">
        <v>124</v>
      </c>
      <c r="H46" s="70" t="s">
        <v>99</v>
      </c>
      <c r="I46" s="71">
        <v>10.45</v>
      </c>
      <c r="J46" s="53"/>
      <c r="K46" s="53"/>
      <c r="L46" s="53"/>
      <c r="M46" s="53"/>
      <c r="N46" s="53"/>
      <c r="O46" s="53"/>
      <c r="P46" s="53"/>
      <c r="Q46" s="53"/>
      <c r="R46" s="53"/>
      <c r="S46" s="54"/>
      <c r="T46" s="22">
        <f t="shared" si="0"/>
        <v>0</v>
      </c>
    </row>
    <row r="47" spans="1:31" ht="30" customHeight="1">
      <c r="A47" s="69" t="s">
        <v>78</v>
      </c>
      <c r="B47" s="159" t="s">
        <v>100</v>
      </c>
      <c r="C47" s="159"/>
      <c r="D47" s="49">
        <v>80</v>
      </c>
      <c r="E47" s="49" t="s">
        <v>49</v>
      </c>
      <c r="F47" s="74" t="s">
        <v>128</v>
      </c>
      <c r="G47" s="85" t="s">
        <v>126</v>
      </c>
      <c r="H47" s="70" t="s">
        <v>99</v>
      </c>
      <c r="I47" s="71">
        <v>8.35</v>
      </c>
      <c r="J47" s="53"/>
      <c r="K47" s="53"/>
      <c r="L47" s="53"/>
      <c r="M47" s="53"/>
      <c r="N47" s="53"/>
      <c r="O47" s="53"/>
      <c r="P47" s="53"/>
      <c r="Q47" s="53"/>
      <c r="R47" s="53"/>
      <c r="S47" s="54"/>
      <c r="T47" s="22">
        <f t="shared" si="0"/>
        <v>0</v>
      </c>
    </row>
    <row r="48" spans="1:31" ht="30" customHeight="1">
      <c r="A48" s="69" t="s">
        <v>79</v>
      </c>
      <c r="B48" s="159" t="s">
        <v>101</v>
      </c>
      <c r="C48" s="159"/>
      <c r="D48" s="49">
        <v>80</v>
      </c>
      <c r="E48" s="49" t="s">
        <v>49</v>
      </c>
      <c r="F48" s="74" t="s">
        <v>128</v>
      </c>
      <c r="G48" s="85" t="s">
        <v>126</v>
      </c>
      <c r="H48" s="70" t="s">
        <v>99</v>
      </c>
      <c r="I48" s="71">
        <v>8.35</v>
      </c>
      <c r="J48" s="53"/>
      <c r="K48" s="53"/>
      <c r="L48" s="53"/>
      <c r="M48" s="53"/>
      <c r="N48" s="53"/>
      <c r="O48" s="53"/>
      <c r="P48" s="53"/>
      <c r="Q48" s="53"/>
      <c r="R48" s="53"/>
      <c r="S48" s="54"/>
      <c r="T48" s="22">
        <f t="shared" si="0"/>
        <v>0</v>
      </c>
    </row>
    <row r="49" spans="1:31" ht="30" customHeight="1">
      <c r="A49" s="69" t="s">
        <v>80</v>
      </c>
      <c r="B49" s="159" t="s">
        <v>102</v>
      </c>
      <c r="C49" s="159"/>
      <c r="D49" s="49">
        <v>80</v>
      </c>
      <c r="E49" s="49" t="s">
        <v>49</v>
      </c>
      <c r="F49" s="74" t="s">
        <v>122</v>
      </c>
      <c r="G49" s="85" t="s">
        <v>125</v>
      </c>
      <c r="H49" s="70" t="s">
        <v>99</v>
      </c>
      <c r="I49" s="71">
        <v>9.35</v>
      </c>
      <c r="J49" s="53"/>
      <c r="K49" s="53"/>
      <c r="L49" s="53"/>
      <c r="M49" s="53"/>
      <c r="N49" s="53"/>
      <c r="O49" s="53"/>
      <c r="P49" s="53"/>
      <c r="Q49" s="53"/>
      <c r="R49" s="53"/>
      <c r="S49" s="54"/>
      <c r="T49" s="22">
        <f t="shared" si="0"/>
        <v>0</v>
      </c>
    </row>
    <row r="50" spans="1:31" ht="30" customHeight="1" thickBot="1">
      <c r="A50" s="75" t="s">
        <v>81</v>
      </c>
      <c r="B50" s="160" t="s">
        <v>103</v>
      </c>
      <c r="C50" s="160"/>
      <c r="D50" s="56">
        <v>80</v>
      </c>
      <c r="E50" s="56" t="s">
        <v>49</v>
      </c>
      <c r="F50" s="74" t="s">
        <v>122</v>
      </c>
      <c r="G50" s="86" t="s">
        <v>125</v>
      </c>
      <c r="H50" s="70" t="s">
        <v>99</v>
      </c>
      <c r="I50" s="76">
        <v>9.35</v>
      </c>
      <c r="J50" s="60"/>
      <c r="K50" s="60"/>
      <c r="L50" s="60"/>
      <c r="M50" s="60"/>
      <c r="N50" s="60"/>
      <c r="O50" s="60"/>
      <c r="P50" s="60"/>
      <c r="Q50" s="60"/>
      <c r="R50" s="60"/>
      <c r="S50" s="61"/>
      <c r="T50" s="22">
        <f t="shared" si="0"/>
        <v>0</v>
      </c>
      <c r="U50" s="17"/>
      <c r="V50" s="17"/>
      <c r="W50" s="17"/>
      <c r="X50" s="17"/>
      <c r="Y50" s="17"/>
      <c r="Z50" s="17"/>
      <c r="AA50" s="17"/>
      <c r="AB50" s="17"/>
      <c r="AC50" s="17"/>
      <c r="AD50" s="17"/>
      <c r="AE50" s="17"/>
    </row>
    <row r="51" spans="1:31" ht="30" customHeight="1" thickBot="1">
      <c r="A51" s="196"/>
      <c r="B51" s="196"/>
      <c r="C51" s="196"/>
      <c r="D51" s="196"/>
      <c r="E51" s="196"/>
      <c r="F51" s="196"/>
      <c r="G51" s="196"/>
      <c r="H51" s="196"/>
      <c r="I51" s="196"/>
      <c r="J51" s="196"/>
      <c r="K51" s="196"/>
      <c r="L51" s="196"/>
      <c r="M51" s="196"/>
      <c r="N51" s="196"/>
      <c r="O51" s="196"/>
      <c r="P51" s="196"/>
      <c r="Q51" s="196"/>
      <c r="R51" s="196"/>
      <c r="S51" s="196"/>
      <c r="T51" s="28"/>
    </row>
    <row r="52" spans="1:31" ht="39.950000000000003" customHeight="1" thickBot="1">
      <c r="A52" s="197" t="s">
        <v>24</v>
      </c>
      <c r="B52" s="198"/>
      <c r="C52" s="198"/>
      <c r="D52" s="198"/>
      <c r="E52" s="198"/>
      <c r="F52" s="198"/>
      <c r="G52" s="198"/>
      <c r="H52" s="198"/>
      <c r="I52" s="198"/>
      <c r="J52" s="6">
        <f t="shared" ref="J52:S52" si="1">SUM(J16:J30,J32:J35,J37:J44,J46:J50)</f>
        <v>0</v>
      </c>
      <c r="K52" s="6">
        <f t="shared" si="1"/>
        <v>0</v>
      </c>
      <c r="L52" s="6">
        <f t="shared" si="1"/>
        <v>0</v>
      </c>
      <c r="M52" s="6">
        <f t="shared" si="1"/>
        <v>0</v>
      </c>
      <c r="N52" s="6">
        <f t="shared" si="1"/>
        <v>0</v>
      </c>
      <c r="O52" s="6">
        <f t="shared" si="1"/>
        <v>0</v>
      </c>
      <c r="P52" s="6">
        <f t="shared" si="1"/>
        <v>0</v>
      </c>
      <c r="Q52" s="6">
        <f t="shared" si="1"/>
        <v>0</v>
      </c>
      <c r="R52" s="6">
        <f t="shared" si="1"/>
        <v>0</v>
      </c>
      <c r="S52" s="11">
        <f t="shared" si="1"/>
        <v>0</v>
      </c>
      <c r="T52" s="29"/>
    </row>
    <row r="53" spans="1:31" ht="30" customHeight="1" thickBot="1">
      <c r="C53" s="1"/>
      <c r="D53" s="1"/>
      <c r="J53" s="31"/>
      <c r="K53" s="31"/>
    </row>
    <row r="54" spans="1:31" ht="30" customHeight="1" thickBot="1">
      <c r="A54" s="199" t="s">
        <v>104</v>
      </c>
      <c r="B54" s="199"/>
      <c r="C54" s="199"/>
      <c r="D54" s="199"/>
      <c r="E54" s="199"/>
      <c r="G54" s="41" t="s">
        <v>9</v>
      </c>
      <c r="H54" s="33"/>
      <c r="I54" s="33"/>
      <c r="J54" s="33"/>
      <c r="K54" s="33"/>
      <c r="L54" s="33"/>
      <c r="M54" s="34"/>
    </row>
    <row r="55" spans="1:31" ht="30" customHeight="1">
      <c r="A55" s="200" t="s">
        <v>105</v>
      </c>
      <c r="B55" s="201"/>
      <c r="C55" s="202"/>
      <c r="D55" s="203"/>
      <c r="E55" s="204"/>
      <c r="G55" s="35" t="s">
        <v>8</v>
      </c>
      <c r="H55" s="205"/>
      <c r="I55" s="206"/>
      <c r="J55" s="206"/>
      <c r="K55" s="206"/>
      <c r="L55" s="206"/>
      <c r="M55" s="207"/>
    </row>
    <row r="56" spans="1:31" ht="30" customHeight="1">
      <c r="A56" s="165" t="s">
        <v>106</v>
      </c>
      <c r="B56" s="166"/>
      <c r="C56" s="193"/>
      <c r="D56" s="194"/>
      <c r="E56" s="195"/>
      <c r="G56" s="36" t="s">
        <v>12</v>
      </c>
      <c r="H56" s="167"/>
      <c r="I56" s="168"/>
      <c r="J56" s="168"/>
      <c r="K56" s="168"/>
      <c r="L56" s="168"/>
      <c r="M56" s="169"/>
    </row>
    <row r="57" spans="1:31" ht="30" customHeight="1">
      <c r="A57" s="165" t="s">
        <v>107</v>
      </c>
      <c r="B57" s="166"/>
      <c r="C57" s="193"/>
      <c r="D57" s="194"/>
      <c r="E57" s="195"/>
      <c r="G57" s="36" t="s">
        <v>5</v>
      </c>
      <c r="H57" s="167"/>
      <c r="I57" s="168"/>
      <c r="J57" s="168"/>
      <c r="K57" s="168"/>
      <c r="L57" s="168"/>
      <c r="M57" s="169"/>
    </row>
    <row r="58" spans="1:31" ht="30" customHeight="1">
      <c r="A58" s="165" t="s">
        <v>108</v>
      </c>
      <c r="B58" s="166"/>
      <c r="C58" s="37" t="s">
        <v>113</v>
      </c>
      <c r="D58" s="38"/>
      <c r="E58" s="39"/>
      <c r="G58" s="36"/>
      <c r="H58" s="167"/>
      <c r="I58" s="168"/>
      <c r="J58" s="168"/>
      <c r="K58" s="168"/>
      <c r="L58" s="168"/>
      <c r="M58" s="169"/>
    </row>
    <row r="59" spans="1:31" ht="30" customHeight="1">
      <c r="A59" s="165" t="s">
        <v>109</v>
      </c>
      <c r="B59" s="166"/>
      <c r="C59" s="170" t="s">
        <v>10</v>
      </c>
      <c r="D59" s="171"/>
      <c r="E59" s="172"/>
      <c r="G59" s="36" t="s">
        <v>6</v>
      </c>
      <c r="H59" s="167"/>
      <c r="I59" s="168"/>
      <c r="J59" s="168"/>
      <c r="K59" s="168"/>
      <c r="L59" s="168"/>
      <c r="M59" s="169"/>
    </row>
    <row r="60" spans="1:31" ht="30" customHeight="1">
      <c r="A60" s="165" t="s">
        <v>110</v>
      </c>
      <c r="B60" s="166"/>
      <c r="C60" s="175" t="s">
        <v>85</v>
      </c>
      <c r="D60" s="176"/>
      <c r="E60" s="177"/>
      <c r="G60" s="36" t="s">
        <v>7</v>
      </c>
      <c r="H60" s="167"/>
      <c r="I60" s="168"/>
      <c r="J60" s="168"/>
      <c r="K60" s="168"/>
      <c r="L60" s="168"/>
      <c r="M60" s="169"/>
    </row>
    <row r="61" spans="1:31" ht="30" customHeight="1" thickBot="1">
      <c r="A61" s="173"/>
      <c r="B61" s="174"/>
      <c r="C61" s="178"/>
      <c r="D61" s="179"/>
      <c r="E61" s="180"/>
      <c r="G61" s="40" t="s">
        <v>11</v>
      </c>
      <c r="H61" s="181"/>
      <c r="I61" s="182"/>
      <c r="J61" s="182"/>
      <c r="K61" s="182"/>
      <c r="L61" s="182"/>
      <c r="M61" s="183"/>
    </row>
    <row r="62" spans="1:31">
      <c r="I62"/>
      <c r="J62"/>
      <c r="K62"/>
    </row>
    <row r="72" spans="3:11">
      <c r="C72" s="30"/>
      <c r="D72" s="30"/>
      <c r="J72"/>
      <c r="K72"/>
    </row>
    <row r="73" spans="3:11">
      <c r="C73" s="30"/>
      <c r="D73" s="30"/>
      <c r="J73"/>
      <c r="K73"/>
    </row>
    <row r="74" spans="3:11">
      <c r="C74" s="30"/>
      <c r="D74" s="30"/>
      <c r="J74"/>
      <c r="K74"/>
    </row>
    <row r="75" spans="3:11">
      <c r="C75" s="30"/>
      <c r="D75" s="30"/>
      <c r="J75"/>
      <c r="K75"/>
    </row>
    <row r="80" spans="3:11" ht="15" customHeight="1"/>
  </sheetData>
  <mergeCells count="111">
    <mergeCell ref="D5:S5"/>
    <mergeCell ref="A5:C5"/>
    <mergeCell ref="O9:S11"/>
    <mergeCell ref="A56:B56"/>
    <mergeCell ref="C56:E56"/>
    <mergeCell ref="H56:M56"/>
    <mergeCell ref="A57:B57"/>
    <mergeCell ref="C57:E57"/>
    <mergeCell ref="H57:M57"/>
    <mergeCell ref="B49:C49"/>
    <mergeCell ref="B50:C50"/>
    <mergeCell ref="A51:S51"/>
    <mergeCell ref="A52:I52"/>
    <mergeCell ref="A54:E54"/>
    <mergeCell ref="A55:B55"/>
    <mergeCell ref="C55:E55"/>
    <mergeCell ref="H55:M55"/>
    <mergeCell ref="B41:C41"/>
    <mergeCell ref="B44:C44"/>
    <mergeCell ref="A45:S45"/>
    <mergeCell ref="B46:C46"/>
    <mergeCell ref="B47:C47"/>
    <mergeCell ref="B48:C48"/>
    <mergeCell ref="B33:C33"/>
    <mergeCell ref="A58:B58"/>
    <mergeCell ref="H58:M58"/>
    <mergeCell ref="A59:B59"/>
    <mergeCell ref="C59:E59"/>
    <mergeCell ref="H59:M59"/>
    <mergeCell ref="A60:B61"/>
    <mergeCell ref="C60:E61"/>
    <mergeCell ref="H60:M60"/>
    <mergeCell ref="H61:M61"/>
    <mergeCell ref="B34:C34"/>
    <mergeCell ref="B35:C35"/>
    <mergeCell ref="A36:S36"/>
    <mergeCell ref="B37:C37"/>
    <mergeCell ref="B39:C39"/>
    <mergeCell ref="B38:C38"/>
    <mergeCell ref="B40:C40"/>
    <mergeCell ref="B42:C42"/>
    <mergeCell ref="B43:C43"/>
    <mergeCell ref="B27:C27"/>
    <mergeCell ref="B28:C28"/>
    <mergeCell ref="B29:C29"/>
    <mergeCell ref="B30:C30"/>
    <mergeCell ref="A31:S31"/>
    <mergeCell ref="B32:C32"/>
    <mergeCell ref="B21:C21"/>
    <mergeCell ref="B22:C22"/>
    <mergeCell ref="B23:C23"/>
    <mergeCell ref="B24:C24"/>
    <mergeCell ref="B25:C25"/>
    <mergeCell ref="B26:C26"/>
    <mergeCell ref="A15:S15"/>
    <mergeCell ref="B16:C16"/>
    <mergeCell ref="B17:C17"/>
    <mergeCell ref="B18:C18"/>
    <mergeCell ref="B19:C19"/>
    <mergeCell ref="B20:C20"/>
    <mergeCell ref="N13:N14"/>
    <mergeCell ref="O13:O14"/>
    <mergeCell ref="P13:P14"/>
    <mergeCell ref="Q13:Q14"/>
    <mergeCell ref="R13:R14"/>
    <mergeCell ref="S13:S14"/>
    <mergeCell ref="H13:H14"/>
    <mergeCell ref="I13:I14"/>
    <mergeCell ref="J13:J14"/>
    <mergeCell ref="K13:K14"/>
    <mergeCell ref="L13:L14"/>
    <mergeCell ref="M13:M14"/>
    <mergeCell ref="A13:A14"/>
    <mergeCell ref="B13:C14"/>
    <mergeCell ref="D13:D14"/>
    <mergeCell ref="E13:E14"/>
    <mergeCell ref="F13:F14"/>
    <mergeCell ref="G13:G14"/>
    <mergeCell ref="J11:L11"/>
    <mergeCell ref="M11:N11"/>
    <mergeCell ref="D9:F9"/>
    <mergeCell ref="G9:I9"/>
    <mergeCell ref="J9:N9"/>
    <mergeCell ref="D10:E10"/>
    <mergeCell ref="G10:H10"/>
    <mergeCell ref="J10:L10"/>
    <mergeCell ref="M10:N10"/>
    <mergeCell ref="A1:O2"/>
    <mergeCell ref="P1:S3"/>
    <mergeCell ref="A3:I3"/>
    <mergeCell ref="J3:O3"/>
    <mergeCell ref="A4:S4"/>
    <mergeCell ref="A6:C11"/>
    <mergeCell ref="D6:F6"/>
    <mergeCell ref="G6:I6"/>
    <mergeCell ref="J6:N6"/>
    <mergeCell ref="O6:S6"/>
    <mergeCell ref="D8:E8"/>
    <mergeCell ref="G8:H8"/>
    <mergeCell ref="J8:L8"/>
    <mergeCell ref="M8:N8"/>
    <mergeCell ref="O8:Q8"/>
    <mergeCell ref="R8:S8"/>
    <mergeCell ref="D7:E7"/>
    <mergeCell ref="G7:H7"/>
    <mergeCell ref="J7:L7"/>
    <mergeCell ref="M7:N7"/>
    <mergeCell ref="O7:Q7"/>
    <mergeCell ref="R7:S7"/>
    <mergeCell ref="D11:E11"/>
    <mergeCell ref="G11:H11"/>
  </mergeCells>
  <phoneticPr fontId="15" type="noConversion"/>
  <conditionalFormatting sqref="F8 I8 M8:N8 R8:S8 M11:N11 I11 F11">
    <cfRule type="cellIs" dxfId="0" priority="1" operator="lessThan">
      <formula>0</formula>
    </cfRule>
  </conditionalFormatting>
  <hyperlinks>
    <hyperlink ref="C60" r:id="rId1"/>
  </hyperlinks>
  <pageMargins left="0.7" right="0.7" top="0.75" bottom="0.75" header="0.3" footer="0.3"/>
  <pageSetup scale="38" orientation="portrait" verticalDpi="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895D7B4FD22A4A9C390F7B0E997D3F" ma:contentTypeVersion="7" ma:contentTypeDescription="Create a new document." ma:contentTypeScope="" ma:versionID="78d7bd49f711d3aa5cbb090d4a7360d0">
  <xsd:schema xmlns:xsd="http://www.w3.org/2001/XMLSchema" xmlns:xs="http://www.w3.org/2001/XMLSchema" xmlns:p="http://schemas.microsoft.com/office/2006/metadata/properties" xmlns:ns1="http://schemas.microsoft.com/sharepoint/v3" xmlns:ns2="365df3b4-2938-4962-8750-b3f089551ef3" xmlns:ns3="54031767-dd6d-417c-ab73-583408f47564" targetNamespace="http://schemas.microsoft.com/office/2006/metadata/properties" ma:root="true" ma:fieldsID="588d825b507c8e642fe3917ef671a92c" ns1:_="" ns2:_="" ns3:_="">
    <xsd:import namespace="http://schemas.microsoft.com/sharepoint/v3"/>
    <xsd:import namespace="365df3b4-2938-4962-8750-b3f089551ef3"/>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65df3b4-2938-4962-8750-b3f089551ef3"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365df3b4-2938-4962-8750-b3f089551ef3" xsi:nil="true"/>
    <Priority xmlns="365df3b4-2938-4962-8750-b3f089551ef3">New</Priority>
    <PublishingExpirationDate xmlns="http://schemas.microsoft.com/sharepoint/v3" xsi:nil="true"/>
    <PublishingStartDate xmlns="http://schemas.microsoft.com/sharepoint/v3" xsi:nil="true"/>
    <Remediation_x0020_Date xmlns="365df3b4-2938-4962-8750-b3f089551ef3">2023-01-31T18:40:56+00:00</Remediation_x0020_Date>
  </documentManagement>
</p:properties>
</file>

<file path=customXml/itemProps1.xml><?xml version="1.0" encoding="utf-8"?>
<ds:datastoreItem xmlns:ds="http://schemas.openxmlformats.org/officeDocument/2006/customXml" ds:itemID="{26D70B29-2AF7-4449-9225-101A21822B89}"/>
</file>

<file path=customXml/itemProps2.xml><?xml version="1.0" encoding="utf-8"?>
<ds:datastoreItem xmlns:ds="http://schemas.openxmlformats.org/officeDocument/2006/customXml" ds:itemID="{A49536D4-D236-4721-AFAC-A3A8D4142F38}"/>
</file>

<file path=customXml/itemProps3.xml><?xml version="1.0" encoding="utf-8"?>
<ds:datastoreItem xmlns:ds="http://schemas.openxmlformats.org/officeDocument/2006/customXml" ds:itemID="{BFF9208A-88FF-4134-A30D-C94F691AFE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Commodity Order Form DRAFT</vt:lpstr>
      <vt:lpstr>'Commodity Order Form DRAFT'!Print_Area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Roman</dc:creator>
  <cp:lastModifiedBy>"Cameronb"</cp:lastModifiedBy>
  <cp:lastPrinted>2022-11-15T23:24:12Z</cp:lastPrinted>
  <dcterms:created xsi:type="dcterms:W3CDTF">2010-11-12T13:10:14Z</dcterms:created>
  <dcterms:modified xsi:type="dcterms:W3CDTF">2023-01-31T18:40:36Z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0x01010046895D7B4FD22A4A9C390F7B0E997D3F</vt:lpwstr>
  </property>
</Properties>
</file>