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autoCompressPictures="0"/>
  <mc:AlternateContent xmlns:mc="http://schemas.openxmlformats.org/markup-compatibility/2006">
    <mc:Choice Requires="x15">
      <x15ac:absPath xmlns:x15ac="http://schemas.microsoft.com/office/spreadsheetml/2010/11/ac" url="K:\_USDA Foods\_2. Diversion-Processing\State Processing Agreements (SPA)\_SPA Renewal\Ready to Post to Web\Commodity Calculators 24-25\"/>
    </mc:Choice>
  </mc:AlternateContent>
  <xr:revisionPtr revIDLastSave="0" documentId="8_{F2EA21D9-EBC9-4DA2-A5FA-3F4DBFB86B21}" xr6:coauthVersionLast="47" xr6:coauthVersionMax="47" xr10:uidLastSave="{00000000-0000-0000-0000-000000000000}"/>
  <workbookProtection workbookAlgorithmName="SHA-512" workbookHashValue="4VpPNguYKk2H52FDhZg4MMteUcHAg+qqitKJQUHthLl9KhJTOntI5IPteGMZYwghQoSzWDNbbQak0QbCD5P/vA==" workbookSaltValue="MueFaPxfCDEmaMbY+owwhg==" workbookSpinCount="100000" lockStructure="1"/>
  <bookViews>
    <workbookView xWindow="28680" yWindow="-120" windowWidth="29040" windowHeight="15840" activeTab="1" xr2:uid="{00000000-000D-0000-FFFF-FFFF00000000}"/>
  </bookViews>
  <sheets>
    <sheet name="Commodity Processing Calculator" sheetId="4" r:id="rId1"/>
    <sheet name="Forecasting" sheetId="5" r:id="rId2"/>
  </sheets>
  <externalReferences>
    <externalReference r:id="rId3"/>
  </externalReferences>
  <definedNames>
    <definedName name="_xlnm.Print_Area" localSheetId="0">'Commodity Processing Calculator'!$A$1:$P$38</definedName>
    <definedName name="usdalist" localSheetId="0">[1]Sheet1!$A$6:$O$518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L21" i="4" l="1"/>
  <c r="L22" i="4"/>
  <c r="L20" i="4"/>
  <c r="T22" i="5"/>
  <c r="J22" i="5"/>
  <c r="K22" i="5"/>
  <c r="L22" i="5"/>
  <c r="M22" i="5"/>
  <c r="N22" i="5"/>
  <c r="O22" i="5"/>
  <c r="P22" i="5"/>
  <c r="Q22" i="5"/>
  <c r="R22" i="5"/>
  <c r="S22" i="5"/>
  <c r="I22" i="5"/>
  <c r="U18" i="5" l="1"/>
  <c r="U19" i="5"/>
  <c r="U20" i="5"/>
  <c r="U17" i="5"/>
  <c r="Q11" i="5" l="1"/>
  <c r="Q20" i="4"/>
  <c r="N20" i="4" s="1"/>
  <c r="O20" i="4" l="1"/>
  <c r="P20" i="4"/>
  <c r="P19" i="4"/>
  <c r="I20" i="4"/>
  <c r="I21" i="4"/>
  <c r="I22" i="4"/>
  <c r="Q22" i="4"/>
  <c r="P22" i="4" l="1"/>
  <c r="O22" i="4"/>
  <c r="N22" i="4"/>
  <c r="L12" i="4"/>
  <c r="Q21" i="4"/>
  <c r="O21" i="4" l="1"/>
  <c r="L14" i="4" s="1"/>
  <c r="N21" i="4"/>
  <c r="P21" i="4"/>
</calcChain>
</file>

<file path=xl/sharedStrings.xml><?xml version="1.0" encoding="utf-8"?>
<sst xmlns="http://schemas.openxmlformats.org/spreadsheetml/2006/main" count="137" uniqueCount="92">
  <si>
    <t xml:space="preserve">Product Description </t>
  </si>
  <si>
    <t>Drawdown
 Per Case</t>
  </si>
  <si>
    <t>School District:</t>
  </si>
  <si>
    <t>Address:</t>
  </si>
  <si>
    <t>Phone #:</t>
  </si>
  <si>
    <t>Fax #:</t>
  </si>
  <si>
    <t xml:space="preserve">Times Menued 
Per Year </t>
  </si>
  <si>
    <t>Total Entitlement Needed</t>
  </si>
  <si>
    <t>Total Pounds</t>
  </si>
  <si>
    <t>Entitlement Subtotal</t>
  </si>
  <si>
    <t xml:space="preserve"> Representative:</t>
  </si>
  <si>
    <t>Title:</t>
  </si>
  <si>
    <t>Phone:</t>
  </si>
  <si>
    <t>Email:</t>
  </si>
  <si>
    <t>Pallet Count</t>
  </si>
  <si>
    <t>Item #</t>
  </si>
  <si>
    <t>USDA Food Used</t>
  </si>
  <si>
    <t>Drawdown 
Per Case</t>
  </si>
  <si>
    <t>Jul</t>
  </si>
  <si>
    <t>Aug</t>
  </si>
  <si>
    <t>Sep</t>
  </si>
  <si>
    <t>Oct</t>
  </si>
  <si>
    <t>Nov</t>
  </si>
  <si>
    <t>Dec</t>
  </si>
  <si>
    <t>Jan</t>
  </si>
  <si>
    <t>Feb</t>
  </si>
  <si>
    <t>Mar</t>
  </si>
  <si>
    <t>Apr</t>
  </si>
  <si>
    <t>TOTAL CASES</t>
  </si>
  <si>
    <t>Servings 
Per Case</t>
  </si>
  <si>
    <t>Drawdown
 Per Pallet</t>
  </si>
  <si>
    <t>Commodity</t>
  </si>
  <si>
    <t>Total 
Pounds</t>
  </si>
  <si>
    <t>Pack Size</t>
  </si>
  <si>
    <t>Average Daily Participation
(ADP)</t>
  </si>
  <si>
    <t>Contact Information</t>
  </si>
  <si>
    <t>Serving
 Size</t>
  </si>
  <si>
    <t xml:space="preserve">Product 
Description </t>
  </si>
  <si>
    <t>Meal 
Contribution</t>
  </si>
  <si>
    <t>USDA Pass
Through Value</t>
  </si>
  <si>
    <r>
      <t>Commodity Calculator</t>
    </r>
    <r>
      <rPr>
        <b/>
        <sz val="26"/>
        <color theme="9" tint="-0.249977111117893"/>
        <rFont val="Arial Black"/>
        <family val="2"/>
      </rPr>
      <t xml:space="preserve"> </t>
    </r>
    <r>
      <rPr>
        <sz val="26"/>
        <color theme="9" tint="-0.249977111117893"/>
        <rFont val="Arial Black"/>
        <family val="2"/>
      </rPr>
      <t xml:space="preserve"> </t>
    </r>
  </si>
  <si>
    <t>Total 
USDA 
Cases</t>
  </si>
  <si>
    <t>First &amp; Last Name:</t>
  </si>
  <si>
    <t>Special Delivery Instructions:</t>
  </si>
  <si>
    <t>National Food Group  I  46820 Magellan Drive, Suite A, Novi, MI 48377</t>
  </si>
  <si>
    <t>PLEASE COMPLETE INFORMATION BELOW:</t>
  </si>
  <si>
    <t>Drawdown</t>
  </si>
  <si>
    <t xml:space="preserve">SY 24-25 Elated Plates  </t>
  </si>
  <si>
    <t>110244 Mozzarella</t>
  </si>
  <si>
    <t>Whole Grain Cheesy Breadsticks</t>
  </si>
  <si>
    <t>Whole Grain Pepperoni  Calzone</t>
  </si>
  <si>
    <t>2 M/MA, 2 GRN</t>
  </si>
  <si>
    <t>2 M/MA, 2 GRN, 1/8c VEG</t>
  </si>
  <si>
    <t>4 oz</t>
  </si>
  <si>
    <t>5 oz</t>
  </si>
  <si>
    <t>Whole Grain Cheese  Calzone</t>
  </si>
  <si>
    <t>Accepted Commodities - Ship To Party: 5006632</t>
  </si>
  <si>
    <t>110244
Mozzarella</t>
  </si>
  <si>
    <t>150B</t>
  </si>
  <si>
    <t>199B</t>
  </si>
  <si>
    <t>162M</t>
  </si>
  <si>
    <t>240B</t>
  </si>
  <si>
    <t>Elated Plates Cheese</t>
  </si>
  <si>
    <t>Whole Grain Pepperoni Calzone, IW</t>
  </si>
  <si>
    <t>Whole Grain Cheese Calzone</t>
  </si>
  <si>
    <t>100244 Mozzarella</t>
  </si>
  <si>
    <t>NA</t>
  </si>
  <si>
    <t>May</t>
  </si>
  <si>
    <t>Jun</t>
  </si>
  <si>
    <t>Beginning Balance (lbs)</t>
  </si>
  <si>
    <t>Remaining Balance (lbs)</t>
  </si>
  <si>
    <t>Cases Needed Per Month</t>
  </si>
  <si>
    <r>
      <t>Forecasting/Ordering Schedule</t>
    </r>
    <r>
      <rPr>
        <b/>
        <sz val="26"/>
        <color theme="9" tint="-0.249977111117893"/>
        <rFont val="Arial Black"/>
        <family val="2"/>
      </rPr>
      <t xml:space="preserve"> </t>
    </r>
    <r>
      <rPr>
        <sz val="26"/>
        <color theme="9" tint="-0.249977111117893"/>
        <rFont val="Arial Black"/>
        <family val="2"/>
      </rPr>
      <t xml:space="preserve"> </t>
    </r>
  </si>
  <si>
    <t>Preferred Sales Channel: (ProcessorLink)</t>
  </si>
  <si>
    <t>Inside Delivery ?</t>
  </si>
  <si>
    <t xml:space="preserve">Yes or No </t>
  </si>
  <si>
    <t>Do You Have A Dock?</t>
  </si>
  <si>
    <t>Yes or No</t>
  </si>
  <si>
    <t>Delivery Hours</t>
  </si>
  <si>
    <t>Receiving Contact Number</t>
  </si>
  <si>
    <t>commodityprocessing.com</t>
  </si>
  <si>
    <t>Total Elated Plates Pallets</t>
  </si>
  <si>
    <r>
      <rPr>
        <sz val="6"/>
        <color theme="9" tint="-0.249977111117893"/>
        <rFont val="Arial Black"/>
        <family val="2"/>
      </rPr>
      <t>Preferred Sales Channel:</t>
    </r>
    <r>
      <rPr>
        <u/>
        <sz val="6"/>
        <color theme="9" tint="-0.249977111117893"/>
        <rFont val="Arial Black"/>
        <family val="2"/>
      </rPr>
      <t xml:space="preserve">
(ProcessorLink)</t>
    </r>
  </si>
  <si>
    <r>
      <rPr>
        <sz val="10"/>
        <color theme="9" tint="-0.249977111117893"/>
        <rFont val="Arial Black"/>
        <family val="2"/>
      </rPr>
      <t xml:space="preserve">Cheese: </t>
    </r>
    <r>
      <rPr>
        <sz val="10"/>
        <color theme="9" tint="-0.249977111117893"/>
        <rFont val="Arial"/>
        <family val="2"/>
      </rPr>
      <t>Mozzarella (110244)</t>
    </r>
  </si>
  <si>
    <t xml:space="preserve">Once completed, please return a copy of this form to your National Food Group sales representative. 
Then, divert your commodities based on this worksheet by following your specific state diversion processes. </t>
  </si>
  <si>
    <r>
      <rPr>
        <sz val="12"/>
        <color theme="1"/>
        <rFont val="Arial Black"/>
        <family val="2"/>
      </rPr>
      <t>Instructions:</t>
    </r>
    <r>
      <rPr>
        <sz val="10"/>
        <color theme="9" tint="-0.249977111117893"/>
        <rFont val="Arial"/>
        <family val="2"/>
      </rPr>
      <t xml:space="preserve">
</t>
    </r>
    <r>
      <rPr>
        <sz val="9.5"/>
        <color theme="9" tint="-0.249977111117893"/>
        <rFont val="Arial"/>
        <family val="2"/>
      </rPr>
      <t xml:space="preserve">1. Enter Average Daily Participation (ADP) + Times Menued Per (School) Year.
2. Totals will populate in the chart for:
     a. Pounds of each USDA Food needed to divert to National Food Group.
     b. Pallets of finished processed product (useful info for those who take direct orders)
     c. Entitlement dollars required per USDA Food.
3. Refer to the forecasting tab for calculating finished processed cases.
4. Once completed, divert commodities based on this worksheet by entering your pounds 
     in WBSCM or your state website.
5. Please send this information to your National Food Group representative to review. </t>
    </r>
    <r>
      <rPr>
        <sz val="10"/>
        <color theme="9" tint="-0.249977111117893"/>
        <rFont val="Arial"/>
        <family val="2"/>
      </rPr>
      <t xml:space="preserve">   </t>
    </r>
  </si>
  <si>
    <r>
      <rPr>
        <sz val="12"/>
        <color theme="1"/>
        <rFont val="Arial Black"/>
        <family val="2"/>
      </rPr>
      <t>Instructions:</t>
    </r>
    <r>
      <rPr>
        <sz val="11"/>
        <color theme="9" tint="-0.249977111117893"/>
        <rFont val="Arial"/>
        <family val="2"/>
      </rPr>
      <t xml:space="preserve">
</t>
    </r>
    <r>
      <rPr>
        <sz val="9.5"/>
        <color theme="9" tint="-0.249977111117893"/>
        <rFont val="Arial"/>
        <family val="2"/>
      </rPr>
      <t>1. Enter your starting pounds per commodity to the right. When entering your pounds per 
    commodity use your diversions for next school year in your State System or WBSCM.
2. Enter the number of cases you need per month in the (BLUE) columns.
3. Fill out contact &amp; distributor information at the bottom.
4. Save a copy of the completed form for your records.
5. E-mail the form to sales representative.</t>
    </r>
  </si>
  <si>
    <t>Shayna Pham</t>
  </si>
  <si>
    <t>(248) 560-2338</t>
  </si>
  <si>
    <t>spham@nationalfoodgroup.com</t>
  </si>
  <si>
    <t>K12 Territory Lead - West Coast</t>
  </si>
  <si>
    <t>248.560.2338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</si>
</sst>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9">
    <font>
      <sz val="11"/>
      <color theme="1"/>
      <name val="Calibri"/>
      <family val="2"/>
      <scheme val="minor"/>
    </font>
    <font>
      <sz val="12"/>
      <color theme="1"/>
      <name val="Calibri"/>
      <family val="2"/>
      <scheme val="minor"/>
    </font>
    <font>
      <u/>
      <sz val="10"/>
      <color indexed="12"/>
      <name val="Arial"/>
      <family val="2"/>
    </font>
    <font>
      <sz val="8"/>
      <name val="Segoe UI"/>
      <family val="2"/>
    </font>
    <font>
      <sz val="11"/>
      <color theme="1"/>
      <name val="Avenir Heavy"/>
      <family val="2"/>
    </font>
    <font>
      <sz val="8"/>
      <color theme="1"/>
      <name val="Avenir Heavy"/>
      <family val="2"/>
    </font>
    <font>
      <sz val="20"/>
      <color theme="1"/>
      <name val="Calibri"/>
      <family val="2"/>
      <scheme val="minor"/>
    </font>
    <font>
      <sz val="8"/>
      <color theme="1"/>
      <name val="Calibri"/>
      <family val="2"/>
      <scheme val="minor"/>
    </font>
    <font>
      <sz val="32"/>
      <color theme="9" tint="-0.249977111117893"/>
      <name val="Obviously Bold"/>
    </font>
    <font>
      <sz val="11"/>
      <color theme="1"/>
      <name val="Arial"/>
      <family val="2"/>
    </font>
    <font>
      <sz val="12"/>
      <color rgb="FFFFFFFF"/>
      <name val="Arial Black"/>
      <family val="2"/>
    </font>
    <font>
      <b/>
      <sz val="100"/>
      <color theme="8"/>
      <name val="Avenir Heavy"/>
      <family val="2"/>
    </font>
    <font>
      <b/>
      <sz val="34"/>
      <color theme="8"/>
      <name val="Avenir Heavy"/>
      <family val="2"/>
    </font>
    <font>
      <sz val="13"/>
      <color theme="8"/>
      <name val="Avenir LT Std 65 Medium"/>
    </font>
    <font>
      <sz val="14"/>
      <color theme="9" tint="-0.249977111117893"/>
      <name val="Arial Black"/>
      <family val="2"/>
    </font>
    <font>
      <sz val="10"/>
      <color theme="9" tint="-0.249977111117893"/>
      <name val="Arial"/>
      <family val="2"/>
    </font>
    <font>
      <sz val="12"/>
      <color theme="8"/>
      <name val="Arial Black"/>
      <family val="2"/>
    </font>
    <font>
      <sz val="11"/>
      <color theme="8"/>
      <name val="Calibri"/>
      <family val="2"/>
      <scheme val="minor"/>
    </font>
    <font>
      <sz val="12"/>
      <color theme="9" tint="-0.249977111117893"/>
      <name val="Arial"/>
      <family val="2"/>
    </font>
    <font>
      <sz val="10"/>
      <color theme="9" tint="-0.249977111117893"/>
      <name val="Avenir LT Std 65 Medium"/>
    </font>
    <font>
      <sz val="11"/>
      <color theme="9" tint="-0.249977111117893"/>
      <name val="Calibri"/>
      <family val="2"/>
      <scheme val="minor"/>
    </font>
    <font>
      <b/>
      <sz val="12"/>
      <color theme="9" tint="-0.249977111117893"/>
      <name val="Calibri"/>
      <family val="2"/>
      <scheme val="minor"/>
    </font>
    <font>
      <b/>
      <sz val="12"/>
      <color theme="9" tint="-0.249977111117893"/>
      <name val="Arial"/>
      <family val="2"/>
    </font>
    <font>
      <sz val="11"/>
      <color theme="9" tint="-0.249977111117893"/>
      <name val="Arial"/>
      <family val="2"/>
    </font>
    <font>
      <sz val="8"/>
      <color theme="9" tint="-0.249977111117893"/>
      <name val="Arial"/>
      <family val="2"/>
    </font>
    <font>
      <sz val="18"/>
      <color theme="8"/>
      <name val="Arial Black"/>
      <family val="2"/>
    </font>
    <font>
      <sz val="7"/>
      <color theme="9" tint="-0.249977111117893"/>
      <name val="Arial"/>
      <family val="2"/>
    </font>
    <font>
      <sz val="7"/>
      <color theme="8"/>
      <name val="Arial Black"/>
      <family val="2"/>
    </font>
    <font>
      <sz val="12"/>
      <color theme="1"/>
      <name val="Avenir Heavy"/>
      <family val="2"/>
    </font>
    <font>
      <sz val="10"/>
      <color theme="9" tint="-0.249977111117893"/>
      <name val="Arial Black"/>
      <family val="2"/>
    </font>
    <font>
      <b/>
      <sz val="8"/>
      <color theme="9" tint="-0.249977111117893"/>
      <name val="Arial"/>
      <family val="2"/>
    </font>
    <font>
      <u/>
      <sz val="8"/>
      <color theme="9" tint="-0.249977111117893"/>
      <name val="Arial"/>
      <family val="2"/>
    </font>
    <font>
      <sz val="26"/>
      <color theme="9" tint="-0.249977111117893"/>
      <name val="Arial Black"/>
      <family val="2"/>
    </font>
    <font>
      <b/>
      <sz val="26"/>
      <color theme="9" tint="-0.249977111117893"/>
      <name val="Arial Black"/>
      <family val="2"/>
    </font>
    <font>
      <sz val="6"/>
      <color theme="8"/>
      <name val="Arial Black"/>
      <family val="2"/>
    </font>
    <font>
      <b/>
      <sz val="7"/>
      <color theme="8"/>
      <name val="Arial Black"/>
      <family val="2"/>
    </font>
    <font>
      <sz val="9"/>
      <color theme="9" tint="-0.249977111117893"/>
      <name val="Arial"/>
      <family val="2"/>
    </font>
    <font>
      <sz val="7"/>
      <color theme="8"/>
      <name val="Calibri"/>
      <family val="2"/>
      <scheme val="minor"/>
    </font>
    <font>
      <sz val="7"/>
      <color theme="9"/>
      <name val="Arial Bold"/>
    </font>
    <font>
      <sz val="12"/>
      <color theme="9" tint="-0.249977111117893"/>
      <name val="Arial Black"/>
      <family val="2"/>
    </font>
    <font>
      <sz val="30"/>
      <color theme="9" tint="-0.249977111117893"/>
      <name val="Arial Black"/>
      <family val="2"/>
    </font>
    <font>
      <sz val="22"/>
      <color theme="9" tint="-0.249977111117893"/>
      <name val="Arial"/>
      <family val="2"/>
    </font>
    <font>
      <sz val="7"/>
      <color theme="9"/>
      <name val="Arial Black"/>
      <family val="2"/>
    </font>
    <font>
      <b/>
      <sz val="18"/>
      <color rgb="FF323232"/>
      <name val="Calibri"/>
      <family val="2"/>
      <scheme val="minor"/>
    </font>
    <font>
      <sz val="11"/>
      <color rgb="FFFFFFFF"/>
      <name val="Calibri"/>
      <family val="2"/>
      <scheme val="minor"/>
    </font>
    <font>
      <sz val="11"/>
      <color rgb="FF323232"/>
      <name val="Calibri"/>
      <family val="2"/>
      <scheme val="minor"/>
    </font>
    <font>
      <sz val="7"/>
      <color rgb="FF323232"/>
      <name val="Arial Black"/>
      <family val="2"/>
    </font>
    <font>
      <sz val="7"/>
      <color rgb="FFFFFFFF"/>
      <name val="Arial Black"/>
      <family val="2"/>
    </font>
    <font>
      <sz val="7"/>
      <color rgb="FF323232"/>
      <name val="Arial"/>
      <family val="2"/>
    </font>
    <font>
      <sz val="24"/>
      <color rgb="FF323232"/>
      <name val="Avenir Medium"/>
      <family val="2"/>
    </font>
    <font>
      <b/>
      <sz val="18"/>
      <color rgb="FF323232"/>
      <name val="Avenir LT Std 65 Medium"/>
    </font>
    <font>
      <b/>
      <sz val="7"/>
      <color rgb="FFFFFFFF"/>
      <name val="Arial Black"/>
      <family val="2"/>
    </font>
    <font>
      <sz val="12"/>
      <color rgb="FF323232"/>
      <name val="Arial Black"/>
      <family val="2"/>
    </font>
    <font>
      <sz val="20"/>
      <color rgb="FF323232"/>
      <name val="Avenir Roman"/>
    </font>
    <font>
      <sz val="11"/>
      <color rgb="FFE53E2F"/>
      <name val="Calibri"/>
      <family val="2"/>
      <scheme val="minor"/>
    </font>
    <font>
      <sz val="8"/>
      <color rgb="FF323232"/>
      <name val="Arial"/>
      <family val="2"/>
    </font>
    <font>
      <sz val="7"/>
      <color theme="9" tint="-0.249977111117893"/>
      <name val="Arial Bold"/>
    </font>
    <font>
      <sz val="12"/>
      <color theme="1" tint="0.14999847407452621"/>
      <name val="Calibri"/>
      <family val="2"/>
      <scheme val="minor"/>
    </font>
    <font>
      <sz val="8"/>
      <color theme="9"/>
      <name val="Arial Black"/>
      <family val="2"/>
    </font>
    <font>
      <b/>
      <sz val="8"/>
      <color theme="8"/>
      <name val="Arial Black"/>
      <family val="2"/>
    </font>
    <font>
      <sz val="8"/>
      <color theme="8"/>
      <name val="Arial Black"/>
      <family val="2"/>
    </font>
    <font>
      <sz val="8"/>
      <color theme="9"/>
      <name val="Arial"/>
      <family val="2"/>
    </font>
    <font>
      <sz val="6"/>
      <color theme="9" tint="-0.249977111117893"/>
      <name val="Arial Black"/>
      <family val="2"/>
    </font>
    <font>
      <sz val="6"/>
      <color theme="1" tint="0.14999847407452621"/>
      <name val="Arial"/>
      <family val="2"/>
    </font>
    <font>
      <u/>
      <sz val="6"/>
      <color theme="9" tint="-0.249977111117893"/>
      <name val="Arial Black"/>
      <family val="2"/>
    </font>
    <font>
      <sz val="9.5"/>
      <color theme="9" tint="-0.249977111117893"/>
      <name val="Arial"/>
      <family val="2"/>
    </font>
    <font>
      <sz val="7"/>
      <color theme="9" tint="-0.249977111117893"/>
      <name val="Avenir LT Std 65 Medium"/>
      <family val="2"/>
    </font>
    <font>
      <sz val="7"/>
      <color theme="9" tint="-0.249977111117893"/>
      <name val="Avenir Heavy"/>
      <family val="2"/>
    </font>
    <font>
      <sz val="12"/>
      <color theme="1"/>
      <name val="Arial Black"/>
      <family val="2"/>
    </font>
  </fonts>
  <fills count="31">
    <fill>
      <patternFill patternType="none"/>
    </fill>
    <fill>
      <patternFill patternType="gray125"/>
    </fill>
    <fill>
      <patternFill patternType="solid">
        <fgColor theme="8"/>
        <bgColor indexed="64"/>
      </patternFill>
    </fill>
    <fill>
      <patternFill patternType="solid">
        <fgColor theme="8" tint="-4.9989318521683403E-2"/>
        <bgColor indexed="64"/>
      </patternFill>
    </fill>
    <fill>
      <patternFill patternType="solid">
        <fgColor theme="8" tint="-0.34998626667073579"/>
        <bgColor indexed="64"/>
      </patternFill>
    </fill>
    <fill>
      <patternFill patternType="solid">
        <fgColor theme="4"/>
        <bgColor indexed="64"/>
      </patternFill>
    </fill>
    <fill>
      <patternFill patternType="solid">
        <fgColor theme="4" tint="0.79998168889431442"/>
        <bgColor indexed="64"/>
      </patternFill>
    </fill>
    <fill>
      <patternFill patternType="solid">
        <fgColor theme="1"/>
        <bgColor indexed="64"/>
      </patternFill>
    </fill>
    <fill>
      <patternFill patternType="solid">
        <fgColor theme="8"/>
        <bgColor rgb="FF000000"/>
      </patternFill>
    </fill>
    <fill>
      <patternFill patternType="solid">
        <fgColor theme="8" tint="-0.14999847407452621"/>
        <bgColor indexed="64"/>
      </patternFill>
    </fill>
    <fill>
      <patternFill patternType="solid">
        <fgColor theme="5"/>
        <bgColor indexed="64"/>
      </patternFill>
    </fill>
    <fill>
      <patternFill patternType="solid">
        <fgColor theme="8" tint="-0.14999847407452621"/>
        <bgColor rgb="FF000000"/>
      </patternFill>
    </fill>
    <fill>
      <patternFill patternType="solid">
        <fgColor theme="5" tint="0.79998168889431442"/>
        <bgColor indexed="64"/>
      </patternFill>
    </fill>
    <fill>
      <patternFill patternType="solid">
        <fgColor theme="0"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theme="8" tint="-4.9989318521683403E-2"/>
        <bgColor rgb="FF000000"/>
      </patternFill>
    </fill>
    <fill>
      <patternFill patternType="solid">
        <fgColor rgb="FFFFFFFF"/>
        <bgColor rgb="FF000000"/>
      </patternFill>
    </fill>
    <fill>
      <patternFill patternType="solid">
        <fgColor rgb="FFD9D9D9"/>
        <bgColor rgb="FF000000"/>
      </patternFill>
    </fill>
    <fill>
      <patternFill patternType="solid">
        <fgColor rgb="FFA6A6A6"/>
        <bgColor rgb="FF000000"/>
      </patternFill>
    </fill>
    <fill>
      <patternFill patternType="solid">
        <fgColor theme="1"/>
        <bgColor rgb="FF000000"/>
      </patternFill>
    </fill>
    <fill>
      <patternFill patternType="solid">
        <fgColor theme="2"/>
        <bgColor indexed="64"/>
      </patternFill>
    </fill>
    <fill>
      <patternFill patternType="solid">
        <fgColor theme="2"/>
        <bgColor rgb="FF000000"/>
      </patternFill>
    </fill>
    <fill>
      <patternFill patternType="solid">
        <fgColor theme="0" tint="0.59999389629810485"/>
        <bgColor indexed="64"/>
      </patternFill>
    </fill>
    <fill>
      <patternFill patternType="solid">
        <fgColor theme="0" tint="0.79998168889431442"/>
        <bgColor rgb="FF000000"/>
      </patternFill>
    </fill>
    <fill>
      <patternFill patternType="solid">
        <fgColor theme="1" tint="0.79998168889431442"/>
        <bgColor rgb="FF000000"/>
      </patternFill>
    </fill>
    <fill>
      <patternFill patternType="solid">
        <fgColor theme="5"/>
        <bgColor rgb="FF000000"/>
      </patternFill>
    </fill>
    <fill>
      <patternFill patternType="solid">
        <fgColor theme="5" tint="0.79998168889431442"/>
        <bgColor rgb="FF000000"/>
      </patternFill>
    </fill>
    <fill>
      <patternFill patternType="solid">
        <fgColor theme="0" tint="0.59999389629810485"/>
        <bgColor rgb="FF000000"/>
      </patternFill>
    </fill>
    <fill>
      <patternFill patternType="solid">
        <fgColor theme="0" tint="0.39997558519241921"/>
        <bgColor rgb="FF000000"/>
      </patternFill>
    </fill>
    <fill>
      <patternFill patternType="solid">
        <fgColor rgb="FF5D2A2B"/>
        <bgColor rgb="FF000000"/>
      </patternFill>
    </fill>
  </fills>
  <borders count="61">
    <border>
      <left/>
      <right/>
      <top/>
      <bottom/>
      <diagonal/>
    </border>
    <border>
      <left/>
      <right style="medium">
        <color indexed="64"/>
      </right>
      <top style="medium">
        <color indexed="64"/>
      </top>
      <bottom/>
      <diagonal/>
    </border>
    <border>
      <left/>
      <right style="medium">
        <color indexed="64"/>
      </right>
      <top/>
      <bottom/>
      <diagonal/>
    </border>
    <border>
      <left/>
      <right style="medium">
        <color theme="8"/>
      </right>
      <top/>
      <bottom style="medium">
        <color theme="8"/>
      </bottom>
      <diagonal/>
    </border>
    <border>
      <left style="medium">
        <color theme="8"/>
      </left>
      <right style="medium">
        <color theme="8"/>
      </right>
      <top/>
      <bottom style="medium">
        <color theme="8"/>
      </bottom>
      <diagonal/>
    </border>
    <border>
      <left style="medium">
        <color theme="8"/>
      </left>
      <right/>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style="medium">
        <color theme="8"/>
      </top>
      <bottom style="medium">
        <color theme="8"/>
      </bottom>
      <diagonal/>
    </border>
    <border>
      <left style="medium">
        <color theme="8"/>
      </left>
      <right/>
      <top style="medium">
        <color theme="8"/>
      </top>
      <bottom style="medium">
        <color theme="8"/>
      </bottom>
      <diagonal/>
    </border>
    <border>
      <left/>
      <right/>
      <top style="medium">
        <color theme="8"/>
      </top>
      <bottom/>
      <diagonal/>
    </border>
    <border>
      <left/>
      <right style="medium">
        <color theme="8"/>
      </right>
      <top style="medium">
        <color theme="8"/>
      </top>
      <bottom/>
      <diagonal/>
    </border>
    <border>
      <left style="medium">
        <color theme="8"/>
      </left>
      <right style="medium">
        <color theme="8"/>
      </right>
      <top style="medium">
        <color theme="8"/>
      </top>
      <bottom/>
      <diagonal/>
    </border>
    <border>
      <left style="medium">
        <color theme="8"/>
      </left>
      <right/>
      <top style="medium">
        <color theme="8"/>
      </top>
      <bottom/>
      <diagonal/>
    </border>
    <border>
      <left style="medium">
        <color theme="8"/>
      </left>
      <right/>
      <top/>
      <bottom/>
      <diagonal/>
    </border>
    <border>
      <left/>
      <right/>
      <top style="medium">
        <color theme="8"/>
      </top>
      <bottom style="medium">
        <color theme="8"/>
      </bottom>
      <diagonal/>
    </border>
    <border>
      <left/>
      <right/>
      <top/>
      <bottom style="medium">
        <color theme="8"/>
      </bottom>
      <diagonal/>
    </border>
    <border>
      <left/>
      <right style="thin">
        <color theme="8"/>
      </right>
      <top/>
      <bottom style="medium">
        <color theme="8"/>
      </bottom>
      <diagonal/>
    </border>
    <border>
      <left style="thin">
        <color theme="8"/>
      </left>
      <right/>
      <top/>
      <bottom style="medium">
        <color theme="8"/>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theme="8"/>
      </right>
      <top/>
      <bottom/>
      <diagonal/>
    </border>
    <border>
      <left/>
      <right/>
      <top style="thick">
        <color theme="8"/>
      </top>
      <bottom style="medium">
        <color theme="8"/>
      </bottom>
      <diagonal/>
    </border>
    <border>
      <left style="thin">
        <color theme="8"/>
      </left>
      <right style="thin">
        <color theme="8"/>
      </right>
      <top/>
      <bottom/>
      <diagonal/>
    </border>
    <border>
      <left style="thin">
        <color theme="8"/>
      </left>
      <right/>
      <top/>
      <bottom/>
      <diagonal/>
    </border>
    <border>
      <left style="thin">
        <color theme="8"/>
      </left>
      <right style="thin">
        <color theme="8"/>
      </right>
      <top/>
      <bottom style="medium">
        <color theme="8"/>
      </bottom>
      <diagonal/>
    </border>
    <border>
      <left style="thin">
        <color theme="8"/>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theme="8"/>
      </left>
      <right style="thin">
        <color theme="8"/>
      </right>
      <top style="medium">
        <color theme="8"/>
      </top>
      <bottom style="thin">
        <color theme="8"/>
      </bottom>
      <diagonal/>
    </border>
    <border>
      <left/>
      <right/>
      <top/>
      <bottom style="thin">
        <color auto="1"/>
      </bottom>
      <diagonal/>
    </border>
    <border>
      <left/>
      <right/>
      <top/>
      <bottom style="thin">
        <color theme="8" tint="-0.24994659260841701"/>
      </bottom>
      <diagonal/>
    </border>
    <border>
      <left/>
      <right/>
      <top style="thin">
        <color theme="8" tint="-0.24994659260841701"/>
      </top>
      <bottom/>
      <diagonal/>
    </border>
    <border>
      <left/>
      <right style="medium">
        <color rgb="FFFFFFFF"/>
      </right>
      <top/>
      <bottom/>
      <diagonal/>
    </border>
    <border>
      <left style="medium">
        <color rgb="FFFFFFFF"/>
      </left>
      <right/>
      <top/>
      <bottom/>
      <diagonal/>
    </border>
    <border>
      <left/>
      <right/>
      <top/>
      <bottom style="thin">
        <color rgb="FFFFFFFF"/>
      </bottom>
      <diagonal/>
    </border>
    <border>
      <left/>
      <right style="thin">
        <color rgb="FFFFFFFF"/>
      </right>
      <top/>
      <bottom style="thin">
        <color rgb="FFFFFFFF"/>
      </bottom>
      <diagonal/>
    </border>
    <border>
      <left style="medium">
        <color rgb="FFFFFFFF"/>
      </left>
      <right style="medium">
        <color rgb="FFFFFFFF"/>
      </right>
      <top/>
      <bottom/>
      <diagonal/>
    </border>
    <border>
      <left/>
      <right/>
      <top/>
      <bottom style="medium">
        <color rgb="FFFFFFFF"/>
      </bottom>
      <diagonal/>
    </border>
    <border>
      <left style="thin">
        <color theme="8"/>
      </left>
      <right style="thin">
        <color theme="8"/>
      </right>
      <top style="thin">
        <color theme="8"/>
      </top>
      <bottom/>
      <diagonal/>
    </border>
    <border>
      <left/>
      <right/>
      <top/>
      <bottom style="thin">
        <color theme="8"/>
      </bottom>
      <diagonal/>
    </border>
    <border>
      <left/>
      <right style="thin">
        <color theme="8"/>
      </right>
      <top/>
      <bottom style="thin">
        <color theme="8"/>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right/>
      <top style="thin">
        <color theme="8"/>
      </top>
      <bottom style="medium">
        <color theme="8"/>
      </bottom>
      <diagonal/>
    </border>
    <border>
      <left/>
      <right style="thin">
        <color theme="8"/>
      </right>
      <top style="thin">
        <color theme="8"/>
      </top>
      <bottom/>
      <diagonal/>
    </border>
    <border>
      <left style="medium">
        <color indexed="64"/>
      </left>
      <right/>
      <top/>
      <bottom/>
      <diagonal/>
    </border>
    <border>
      <left style="thin">
        <color theme="8"/>
      </left>
      <right/>
      <top/>
      <bottom style="thin">
        <color theme="8"/>
      </bottom>
      <diagonal/>
    </border>
    <border>
      <left style="thin">
        <color theme="8"/>
      </left>
      <right/>
      <top style="thin">
        <color theme="8"/>
      </top>
      <bottom/>
      <diagonal/>
    </border>
    <border>
      <left/>
      <right/>
      <top style="thin">
        <color theme="8"/>
      </top>
      <bottom/>
      <diagonal/>
    </border>
    <border>
      <left style="thin">
        <color theme="8"/>
      </left>
      <right/>
      <top style="medium">
        <color theme="8"/>
      </top>
      <bottom style="thin">
        <color theme="8"/>
      </bottom>
      <diagonal/>
    </border>
    <border>
      <left style="medium">
        <color rgb="FFFFFFFF"/>
      </left>
      <right style="medium">
        <color rgb="FFFFFFFF"/>
      </right>
      <top/>
      <bottom style="medium">
        <color rgb="FFFFFFFF"/>
      </bottom>
      <diagonal/>
    </border>
    <border>
      <left style="medium">
        <color rgb="FFFFFFFF"/>
      </left>
      <right style="thin">
        <color theme="8"/>
      </right>
      <top/>
      <bottom/>
      <diagonal/>
    </border>
    <border>
      <left style="thin">
        <color theme="8"/>
      </left>
      <right style="medium">
        <color rgb="FFFFFFFF"/>
      </right>
      <top/>
      <bottom/>
      <diagonal/>
    </border>
    <border>
      <left/>
      <right style="thick">
        <color theme="8"/>
      </right>
      <top style="medium">
        <color theme="8"/>
      </top>
      <bottom style="medium">
        <color theme="8"/>
      </bottom>
      <diagonal/>
    </border>
    <border>
      <left/>
      <right/>
      <top style="medium">
        <color theme="2"/>
      </top>
      <bottom/>
      <diagonal/>
    </border>
    <border>
      <left style="thin">
        <color rgb="FFFFFFFF"/>
      </left>
      <right style="medium">
        <color rgb="FFFFFFFF"/>
      </right>
      <top/>
      <bottom style="medium">
        <color rgb="FFFFFFFF"/>
      </bottom>
      <diagonal/>
    </border>
    <border>
      <left style="medium">
        <color rgb="FFFFFFFF"/>
      </left>
      <right/>
      <top/>
      <bottom style="medium">
        <color rgb="FFFFFFFF"/>
      </bottom>
      <diagonal/>
    </border>
    <border>
      <left style="thin">
        <color rgb="FFFFFFFF"/>
      </left>
      <right style="medium">
        <color rgb="FFFFFFFF"/>
      </right>
      <top style="medium">
        <color rgb="FFFFFFFF"/>
      </top>
      <bottom style="thin">
        <color rgb="FFFFFFFF"/>
      </bottom>
      <diagonal/>
    </border>
    <border>
      <left style="medium">
        <color rgb="FFFFFFFF"/>
      </left>
      <right style="medium">
        <color rgb="FFFFFFFF"/>
      </right>
      <top style="medium">
        <color rgb="FFFFFFFF"/>
      </top>
      <bottom style="thin">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234">
    <xf numFmtId="0" fontId="0" fillId="0" borderId="0" xfId="0"/>
    <xf numFmtId="0" fontId="0" fillId="0" borderId="0" xfId="0" applyAlignment="1">
      <alignment vertical="center"/>
    </xf>
    <xf numFmtId="0" fontId="0" fillId="0" borderId="0" xfId="0" applyAlignment="1">
      <alignment horizontal="center" vertical="center"/>
    </xf>
    <xf numFmtId="0" fontId="4" fillId="0" borderId="1" xfId="0" applyFont="1" applyBorder="1" applyAlignment="1">
      <alignment vertical="center"/>
    </xf>
    <xf numFmtId="0" fontId="5" fillId="0" borderId="2" xfId="0" applyFont="1" applyBorder="1" applyAlignment="1">
      <alignment vertical="center"/>
    </xf>
    <xf numFmtId="0" fontId="5" fillId="0" borderId="0" xfId="0" applyFont="1" applyAlignment="1">
      <alignment vertical="center"/>
    </xf>
    <xf numFmtId="0" fontId="4" fillId="0" borderId="0" xfId="0" applyFont="1" applyAlignment="1">
      <alignment vertical="center"/>
    </xf>
    <xf numFmtId="0" fontId="6" fillId="0" borderId="0" xfId="0" applyFont="1"/>
    <xf numFmtId="0" fontId="7" fillId="0" borderId="0" xfId="0" applyFont="1"/>
    <xf numFmtId="0" fontId="0" fillId="0" borderId="0" xfId="0" applyAlignment="1">
      <alignment horizontal="center"/>
    </xf>
    <xf numFmtId="0" fontId="6" fillId="0" borderId="0" xfId="0" applyFont="1" applyAlignment="1">
      <alignment horizontal="center"/>
    </xf>
    <xf numFmtId="0" fontId="11" fillId="2" borderId="0" xfId="0" applyFont="1" applyFill="1" applyAlignment="1">
      <alignment vertical="center"/>
    </xf>
    <xf numFmtId="0" fontId="0" fillId="2" borderId="0" xfId="0" applyFill="1"/>
    <xf numFmtId="0" fontId="17" fillId="2" borderId="0" xfId="0" applyFont="1" applyFill="1"/>
    <xf numFmtId="0" fontId="17" fillId="2" borderId="0" xfId="0" applyFont="1" applyFill="1" applyAlignment="1">
      <alignment horizontal="center"/>
    </xf>
    <xf numFmtId="0" fontId="17" fillId="2" borderId="0" xfId="0" applyFont="1" applyFill="1" applyAlignment="1">
      <alignment horizontal="center" vertical="center"/>
    </xf>
    <xf numFmtId="0" fontId="20" fillId="2" borderId="0" xfId="0" applyFont="1" applyFill="1"/>
    <xf numFmtId="39" fontId="21" fillId="2" borderId="0" xfId="0" applyNumberFormat="1" applyFont="1" applyFill="1" applyAlignment="1">
      <alignment horizontal="center" vertical="center"/>
    </xf>
    <xf numFmtId="4" fontId="23" fillId="2" borderId="0" xfId="0" applyNumberFormat="1" applyFont="1" applyFill="1" applyAlignment="1">
      <alignment horizontal="center"/>
    </xf>
    <xf numFmtId="0" fontId="20" fillId="0" borderId="0" xfId="0" applyFont="1"/>
    <xf numFmtId="0" fontId="23" fillId="0" borderId="0" xfId="0" applyFont="1" applyAlignment="1">
      <alignment vertical="center"/>
    </xf>
    <xf numFmtId="0" fontId="9" fillId="0" borderId="0" xfId="0" applyFont="1"/>
    <xf numFmtId="4" fontId="15" fillId="3" borderId="0" xfId="0" applyNumberFormat="1" applyFont="1" applyFill="1" applyAlignment="1">
      <alignment horizontal="left" vertical="center" indent="1"/>
    </xf>
    <xf numFmtId="0" fontId="0" fillId="2" borderId="0" xfId="0" applyFill="1" applyAlignment="1">
      <alignment horizontal="center"/>
    </xf>
    <xf numFmtId="0" fontId="8" fillId="2" borderId="0" xfId="0" applyFont="1" applyFill="1" applyAlignment="1">
      <alignment vertical="center"/>
    </xf>
    <xf numFmtId="0" fontId="25" fillId="2" borderId="0" xfId="0" applyFont="1" applyFill="1"/>
    <xf numFmtId="0" fontId="19" fillId="2" borderId="0" xfId="0" applyFont="1" applyFill="1" applyAlignment="1">
      <alignment vertical="top" wrapText="1"/>
    </xf>
    <xf numFmtId="0" fontId="0" fillId="2" borderId="0" xfId="0" applyFill="1" applyAlignment="1">
      <alignment horizontal="center" vertical="center"/>
    </xf>
    <xf numFmtId="0" fontId="13" fillId="0" borderId="0" xfId="0" applyFont="1" applyAlignment="1">
      <alignment vertical="top" wrapText="1"/>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xf numFmtId="0" fontId="7" fillId="2" borderId="0" xfId="0" applyFont="1" applyFill="1"/>
    <xf numFmtId="0" fontId="28" fillId="0" borderId="2" xfId="0" applyFont="1" applyBorder="1" applyAlignment="1">
      <alignment vertical="center"/>
    </xf>
    <xf numFmtId="0" fontId="1" fillId="2" borderId="0" xfId="0" applyFont="1" applyFill="1"/>
    <xf numFmtId="0" fontId="1" fillId="0" borderId="0" xfId="0" applyFont="1"/>
    <xf numFmtId="0" fontId="0" fillId="0" borderId="18" xfId="0" applyBorder="1"/>
    <xf numFmtId="0" fontId="0" fillId="0" borderId="19" xfId="0" applyBorder="1"/>
    <xf numFmtId="0" fontId="32" fillId="2" borderId="0" xfId="0" applyFont="1" applyFill="1" applyAlignment="1">
      <alignment horizontal="left" vertical="center" wrapText="1" indent="1"/>
    </xf>
    <xf numFmtId="0" fontId="41" fillId="2" borderId="0" xfId="0" applyFont="1" applyFill="1" applyAlignment="1">
      <alignment vertical="center"/>
    </xf>
    <xf numFmtId="0" fontId="31" fillId="3" borderId="0" xfId="1" applyFont="1" applyFill="1" applyBorder="1" applyAlignment="1" applyProtection="1">
      <alignment horizontal="left" vertical="center" indent="1"/>
    </xf>
    <xf numFmtId="4" fontId="24" fillId="2" borderId="28" xfId="0" applyNumberFormat="1" applyFont="1" applyFill="1" applyBorder="1" applyAlignment="1">
      <alignment horizontal="center"/>
    </xf>
    <xf numFmtId="0" fontId="23" fillId="0" borderId="29" xfId="0" applyFont="1" applyBorder="1" applyAlignment="1">
      <alignment vertical="center"/>
    </xf>
    <xf numFmtId="2" fontId="18" fillId="0" borderId="30" xfId="0" applyNumberFormat="1" applyFont="1" applyBorder="1" applyAlignment="1">
      <alignment vertical="center"/>
    </xf>
    <xf numFmtId="0" fontId="43" fillId="17" borderId="0" xfId="0" applyFont="1" applyFill="1" applyAlignment="1">
      <alignment vertical="center"/>
    </xf>
    <xf numFmtId="0" fontId="44" fillId="17" borderId="0" xfId="0" applyFont="1" applyFill="1" applyAlignment="1">
      <alignment horizontal="center"/>
    </xf>
    <xf numFmtId="0" fontId="49" fillId="17" borderId="0" xfId="0" applyFont="1" applyFill="1" applyAlignment="1">
      <alignment vertical="center"/>
    </xf>
    <xf numFmtId="0" fontId="50" fillId="17" borderId="0" xfId="0" applyFont="1" applyFill="1" applyAlignment="1">
      <alignment vertical="center"/>
    </xf>
    <xf numFmtId="0" fontId="53" fillId="17" borderId="0" xfId="0" applyFont="1" applyFill="1" applyAlignment="1">
      <alignment horizontal="center" vertical="center"/>
    </xf>
    <xf numFmtId="0" fontId="54" fillId="17" borderId="0" xfId="0" applyFont="1" applyFill="1"/>
    <xf numFmtId="4" fontId="35" fillId="2" borderId="38" xfId="0" applyNumberFormat="1" applyFont="1" applyFill="1" applyBorder="1" applyAlignment="1">
      <alignment vertical="center" wrapText="1"/>
    </xf>
    <xf numFmtId="4" fontId="35" fillId="2" borderId="41" xfId="0" applyNumberFormat="1" applyFont="1" applyFill="1" applyBorder="1" applyAlignment="1">
      <alignment vertical="center" wrapText="1"/>
    </xf>
    <xf numFmtId="4" fontId="27" fillId="2" borderId="43" xfId="0" applyNumberFormat="1" applyFont="1" applyFill="1" applyBorder="1" applyAlignment="1">
      <alignment vertical="center" wrapText="1"/>
    </xf>
    <xf numFmtId="164" fontId="35" fillId="2" borderId="14" xfId="0" applyNumberFormat="1" applyFont="1" applyFill="1" applyBorder="1" applyAlignment="1">
      <alignment vertical="center"/>
    </xf>
    <xf numFmtId="0" fontId="42" fillId="8" borderId="0" xfId="0" applyFont="1" applyFill="1" applyAlignment="1">
      <alignment horizontal="center" vertical="center" wrapText="1"/>
    </xf>
    <xf numFmtId="0" fontId="13" fillId="2" borderId="0" xfId="0" applyFont="1" applyFill="1" applyAlignment="1">
      <alignment vertical="top" wrapText="1"/>
    </xf>
    <xf numFmtId="0" fontId="9" fillId="2" borderId="0" xfId="0" applyFont="1" applyFill="1"/>
    <xf numFmtId="4" fontId="35" fillId="2" borderId="0" xfId="0" applyNumberFormat="1" applyFont="1" applyFill="1" applyAlignment="1">
      <alignment vertical="center" wrapText="1"/>
    </xf>
    <xf numFmtId="4" fontId="27" fillId="2" borderId="0" xfId="0" applyNumberFormat="1" applyFont="1" applyFill="1" applyAlignment="1">
      <alignment vertical="center" wrapText="1"/>
    </xf>
    <xf numFmtId="164" fontId="35" fillId="2" borderId="0" xfId="0" applyNumberFormat="1" applyFont="1" applyFill="1" applyAlignment="1">
      <alignment vertical="center"/>
    </xf>
    <xf numFmtId="0" fontId="57" fillId="0" borderId="0" xfId="0" applyFont="1"/>
    <xf numFmtId="3" fontId="38" fillId="13" borderId="26" xfId="0" applyNumberFormat="1" applyFont="1" applyFill="1" applyBorder="1" applyAlignment="1" applyProtection="1">
      <alignment horizontal="center" vertical="center"/>
      <protection hidden="1"/>
    </xf>
    <xf numFmtId="3" fontId="38" fillId="13" borderId="25" xfId="0" applyNumberFormat="1" applyFont="1" applyFill="1" applyBorder="1" applyAlignment="1" applyProtection="1">
      <alignment horizontal="center" vertical="center"/>
      <protection hidden="1"/>
    </xf>
    <xf numFmtId="4" fontId="48" fillId="8" borderId="34" xfId="0" applyNumberFormat="1" applyFont="1" applyFill="1" applyBorder="1" applyAlignment="1" applyProtection="1">
      <alignment horizontal="center" vertical="center" wrapText="1"/>
      <protection locked="0"/>
    </xf>
    <xf numFmtId="4" fontId="48" fillId="8" borderId="34" xfId="0" applyNumberFormat="1" applyFont="1" applyFill="1" applyBorder="1" applyAlignment="1">
      <alignment horizontal="center" vertical="center" wrapText="1"/>
    </xf>
    <xf numFmtId="0" fontId="46" fillId="8" borderId="31" xfId="0" applyFont="1" applyFill="1" applyBorder="1" applyAlignment="1">
      <alignment vertical="center"/>
    </xf>
    <xf numFmtId="3" fontId="48" fillId="25" borderId="34" xfId="0" applyNumberFormat="1" applyFont="1" applyFill="1" applyBorder="1" applyAlignment="1" applyProtection="1">
      <alignment horizontal="center" vertical="center"/>
      <protection locked="0"/>
    </xf>
    <xf numFmtId="3" fontId="48" fillId="25" borderId="33" xfId="0" applyNumberFormat="1" applyFont="1" applyFill="1" applyBorder="1" applyAlignment="1" applyProtection="1">
      <alignment horizontal="center" vertical="center"/>
      <protection locked="0"/>
    </xf>
    <xf numFmtId="3" fontId="55" fillId="28" borderId="35" xfId="0" applyNumberFormat="1" applyFont="1" applyFill="1" applyBorder="1" applyAlignment="1">
      <alignment horizontal="center" vertical="center"/>
    </xf>
    <xf numFmtId="0" fontId="0" fillId="2" borderId="0" xfId="0" applyFill="1" applyAlignment="1">
      <alignment wrapText="1"/>
    </xf>
    <xf numFmtId="0" fontId="52" fillId="18" borderId="0" xfId="0" applyFont="1" applyFill="1" applyAlignment="1">
      <alignment horizontal="left" vertical="center" indent="1"/>
    </xf>
    <xf numFmtId="3" fontId="48" fillId="25" borderId="27" xfId="0" applyNumberFormat="1" applyFont="1" applyFill="1" applyBorder="1" applyAlignment="1" applyProtection="1">
      <alignment horizontal="center" vertical="center"/>
      <protection locked="0"/>
    </xf>
    <xf numFmtId="3" fontId="48" fillId="25" borderId="49" xfId="0" applyNumberFormat="1" applyFont="1" applyFill="1" applyBorder="1" applyAlignment="1" applyProtection="1">
      <alignment horizontal="center" vertical="center"/>
      <protection locked="0"/>
    </xf>
    <xf numFmtId="3" fontId="48" fillId="25" borderId="25" xfId="0" applyNumberFormat="1" applyFont="1" applyFill="1" applyBorder="1" applyAlignment="1" applyProtection="1">
      <alignment horizontal="center" vertical="center"/>
      <protection locked="0"/>
    </xf>
    <xf numFmtId="3" fontId="48" fillId="25" borderId="40" xfId="0" applyNumberFormat="1" applyFont="1" applyFill="1" applyBorder="1" applyAlignment="1" applyProtection="1">
      <alignment horizontal="center" vertical="center"/>
      <protection locked="0"/>
    </xf>
    <xf numFmtId="4" fontId="24" fillId="2" borderId="0" xfId="0" applyNumberFormat="1" applyFont="1" applyFill="1" applyAlignment="1">
      <alignment horizontal="center"/>
    </xf>
    <xf numFmtId="4" fontId="24" fillId="2" borderId="32" xfId="0" applyNumberFormat="1" applyFont="1" applyFill="1" applyBorder="1" applyAlignment="1">
      <alignment horizontal="center"/>
    </xf>
    <xf numFmtId="0" fontId="24" fillId="2" borderId="0" xfId="0" applyFont="1" applyFill="1" applyAlignment="1">
      <alignment vertical="top" wrapText="1"/>
    </xf>
    <xf numFmtId="0" fontId="32" fillId="2" borderId="0" xfId="0" applyFont="1" applyFill="1" applyAlignment="1">
      <alignment vertical="top" wrapText="1"/>
    </xf>
    <xf numFmtId="0" fontId="45" fillId="2" borderId="0" xfId="0" applyFont="1" applyFill="1"/>
    <xf numFmtId="0" fontId="62" fillId="9" borderId="4" xfId="0" applyFont="1" applyFill="1" applyBorder="1" applyAlignment="1">
      <alignment horizontal="right" vertical="center" wrapText="1" indent="1"/>
    </xf>
    <xf numFmtId="0" fontId="62" fillId="9" borderId="7" xfId="0" applyFont="1" applyFill="1" applyBorder="1" applyAlignment="1">
      <alignment horizontal="right" vertical="center" wrapText="1" indent="1"/>
    </xf>
    <xf numFmtId="0" fontId="64" fillId="9" borderId="8" xfId="1" applyFont="1" applyFill="1" applyBorder="1" applyAlignment="1" applyProtection="1">
      <alignment horizontal="right" vertical="center" wrapText="1" indent="1"/>
    </xf>
    <xf numFmtId="0" fontId="62" fillId="9" borderId="6" xfId="1" applyFont="1" applyFill="1" applyBorder="1" applyAlignment="1" applyProtection="1">
      <alignment horizontal="right" vertical="center" wrapText="1" indent="1"/>
    </xf>
    <xf numFmtId="0" fontId="34" fillId="4" borderId="24" xfId="0" applyFont="1" applyFill="1" applyBorder="1" applyAlignment="1">
      <alignment horizontal="center" vertical="center" wrapText="1"/>
    </xf>
    <xf numFmtId="0" fontId="56" fillId="3" borderId="27" xfId="0" applyFont="1" applyFill="1" applyBorder="1" applyAlignment="1">
      <alignment horizontal="left" vertical="center" indent="1"/>
    </xf>
    <xf numFmtId="0" fontId="26" fillId="3" borderId="27" xfId="0" applyFont="1" applyFill="1" applyBorder="1" applyAlignment="1">
      <alignment horizontal="center" vertical="center"/>
    </xf>
    <xf numFmtId="164" fontId="26" fillId="3" borderId="27" xfId="0" applyNumberFormat="1" applyFont="1" applyFill="1" applyBorder="1" applyAlignment="1">
      <alignment horizontal="center" vertical="center"/>
    </xf>
    <xf numFmtId="0" fontId="56" fillId="3" borderId="25" xfId="0" applyFont="1" applyFill="1" applyBorder="1" applyAlignment="1">
      <alignment horizontal="left" vertical="center" indent="1"/>
    </xf>
    <xf numFmtId="0" fontId="26" fillId="3" borderId="25" xfId="0" applyFont="1" applyFill="1" applyBorder="1" applyAlignment="1">
      <alignment horizontal="center" vertical="center"/>
    </xf>
    <xf numFmtId="164" fontId="26" fillId="3" borderId="25" xfId="0" applyNumberFormat="1" applyFont="1" applyFill="1" applyBorder="1" applyAlignment="1">
      <alignment horizontal="center" vertical="center"/>
    </xf>
    <xf numFmtId="0" fontId="56" fillId="3" borderId="37" xfId="0" applyFont="1" applyFill="1" applyBorder="1" applyAlignment="1">
      <alignment horizontal="left" vertical="center" indent="1"/>
    </xf>
    <xf numFmtId="0" fontId="26" fillId="3" borderId="37" xfId="0" applyFont="1" applyFill="1" applyBorder="1" applyAlignment="1">
      <alignment horizontal="center" vertical="center"/>
    </xf>
    <xf numFmtId="164" fontId="26" fillId="3" borderId="37" xfId="0" applyNumberFormat="1" applyFont="1" applyFill="1" applyBorder="1" applyAlignment="1">
      <alignment horizontal="center" vertical="center"/>
    </xf>
    <xf numFmtId="4" fontId="38" fillId="15" borderId="26" xfId="0" applyNumberFormat="1" applyFont="1" applyFill="1" applyBorder="1" applyAlignment="1">
      <alignment horizontal="center" vertical="center"/>
    </xf>
    <xf numFmtId="164" fontId="38" fillId="12" borderId="26" xfId="0" applyNumberFormat="1" applyFont="1" applyFill="1" applyBorder="1" applyAlignment="1">
      <alignment horizontal="center" vertical="center"/>
    </xf>
    <xf numFmtId="4" fontId="38" fillId="15" borderId="25" xfId="0" applyNumberFormat="1" applyFont="1" applyFill="1" applyBorder="1" applyAlignment="1">
      <alignment horizontal="center" vertical="center"/>
    </xf>
    <xf numFmtId="164" fontId="38" fillId="12" borderId="25" xfId="0" applyNumberFormat="1" applyFont="1" applyFill="1" applyBorder="1" applyAlignment="1">
      <alignment horizontal="center" vertical="center"/>
    </xf>
    <xf numFmtId="0" fontId="23" fillId="2" borderId="0" xfId="0" applyFont="1" applyFill="1" applyAlignment="1">
      <alignment vertical="center"/>
    </xf>
    <xf numFmtId="39" fontId="22" fillId="2" borderId="0" xfId="0" applyNumberFormat="1" applyFont="1" applyFill="1" applyAlignment="1">
      <alignment horizontal="center" vertical="center"/>
    </xf>
    <xf numFmtId="0" fontId="34" fillId="4" borderId="51" xfId="0" applyFont="1" applyFill="1" applyBorder="1" applyAlignment="1">
      <alignment horizontal="center" vertical="center" wrapText="1"/>
    </xf>
    <xf numFmtId="0" fontId="34" fillId="4" borderId="22" xfId="0" applyFont="1" applyFill="1" applyBorder="1" applyAlignment="1">
      <alignment horizontal="center" vertical="center" wrapText="1"/>
    </xf>
    <xf numFmtId="0" fontId="66" fillId="3" borderId="39" xfId="0" applyFont="1" applyFill="1" applyBorder="1" applyAlignment="1">
      <alignment horizontal="center" vertical="center"/>
    </xf>
    <xf numFmtId="0" fontId="67" fillId="3" borderId="26" xfId="0" applyFont="1" applyFill="1" applyBorder="1" applyAlignment="1">
      <alignment vertical="center"/>
    </xf>
    <xf numFmtId="0" fontId="66" fillId="3" borderId="26" xfId="0" applyFont="1" applyFill="1" applyBorder="1" applyAlignment="1">
      <alignment horizontal="center" vertical="center"/>
    </xf>
    <xf numFmtId="2" fontId="66" fillId="3" borderId="26" xfId="0" applyNumberFormat="1" applyFont="1" applyFill="1" applyBorder="1" applyAlignment="1">
      <alignment horizontal="center" vertical="center"/>
    </xf>
    <xf numFmtId="0" fontId="66" fillId="3" borderId="46" xfId="0" applyFont="1" applyFill="1" applyBorder="1" applyAlignment="1">
      <alignment horizontal="center" vertical="center"/>
    </xf>
    <xf numFmtId="0" fontId="66" fillId="3" borderId="42" xfId="0" applyFont="1" applyFill="1" applyBorder="1" applyAlignment="1">
      <alignment horizontal="center" vertical="center"/>
    </xf>
    <xf numFmtId="0" fontId="67" fillId="3" borderId="25" xfId="0" applyFont="1" applyFill="1" applyBorder="1" applyAlignment="1">
      <alignment vertical="center"/>
    </xf>
    <xf numFmtId="0" fontId="66" fillId="3" borderId="25" xfId="0" applyFont="1" applyFill="1" applyBorder="1" applyAlignment="1">
      <alignment horizontal="center" vertical="center"/>
    </xf>
    <xf numFmtId="2" fontId="66" fillId="3" borderId="25" xfId="0" applyNumberFormat="1" applyFont="1" applyFill="1" applyBorder="1" applyAlignment="1">
      <alignment horizontal="center" vertical="center"/>
    </xf>
    <xf numFmtId="0" fontId="66" fillId="3" borderId="40" xfId="0" applyFont="1" applyFill="1" applyBorder="1" applyAlignment="1">
      <alignment horizontal="center" vertical="center"/>
    </xf>
    <xf numFmtId="4" fontId="26" fillId="3" borderId="27" xfId="0" applyNumberFormat="1" applyFont="1" applyFill="1" applyBorder="1" applyAlignment="1">
      <alignment horizontal="center" vertical="center"/>
    </xf>
    <xf numFmtId="4" fontId="26" fillId="3" borderId="25" xfId="0" applyNumberFormat="1" applyFont="1" applyFill="1" applyBorder="1" applyAlignment="1">
      <alignment horizontal="center" vertical="center"/>
    </xf>
    <xf numFmtId="4" fontId="26" fillId="3" borderId="37" xfId="0" applyNumberFormat="1" applyFont="1" applyFill="1" applyBorder="1" applyAlignment="1">
      <alignment horizontal="center" vertical="center"/>
    </xf>
    <xf numFmtId="4" fontId="38" fillId="13" borderId="25" xfId="0" applyNumberFormat="1" applyFont="1" applyFill="1" applyBorder="1" applyAlignment="1" applyProtection="1">
      <alignment horizontal="center" vertical="center"/>
      <protection hidden="1"/>
    </xf>
    <xf numFmtId="3" fontId="38" fillId="6" borderId="26" xfId="0" applyNumberFormat="1" applyFont="1" applyFill="1" applyBorder="1" applyAlignment="1" applyProtection="1">
      <alignment horizontal="center" vertical="center"/>
      <protection locked="0"/>
    </xf>
    <xf numFmtId="3" fontId="38" fillId="6" borderId="25" xfId="0" applyNumberFormat="1" applyFont="1" applyFill="1" applyBorder="1" applyAlignment="1" applyProtection="1">
      <alignment horizontal="center" vertical="center"/>
      <protection locked="0"/>
    </xf>
    <xf numFmtId="3" fontId="38" fillId="13" borderId="26" xfId="0" applyNumberFormat="1" applyFont="1" applyFill="1" applyBorder="1" applyAlignment="1" applyProtection="1">
      <alignment horizontal="center" vertical="center"/>
      <protection locked="0"/>
    </xf>
    <xf numFmtId="3" fontId="38" fillId="13" borderId="25" xfId="0" applyNumberFormat="1" applyFont="1" applyFill="1" applyBorder="1" applyAlignment="1" applyProtection="1">
      <alignment horizontal="center" vertical="center"/>
      <protection locked="0"/>
    </xf>
    <xf numFmtId="0" fontId="16" fillId="21" borderId="0" xfId="0" applyFont="1" applyFill="1" applyAlignment="1">
      <alignment horizontal="center" vertical="center"/>
    </xf>
    <xf numFmtId="0" fontId="40" fillId="2" borderId="0" xfId="0" applyFont="1" applyFill="1" applyAlignment="1">
      <alignment horizontal="left" vertical="center" indent="1"/>
    </xf>
    <xf numFmtId="0" fontId="31" fillId="3" borderId="12" xfId="1" applyFont="1" applyFill="1" applyBorder="1" applyAlignment="1" applyProtection="1">
      <alignment horizontal="left" vertical="center" indent="1"/>
      <protection locked="0"/>
    </xf>
    <xf numFmtId="0" fontId="31" fillId="3" borderId="9" xfId="1" applyFont="1" applyFill="1" applyBorder="1" applyAlignment="1" applyProtection="1">
      <alignment horizontal="left" vertical="center" indent="1"/>
      <protection locked="0"/>
    </xf>
    <xf numFmtId="0" fontId="12" fillId="2" borderId="0" xfId="0" applyFont="1" applyFill="1" applyAlignment="1">
      <alignment horizontal="center" vertical="center"/>
    </xf>
    <xf numFmtId="0" fontId="24" fillId="3" borderId="8" xfId="0" applyFont="1" applyFill="1" applyBorder="1" applyAlignment="1" applyProtection="1">
      <alignment horizontal="left" vertical="center" wrapText="1" indent="1"/>
      <protection locked="0"/>
    </xf>
    <xf numFmtId="0" fontId="24" fillId="3" borderId="14" xfId="0" applyFont="1" applyFill="1" applyBorder="1" applyAlignment="1" applyProtection="1">
      <alignment horizontal="left" vertical="center" wrapText="1" indent="1"/>
      <protection locked="0"/>
    </xf>
    <xf numFmtId="0" fontId="32" fillId="2" borderId="0" xfId="0" applyFont="1" applyFill="1" applyAlignment="1">
      <alignment horizontal="left" vertical="center" wrapText="1" indent="1"/>
    </xf>
    <xf numFmtId="0" fontId="30" fillId="3" borderId="15" xfId="0" applyFont="1" applyFill="1" applyBorder="1" applyAlignment="1">
      <alignment horizontal="right" vertical="center" wrapText="1" indent="1"/>
    </xf>
    <xf numFmtId="0" fontId="30" fillId="3" borderId="3" xfId="0" applyFont="1" applyFill="1" applyBorder="1" applyAlignment="1">
      <alignment horizontal="right" vertical="center" wrapText="1" indent="1"/>
    </xf>
    <xf numFmtId="0" fontId="30" fillId="3" borderId="14" xfId="0" applyFont="1" applyFill="1" applyBorder="1" applyAlignment="1">
      <alignment horizontal="right" vertical="center" wrapText="1" indent="1"/>
    </xf>
    <xf numFmtId="0" fontId="30" fillId="3" borderId="6" xfId="0" applyFont="1" applyFill="1" applyBorder="1" applyAlignment="1">
      <alignment horizontal="right" vertical="center" wrapText="1" indent="1"/>
    </xf>
    <xf numFmtId="0" fontId="30" fillId="3" borderId="14" xfId="0" applyFont="1" applyFill="1" applyBorder="1" applyAlignment="1">
      <alignment horizontal="right" vertical="center" indent="1"/>
    </xf>
    <xf numFmtId="0" fontId="30" fillId="3" borderId="6" xfId="0" applyFont="1" applyFill="1" applyBorder="1" applyAlignment="1">
      <alignment horizontal="right" vertical="center" indent="1"/>
    </xf>
    <xf numFmtId="0" fontId="30" fillId="3" borderId="9" xfId="0" applyFont="1" applyFill="1" applyBorder="1" applyAlignment="1">
      <alignment horizontal="right" vertical="center" indent="1"/>
    </xf>
    <xf numFmtId="0" fontId="30" fillId="3" borderId="10" xfId="0" applyFont="1" applyFill="1" applyBorder="1" applyAlignment="1">
      <alignment horizontal="right" vertical="center" indent="1"/>
    </xf>
    <xf numFmtId="0" fontId="14" fillId="3" borderId="5" xfId="0" applyFont="1" applyFill="1" applyBorder="1" applyAlignment="1" applyProtection="1">
      <alignment horizontal="left" vertical="center" wrapText="1" indent="1"/>
      <protection locked="0"/>
    </xf>
    <xf numFmtId="0" fontId="14" fillId="3" borderId="15" xfId="0" applyFont="1" applyFill="1" applyBorder="1" applyAlignment="1" applyProtection="1">
      <alignment horizontal="left" vertical="center" wrapText="1" indent="1"/>
      <protection locked="0"/>
    </xf>
    <xf numFmtId="0" fontId="24" fillId="3" borderId="8" xfId="0" applyFont="1" applyFill="1" applyBorder="1" applyAlignment="1" applyProtection="1">
      <alignment horizontal="left" vertical="center" indent="1"/>
      <protection locked="0"/>
    </xf>
    <xf numFmtId="0" fontId="24" fillId="3" borderId="14" xfId="0" applyFont="1" applyFill="1" applyBorder="1" applyAlignment="1" applyProtection="1">
      <alignment horizontal="left" vertical="center" indent="1"/>
      <protection locked="0"/>
    </xf>
    <xf numFmtId="0" fontId="16" fillId="21" borderId="9" xfId="0" applyFont="1" applyFill="1" applyBorder="1" applyAlignment="1">
      <alignment horizontal="center" vertical="center"/>
    </xf>
    <xf numFmtId="0" fontId="15" fillId="3" borderId="0" xfId="0" applyFont="1" applyFill="1" applyAlignment="1">
      <alignment horizontal="left" vertical="top" wrapText="1" indent="1"/>
    </xf>
    <xf numFmtId="0" fontId="42" fillId="11" borderId="38" xfId="0" applyFont="1" applyFill="1" applyBorder="1" applyAlignment="1">
      <alignment horizontal="center" vertical="center" wrapText="1"/>
    </xf>
    <xf numFmtId="0" fontId="42" fillId="11" borderId="39" xfId="0" applyFont="1" applyFill="1" applyBorder="1" applyAlignment="1">
      <alignment horizontal="center" vertical="center" wrapText="1"/>
    </xf>
    <xf numFmtId="4" fontId="60" fillId="10" borderId="44" xfId="0" applyNumberFormat="1" applyFont="1" applyFill="1" applyBorder="1" applyAlignment="1">
      <alignment horizontal="right" vertical="center" wrapText="1" indent="1"/>
    </xf>
    <xf numFmtId="4" fontId="60" fillId="10" borderId="37" xfId="0" applyNumberFormat="1" applyFont="1" applyFill="1" applyBorder="1" applyAlignment="1">
      <alignment horizontal="right" vertical="center" wrapText="1" indent="1"/>
    </xf>
    <xf numFmtId="4" fontId="60" fillId="10" borderId="16" xfId="0" applyNumberFormat="1" applyFont="1" applyFill="1" applyBorder="1" applyAlignment="1">
      <alignment horizontal="right" vertical="center" wrapText="1" indent="1"/>
    </xf>
    <xf numFmtId="4" fontId="60" fillId="10" borderId="24" xfId="0" applyNumberFormat="1" applyFont="1" applyFill="1" applyBorder="1" applyAlignment="1">
      <alignment horizontal="right" vertical="center" wrapText="1" indent="1"/>
    </xf>
    <xf numFmtId="0" fontId="27" fillId="7" borderId="22" xfId="0" applyFont="1" applyFill="1" applyBorder="1" applyAlignment="1">
      <alignment horizontal="center" vertical="center" wrapText="1"/>
    </xf>
    <xf numFmtId="0" fontId="27" fillId="7" borderId="24" xfId="0" applyFont="1" applyFill="1" applyBorder="1" applyAlignment="1">
      <alignment horizontal="center" vertical="center" wrapText="1"/>
    </xf>
    <xf numFmtId="0" fontId="63" fillId="16" borderId="8" xfId="0" applyFont="1" applyFill="1" applyBorder="1" applyAlignment="1" applyProtection="1">
      <alignment horizontal="center" vertical="center" wrapText="1"/>
      <protection locked="0"/>
    </xf>
    <xf numFmtId="0" fontId="63" fillId="16" borderId="14" xfId="0" applyFont="1" applyFill="1" applyBorder="1" applyAlignment="1" applyProtection="1">
      <alignment horizontal="center" vertical="center" wrapText="1"/>
      <protection locked="0"/>
    </xf>
    <xf numFmtId="0" fontId="63" fillId="16" borderId="5" xfId="0" applyFont="1" applyFill="1" applyBorder="1" applyAlignment="1" applyProtection="1">
      <alignment horizontal="center" vertical="center" wrapText="1"/>
      <protection locked="0"/>
    </xf>
    <xf numFmtId="0" fontId="63" fillId="16" borderId="15" xfId="0" applyFont="1" applyFill="1" applyBorder="1" applyAlignment="1" applyProtection="1">
      <alignment horizontal="center" vertical="center" wrapText="1"/>
      <protection locked="0"/>
    </xf>
    <xf numFmtId="0" fontId="39" fillId="9" borderId="21" xfId="0" applyFont="1" applyFill="1" applyBorder="1" applyAlignment="1">
      <alignment horizontal="left" vertical="center" indent="1"/>
    </xf>
    <xf numFmtId="0" fontId="27" fillId="4" borderId="22" xfId="0"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20"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15" fillId="3" borderId="0" xfId="0" applyFont="1" applyFill="1" applyAlignment="1">
      <alignment horizontal="center" vertical="center" wrapText="1"/>
    </xf>
    <xf numFmtId="0" fontId="16" fillId="2" borderId="9" xfId="0" applyFont="1" applyFill="1" applyBorder="1" applyAlignment="1">
      <alignment horizontal="center" vertical="center"/>
    </xf>
    <xf numFmtId="0" fontId="63" fillId="16" borderId="12" xfId="0" applyFont="1" applyFill="1" applyBorder="1" applyAlignment="1" applyProtection="1">
      <alignment horizontal="center" vertical="center" wrapText="1"/>
      <protection locked="0"/>
    </xf>
    <xf numFmtId="0" fontId="63" fillId="16" borderId="9" xfId="0" applyFont="1" applyFill="1" applyBorder="1" applyAlignment="1" applyProtection="1">
      <alignment horizontal="center" vertical="center" wrapText="1"/>
      <protection locked="0"/>
    </xf>
    <xf numFmtId="0" fontId="63" fillId="16" borderId="13" xfId="0" applyFont="1" applyFill="1" applyBorder="1" applyAlignment="1" applyProtection="1">
      <alignment horizontal="center" vertical="center" wrapText="1"/>
      <protection locked="0"/>
    </xf>
    <xf numFmtId="0" fontId="63" fillId="16" borderId="0" xfId="0" applyFont="1" applyFill="1" applyAlignment="1" applyProtection="1">
      <alignment horizontal="center" vertical="center" wrapText="1"/>
      <protection locked="0"/>
    </xf>
    <xf numFmtId="4" fontId="61" fillId="23" borderId="47" xfId="0" applyNumberFormat="1" applyFont="1" applyFill="1" applyBorder="1" applyAlignment="1">
      <alignment horizontal="center" vertical="center"/>
    </xf>
    <xf numFmtId="4" fontId="61" fillId="23" borderId="48" xfId="0" applyNumberFormat="1" applyFont="1" applyFill="1" applyBorder="1" applyAlignment="1">
      <alignment horizontal="center" vertical="center"/>
    </xf>
    <xf numFmtId="4" fontId="61" fillId="23" borderId="44" xfId="0" applyNumberFormat="1" applyFont="1" applyFill="1" applyBorder="1" applyAlignment="1">
      <alignment horizontal="center" vertical="center"/>
    </xf>
    <xf numFmtId="4" fontId="61" fillId="23" borderId="46" xfId="0" applyNumberFormat="1" applyFont="1" applyFill="1" applyBorder="1" applyAlignment="1">
      <alignment horizontal="center" vertical="center"/>
    </xf>
    <xf numFmtId="4" fontId="61" fillId="23" borderId="38" xfId="0" applyNumberFormat="1" applyFont="1" applyFill="1" applyBorder="1" applyAlignment="1">
      <alignment horizontal="center" vertical="center"/>
    </xf>
    <xf numFmtId="4" fontId="61" fillId="23" borderId="39" xfId="0" applyNumberFormat="1" applyFont="1" applyFill="1" applyBorder="1" applyAlignment="1">
      <alignment horizontal="center" vertical="center"/>
    </xf>
    <xf numFmtId="4" fontId="59" fillId="7" borderId="0" xfId="0" applyNumberFormat="1" applyFont="1" applyFill="1" applyAlignment="1">
      <alignment horizontal="right" vertical="center" wrapText="1" indent="1"/>
    </xf>
    <xf numFmtId="4" fontId="59" fillId="7" borderId="20" xfId="0" applyNumberFormat="1" applyFont="1" applyFill="1" applyBorder="1" applyAlignment="1">
      <alignment horizontal="right" vertical="center" wrapText="1" indent="1"/>
    </xf>
    <xf numFmtId="4" fontId="59" fillId="7" borderId="38" xfId="0" applyNumberFormat="1" applyFont="1" applyFill="1" applyBorder="1" applyAlignment="1">
      <alignment horizontal="right" vertical="center" wrapText="1" indent="1"/>
    </xf>
    <xf numFmtId="4" fontId="59" fillId="7" borderId="39" xfId="0" applyNumberFormat="1" applyFont="1" applyFill="1" applyBorder="1" applyAlignment="1">
      <alignment horizontal="right" vertical="center" wrapText="1" indent="1"/>
    </xf>
    <xf numFmtId="0" fontId="27" fillId="14" borderId="22" xfId="0" applyFont="1" applyFill="1" applyBorder="1" applyAlignment="1">
      <alignment horizontal="center" vertical="center" wrapText="1"/>
    </xf>
    <xf numFmtId="0" fontId="27" fillId="14" borderId="24" xfId="0" applyFont="1" applyFill="1" applyBorder="1" applyAlignment="1">
      <alignment horizontal="center" vertical="center" wrapText="1"/>
    </xf>
    <xf numFmtId="0" fontId="27" fillId="4" borderId="22" xfId="0" applyFont="1" applyFill="1" applyBorder="1" applyAlignment="1">
      <alignment horizontal="center" vertical="center"/>
    </xf>
    <xf numFmtId="0" fontId="37" fillId="4" borderId="22" xfId="0" applyFont="1" applyFill="1" applyBorder="1" applyAlignment="1">
      <alignment horizontal="center" vertical="center"/>
    </xf>
    <xf numFmtId="164" fontId="58" fillId="12" borderId="37" xfId="0" applyNumberFormat="1" applyFont="1" applyFill="1" applyBorder="1" applyAlignment="1">
      <alignment horizontal="center" vertical="center"/>
    </xf>
    <xf numFmtId="164" fontId="58" fillId="12" borderId="24" xfId="0" applyNumberFormat="1" applyFont="1" applyFill="1" applyBorder="1" applyAlignment="1">
      <alignment horizontal="center" vertical="center"/>
    </xf>
    <xf numFmtId="0" fontId="27" fillId="10" borderId="23" xfId="0" applyFont="1" applyFill="1" applyBorder="1" applyAlignment="1">
      <alignment horizontal="center" vertical="center" wrapText="1"/>
    </xf>
    <xf numFmtId="0" fontId="27" fillId="10" borderId="17"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7" fillId="5" borderId="24" xfId="0" applyFont="1" applyFill="1" applyBorder="1" applyAlignment="1">
      <alignment horizontal="center" vertical="center" wrapText="1"/>
    </xf>
    <xf numFmtId="0" fontId="0" fillId="0" borderId="0" xfId="0" applyAlignment="1">
      <alignment horizontal="center"/>
    </xf>
    <xf numFmtId="0" fontId="16" fillId="7" borderId="0" xfId="0" applyFont="1" applyFill="1" applyAlignment="1">
      <alignment horizontal="center" vertical="center" wrapText="1"/>
    </xf>
    <xf numFmtId="0" fontId="36" fillId="2" borderId="0" xfId="0" applyFont="1" applyFill="1" applyAlignment="1">
      <alignment horizontal="center" vertical="center"/>
    </xf>
    <xf numFmtId="0" fontId="29" fillId="2" borderId="0" xfId="0" applyFont="1" applyFill="1" applyAlignment="1">
      <alignment horizontal="center"/>
    </xf>
    <xf numFmtId="0" fontId="10" fillId="22" borderId="0" xfId="0" applyFont="1" applyFill="1" applyAlignment="1">
      <alignment horizontal="center" vertical="center"/>
    </xf>
    <xf numFmtId="0" fontId="62" fillId="9" borderId="9" xfId="0" applyFont="1" applyFill="1" applyBorder="1" applyAlignment="1">
      <alignment horizontal="right" vertical="center" wrapText="1" indent="1"/>
    </xf>
    <xf numFmtId="0" fontId="62" fillId="9" borderId="0" xfId="0" applyFont="1" applyFill="1" applyAlignment="1">
      <alignment horizontal="right" vertical="center" wrapText="1" indent="1"/>
    </xf>
    <xf numFmtId="0" fontId="62" fillId="9" borderId="11" xfId="0" applyFont="1" applyFill="1" applyBorder="1" applyAlignment="1">
      <alignment horizontal="right" vertical="center" wrapText="1" indent="1"/>
    </xf>
    <xf numFmtId="0" fontId="62" fillId="9" borderId="4" xfId="0" applyFont="1" applyFill="1" applyBorder="1" applyAlignment="1">
      <alignment horizontal="right" vertical="center" wrapText="1" indent="1"/>
    </xf>
    <xf numFmtId="0" fontId="23" fillId="3" borderId="0" xfId="0" applyFont="1" applyFill="1" applyAlignment="1">
      <alignment horizontal="left" vertical="top" wrapText="1" indent="1"/>
    </xf>
    <xf numFmtId="164" fontId="10" fillId="20" borderId="32" xfId="0" applyNumberFormat="1" applyFont="1" applyFill="1" applyBorder="1" applyAlignment="1">
      <alignment horizontal="right" vertical="center" indent="1"/>
    </xf>
    <xf numFmtId="164" fontId="10" fillId="20" borderId="0" xfId="0" applyNumberFormat="1" applyFont="1" applyFill="1" applyAlignment="1">
      <alignment horizontal="right" vertical="center" indent="1"/>
    </xf>
    <xf numFmtId="164" fontId="10" fillId="20" borderId="31" xfId="0" applyNumberFormat="1" applyFont="1" applyFill="1" applyBorder="1" applyAlignment="1">
      <alignment horizontal="right" vertical="center" indent="1"/>
    </xf>
    <xf numFmtId="0" fontId="47" fillId="20" borderId="55" xfId="0" applyFont="1" applyFill="1" applyBorder="1" applyAlignment="1">
      <alignment horizontal="center" vertical="center"/>
    </xf>
    <xf numFmtId="0" fontId="47" fillId="20" borderId="50" xfId="0" applyFont="1" applyFill="1" applyBorder="1" applyAlignment="1">
      <alignment horizontal="center" vertical="center"/>
    </xf>
    <xf numFmtId="0" fontId="47" fillId="26" borderId="57" xfId="0" applyFont="1" applyFill="1" applyBorder="1" applyAlignment="1">
      <alignment horizontal="center" vertical="center"/>
    </xf>
    <xf numFmtId="0" fontId="47" fillId="26" borderId="58" xfId="0" applyFont="1" applyFill="1" applyBorder="1" applyAlignment="1">
      <alignment horizontal="center" vertical="center"/>
    </xf>
    <xf numFmtId="4" fontId="48" fillId="24" borderId="50" xfId="0" applyNumberFormat="1" applyFont="1" applyFill="1" applyBorder="1" applyAlignment="1">
      <alignment horizontal="center" vertical="center" wrapText="1"/>
    </xf>
    <xf numFmtId="4" fontId="48" fillId="24" borderId="56" xfId="0" applyNumberFormat="1" applyFont="1" applyFill="1" applyBorder="1" applyAlignment="1">
      <alignment horizontal="center" vertical="center" wrapText="1"/>
    </xf>
    <xf numFmtId="2" fontId="48" fillId="27" borderId="59" xfId="0" applyNumberFormat="1" applyFont="1" applyFill="1" applyBorder="1" applyAlignment="1">
      <alignment horizontal="center" vertical="center"/>
    </xf>
    <xf numFmtId="2" fontId="48" fillId="27" borderId="60" xfId="0" applyNumberFormat="1" applyFont="1" applyFill="1" applyBorder="1" applyAlignment="1">
      <alignment horizontal="center" vertical="center"/>
    </xf>
    <xf numFmtId="0" fontId="51" fillId="20" borderId="35" xfId="0" applyFont="1" applyFill="1" applyBorder="1" applyAlignment="1">
      <alignment horizontal="center" vertical="center" wrapText="1"/>
    </xf>
    <xf numFmtId="0" fontId="51" fillId="20" borderId="32" xfId="0" applyFont="1" applyFill="1" applyBorder="1" applyAlignment="1">
      <alignment horizontal="center" vertical="center" wrapText="1"/>
    </xf>
    <xf numFmtId="0" fontId="59" fillId="29" borderId="0" xfId="0" applyFont="1" applyFill="1" applyAlignment="1">
      <alignment horizontal="center" vertical="center"/>
    </xf>
    <xf numFmtId="0" fontId="52" fillId="18" borderId="45" xfId="0" applyFont="1" applyFill="1" applyBorder="1" applyAlignment="1">
      <alignment horizontal="left" vertical="center" indent="1"/>
    </xf>
    <xf numFmtId="0" fontId="52" fillId="18" borderId="0" xfId="0" applyFont="1" applyFill="1" applyAlignment="1">
      <alignment horizontal="left" vertical="center" indent="1"/>
    </xf>
    <xf numFmtId="0" fontId="52" fillId="18" borderId="36" xfId="0" applyFont="1" applyFill="1" applyBorder="1" applyAlignment="1">
      <alignment horizontal="left" vertical="center" indent="1"/>
    </xf>
    <xf numFmtId="0" fontId="47" fillId="19" borderId="31" xfId="0" applyFont="1" applyFill="1" applyBorder="1" applyAlignment="1">
      <alignment horizontal="center" vertical="center" wrapText="1"/>
    </xf>
    <xf numFmtId="0" fontId="47" fillId="19" borderId="35" xfId="0" applyFont="1" applyFill="1" applyBorder="1" applyAlignment="1">
      <alignment horizontal="center" vertical="center" wrapText="1"/>
    </xf>
    <xf numFmtId="0" fontId="62" fillId="9" borderId="8" xfId="1" applyFont="1" applyFill="1" applyBorder="1" applyAlignment="1" applyProtection="1">
      <alignment horizontal="right" vertical="center" wrapText="1" indent="1"/>
    </xf>
    <xf numFmtId="0" fontId="62" fillId="9" borderId="14" xfId="1" applyFont="1" applyFill="1" applyBorder="1" applyAlignment="1" applyProtection="1">
      <alignment horizontal="right" vertical="center" wrapText="1" indent="1"/>
    </xf>
    <xf numFmtId="0" fontId="62" fillId="9" borderId="6" xfId="1" applyFont="1" applyFill="1" applyBorder="1" applyAlignment="1" applyProtection="1">
      <alignment horizontal="right" vertical="center" wrapText="1" indent="1"/>
    </xf>
    <xf numFmtId="0" fontId="62" fillId="9" borderId="14" xfId="1" applyFont="1" applyFill="1" applyBorder="1" applyAlignment="1" applyProtection="1">
      <alignment horizontal="center" vertical="center" wrapText="1"/>
    </xf>
    <xf numFmtId="0" fontId="62" fillId="9" borderId="6" xfId="1" applyFont="1" applyFill="1" applyBorder="1" applyAlignment="1" applyProtection="1">
      <alignment horizontal="center" vertical="center" wrapText="1"/>
    </xf>
    <xf numFmtId="0" fontId="62" fillId="3" borderId="8" xfId="1" applyFont="1" applyFill="1" applyBorder="1" applyAlignment="1" applyProtection="1">
      <alignment horizontal="center" vertical="center" wrapText="1"/>
    </xf>
    <xf numFmtId="0" fontId="62" fillId="3" borderId="14" xfId="1" applyFont="1" applyFill="1" applyBorder="1" applyAlignment="1" applyProtection="1">
      <alignment horizontal="center" vertical="center" wrapText="1"/>
    </xf>
    <xf numFmtId="0" fontId="62" fillId="3" borderId="53" xfId="1" applyFont="1" applyFill="1" applyBorder="1" applyAlignment="1" applyProtection="1">
      <alignment horizontal="center" vertical="center" wrapText="1"/>
    </xf>
    <xf numFmtId="0" fontId="62" fillId="9" borderId="8" xfId="0" applyFont="1" applyFill="1" applyBorder="1" applyAlignment="1">
      <alignment horizontal="right" vertical="center" wrapText="1" indent="1"/>
    </xf>
    <xf numFmtId="0" fontId="62" fillId="9" borderId="14" xfId="0" applyFont="1" applyFill="1" applyBorder="1" applyAlignment="1">
      <alignment horizontal="right" vertical="center" wrapText="1" indent="1"/>
    </xf>
    <xf numFmtId="0" fontId="10" fillId="30" borderId="0" xfId="0" applyFont="1" applyFill="1" applyAlignment="1">
      <alignment horizontal="center" vertical="center"/>
    </xf>
    <xf numFmtId="0" fontId="62" fillId="9" borderId="5" xfId="0" applyFont="1" applyFill="1" applyBorder="1" applyAlignment="1">
      <alignment horizontal="right" vertical="center" wrapText="1" indent="1"/>
    </xf>
    <xf numFmtId="0" fontId="62" fillId="9" borderId="15" xfId="0" applyFont="1" applyFill="1" applyBorder="1" applyAlignment="1">
      <alignment horizontal="right" vertical="center" wrapText="1" indent="1"/>
    </xf>
    <xf numFmtId="0" fontId="62" fillId="9" borderId="12" xfId="0" applyFont="1" applyFill="1" applyBorder="1" applyAlignment="1">
      <alignment horizontal="right" vertical="center" wrapText="1" indent="1"/>
    </xf>
    <xf numFmtId="0" fontId="16" fillId="21" borderId="54" xfId="0" applyFont="1" applyFill="1" applyBorder="1" applyAlignment="1">
      <alignment horizontal="center" vertical="center"/>
    </xf>
    <xf numFmtId="0" fontId="2" fillId="3" borderId="12" xfId="1" applyFill="1" applyBorder="1" applyAlignment="1" applyProtection="1">
      <alignment horizontal="left" vertical="center" indent="1"/>
      <protection locked="0"/>
    </xf>
    <xf numFmtId="0" fontId="27" fillId="4" borderId="51" xfId="0" applyFont="1" applyFill="1" applyBorder="1" applyAlignment="1">
      <alignment horizontal="center" vertical="center"/>
    </xf>
    <xf numFmtId="0" fontId="27" fillId="4" borderId="52" xfId="0" applyFont="1" applyFill="1" applyBorder="1" applyAlignment="1">
      <alignment horizontal="center" vertical="center" wrapText="1"/>
    </xf>
    <xf numFmtId="0" fontId="46" fillId="18" borderId="32" xfId="0" applyFont="1" applyFill="1" applyBorder="1" applyAlignment="1">
      <alignment horizontal="center" vertical="center"/>
    </xf>
    <xf numFmtId="0" fontId="46" fillId="18"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5D2A2B"/>
      <color rgb="FFF6EAE2"/>
      <color rgb="FFF9F1EE"/>
      <color rgb="FFF5D7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57150</xdr:colOff>
      <xdr:row>16</xdr:row>
      <xdr:rowOff>66675</xdr:rowOff>
    </xdr:from>
    <xdr:ext cx="133350" cy="187615"/>
    <xdr:sp macro="" textlink="">
      <xdr:nvSpPr>
        <xdr:cNvPr id="3" name="TextBox 2">
          <a:extLst>
            <a:ext uri="{FF2B5EF4-FFF2-40B4-BE49-F238E27FC236}">
              <a16:creationId xmlns:a16="http://schemas.microsoft.com/office/drawing/2014/main" id="{67ADE266-DA66-C377-15BD-B3ECD22D9C91}"/>
            </a:ext>
          </a:extLst>
        </xdr:cNvPr>
        <xdr:cNvSpPr txBox="1"/>
      </xdr:nvSpPr>
      <xdr:spPr>
        <a:xfrm>
          <a:off x="10001250" y="44672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14</xdr:col>
      <xdr:colOff>57150</xdr:colOff>
      <xdr:row>16</xdr:row>
      <xdr:rowOff>28575</xdr:rowOff>
    </xdr:from>
    <xdr:ext cx="133350" cy="187615"/>
    <xdr:sp macro="" textlink="">
      <xdr:nvSpPr>
        <xdr:cNvPr id="8" name="TextBox 7">
          <a:extLst>
            <a:ext uri="{FF2B5EF4-FFF2-40B4-BE49-F238E27FC236}">
              <a16:creationId xmlns:a16="http://schemas.microsoft.com/office/drawing/2014/main" id="{0EEA98A9-7FEA-5FB4-F796-BFF6E991E1FE}"/>
            </a:ext>
          </a:extLst>
        </xdr:cNvPr>
        <xdr:cNvSpPr txBox="1"/>
      </xdr:nvSpPr>
      <xdr:spPr>
        <a:xfrm>
          <a:off x="13830300" y="44291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tx2">
                <a:lumMod val="75000"/>
              </a:schemeClr>
            </a:solidFill>
          </a:endParaRPr>
        </a:p>
      </xdr:txBody>
    </xdr:sp>
    <xdr:clientData/>
  </xdr:oneCellAnchor>
  <xdr:oneCellAnchor>
    <xdr:from>
      <xdr:col>6</xdr:col>
      <xdr:colOff>38100</xdr:colOff>
      <xdr:row>13</xdr:row>
      <xdr:rowOff>28575</xdr:rowOff>
    </xdr:from>
    <xdr:ext cx="247650" cy="187615"/>
    <xdr:sp macro="" textlink="">
      <xdr:nvSpPr>
        <xdr:cNvPr id="11" name="TextBox 10">
          <a:extLst>
            <a:ext uri="{FF2B5EF4-FFF2-40B4-BE49-F238E27FC236}">
              <a16:creationId xmlns:a16="http://schemas.microsoft.com/office/drawing/2014/main" id="{6496B67D-E6E3-8AD5-B4B1-C1B252B103E8}"/>
            </a:ext>
          </a:extLst>
        </xdr:cNvPr>
        <xdr:cNvSpPr txBox="1"/>
      </xdr:nvSpPr>
      <xdr:spPr>
        <a:xfrm>
          <a:off x="4381500" y="2809875"/>
          <a:ext cx="247650" cy="187615"/>
        </a:xfrm>
        <a:prstGeom prst="rect">
          <a:avLst/>
        </a:prstGeom>
      </xdr:spPr>
      <xdr:txBody>
        <a:bodyPr vertOverflow="clip" horzOverflow="clip" vert="horz" wrap="square" lIns="0" tIns="0" rIns="0" bIns="0" rtlCol="0" anchor="t">
          <a:spAutoFit/>
        </a:bodyPr>
        <a:lstStyle/>
        <a:p>
          <a:endParaRPr lang="en-US" sz="1100" dirty="0">
            <a:solidFill>
              <a:schemeClr val="tx2">
                <a:lumMod val="75000"/>
              </a:schemeClr>
            </a:solidFill>
          </a:endParaRPr>
        </a:p>
      </xdr:txBody>
    </xdr:sp>
    <xdr:clientData/>
  </xdr:oneCellAnchor>
  <xdr:oneCellAnchor>
    <xdr:from>
      <xdr:col>0</xdr:col>
      <xdr:colOff>657225</xdr:colOff>
      <xdr:row>41</xdr:row>
      <xdr:rowOff>0</xdr:rowOff>
    </xdr:from>
    <xdr:ext cx="133350" cy="187615"/>
    <xdr:sp macro="" textlink="">
      <xdr:nvSpPr>
        <xdr:cNvPr id="12" name="TextBox 11">
          <a:extLst>
            <a:ext uri="{FF2B5EF4-FFF2-40B4-BE49-F238E27FC236}">
              <a16:creationId xmlns:a16="http://schemas.microsoft.com/office/drawing/2014/main" id="{8E00F46C-E2C6-2CFC-C31D-8DB87CC4BD89}"/>
            </a:ext>
          </a:extLst>
        </xdr:cNvPr>
        <xdr:cNvSpPr txBox="1"/>
      </xdr:nvSpPr>
      <xdr:spPr>
        <a:xfrm>
          <a:off x="657225" y="173450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2</xdr:col>
      <xdr:colOff>28575</xdr:colOff>
      <xdr:row>41</xdr:row>
      <xdr:rowOff>0</xdr:rowOff>
    </xdr:from>
    <xdr:ext cx="133350" cy="187615"/>
    <xdr:sp macro="" textlink="">
      <xdr:nvSpPr>
        <xdr:cNvPr id="14" name="TextBox 13">
          <a:extLst>
            <a:ext uri="{FF2B5EF4-FFF2-40B4-BE49-F238E27FC236}">
              <a16:creationId xmlns:a16="http://schemas.microsoft.com/office/drawing/2014/main" id="{5174B1B2-ABBB-673D-34C0-4ACC873B5EB8}"/>
            </a:ext>
          </a:extLst>
        </xdr:cNvPr>
        <xdr:cNvSpPr txBox="1"/>
      </xdr:nvSpPr>
      <xdr:spPr>
        <a:xfrm>
          <a:off x="6581775" y="139636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0</xdr:col>
      <xdr:colOff>657225</xdr:colOff>
      <xdr:row>23</xdr:row>
      <xdr:rowOff>38100</xdr:rowOff>
    </xdr:from>
    <xdr:ext cx="133350" cy="187615"/>
    <xdr:sp macro="" textlink="">
      <xdr:nvSpPr>
        <xdr:cNvPr id="4" name="TextBox 3">
          <a:extLst>
            <a:ext uri="{FF2B5EF4-FFF2-40B4-BE49-F238E27FC236}">
              <a16:creationId xmlns:a16="http://schemas.microsoft.com/office/drawing/2014/main" id="{82C1F180-DB5E-F740-9B68-BB7B2D22F94F}"/>
            </a:ext>
          </a:extLst>
        </xdr:cNvPr>
        <xdr:cNvSpPr txBox="1"/>
      </xdr:nvSpPr>
      <xdr:spPr>
        <a:xfrm>
          <a:off x="657225" y="148844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0</xdr:col>
      <xdr:colOff>28575</xdr:colOff>
      <xdr:row>25</xdr:row>
      <xdr:rowOff>19050</xdr:rowOff>
    </xdr:from>
    <xdr:ext cx="133350" cy="187615"/>
    <xdr:sp macro="" textlink="">
      <xdr:nvSpPr>
        <xdr:cNvPr id="5" name="TextBox 4">
          <a:extLst>
            <a:ext uri="{FF2B5EF4-FFF2-40B4-BE49-F238E27FC236}">
              <a16:creationId xmlns:a16="http://schemas.microsoft.com/office/drawing/2014/main" id="{C151BEE8-AC33-E842-A992-DFE6C2BB898F}"/>
            </a:ext>
          </a:extLst>
        </xdr:cNvPr>
        <xdr:cNvSpPr txBox="1"/>
      </xdr:nvSpPr>
      <xdr:spPr>
        <a:xfrm>
          <a:off x="28575" y="105600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7</xdr:col>
      <xdr:colOff>38100</xdr:colOff>
      <xdr:row>13</xdr:row>
      <xdr:rowOff>28575</xdr:rowOff>
    </xdr:from>
    <xdr:ext cx="247650" cy="187615"/>
    <xdr:sp macro="" textlink="">
      <xdr:nvSpPr>
        <xdr:cNvPr id="2" name="TextBox 1">
          <a:extLst>
            <a:ext uri="{FF2B5EF4-FFF2-40B4-BE49-F238E27FC236}">
              <a16:creationId xmlns:a16="http://schemas.microsoft.com/office/drawing/2014/main" id="{91715F65-E2F3-FA43-8DE0-B7C731BD0F65}"/>
            </a:ext>
          </a:extLst>
        </xdr:cNvPr>
        <xdr:cNvSpPr txBox="1"/>
      </xdr:nvSpPr>
      <xdr:spPr>
        <a:xfrm>
          <a:off x="6261100" y="4562475"/>
          <a:ext cx="247650" cy="187615"/>
        </a:xfrm>
        <a:prstGeom prst="rect">
          <a:avLst/>
        </a:prstGeom>
      </xdr:spPr>
      <xdr:txBody>
        <a:bodyPr vertOverflow="clip" horzOverflow="clip" vert="horz" wrap="square" lIns="0" tIns="0" rIns="0" bIns="0" rtlCol="0" anchor="t">
          <a:spAutoFit/>
        </a:bodyPr>
        <a:lstStyle/>
        <a:p>
          <a:endParaRPr lang="en-US" sz="1100" dirty="0">
            <a:solidFill>
              <a:schemeClr val="tx2">
                <a:lumMod val="75000"/>
              </a:schemeClr>
            </a:solidFill>
          </a:endParaRPr>
        </a:p>
      </xdr:txBody>
    </xdr:sp>
    <xdr:clientData/>
  </xdr:oneCellAnchor>
  <xdr:oneCellAnchor>
    <xdr:from>
      <xdr:col>8</xdr:col>
      <xdr:colOff>38100</xdr:colOff>
      <xdr:row>13</xdr:row>
      <xdr:rowOff>28575</xdr:rowOff>
    </xdr:from>
    <xdr:ext cx="247650" cy="187615"/>
    <xdr:sp macro="" textlink="">
      <xdr:nvSpPr>
        <xdr:cNvPr id="6" name="TextBox 5">
          <a:extLst>
            <a:ext uri="{FF2B5EF4-FFF2-40B4-BE49-F238E27FC236}">
              <a16:creationId xmlns:a16="http://schemas.microsoft.com/office/drawing/2014/main" id="{36E40466-4FF4-D141-A787-D9CEB2A667B5}"/>
            </a:ext>
          </a:extLst>
        </xdr:cNvPr>
        <xdr:cNvSpPr txBox="1"/>
      </xdr:nvSpPr>
      <xdr:spPr>
        <a:xfrm>
          <a:off x="6261100" y="4562475"/>
          <a:ext cx="247650" cy="187615"/>
        </a:xfrm>
        <a:prstGeom prst="rect">
          <a:avLst/>
        </a:prstGeom>
      </xdr:spPr>
      <xdr:txBody>
        <a:bodyPr vertOverflow="clip" horzOverflow="clip" vert="horz" wrap="square" lIns="0" tIns="0" rIns="0" bIns="0" rtlCol="0" anchor="t">
          <a:spAutoFit/>
        </a:bodyPr>
        <a:lstStyle/>
        <a:p>
          <a:endParaRPr lang="en-US" sz="1100" dirty="0">
            <a:solidFill>
              <a:schemeClr val="tx2">
                <a:lumMod val="75000"/>
              </a:schemeClr>
            </a:solidFill>
          </a:endParaRPr>
        </a:p>
      </xdr:txBody>
    </xdr:sp>
    <xdr:clientData/>
  </xdr:oneCellAnchor>
  <xdr:oneCellAnchor>
    <xdr:from>
      <xdr:col>9</xdr:col>
      <xdr:colOff>38100</xdr:colOff>
      <xdr:row>13</xdr:row>
      <xdr:rowOff>28575</xdr:rowOff>
    </xdr:from>
    <xdr:ext cx="247650" cy="187615"/>
    <xdr:sp macro="" textlink="">
      <xdr:nvSpPr>
        <xdr:cNvPr id="9" name="TextBox 8">
          <a:extLst>
            <a:ext uri="{FF2B5EF4-FFF2-40B4-BE49-F238E27FC236}">
              <a16:creationId xmlns:a16="http://schemas.microsoft.com/office/drawing/2014/main" id="{71585436-48E6-7B4A-89D7-4D59A040E30C}"/>
            </a:ext>
          </a:extLst>
        </xdr:cNvPr>
        <xdr:cNvSpPr txBox="1"/>
      </xdr:nvSpPr>
      <xdr:spPr>
        <a:xfrm>
          <a:off x="6261100" y="4562475"/>
          <a:ext cx="247650" cy="187615"/>
        </a:xfrm>
        <a:prstGeom prst="rect">
          <a:avLst/>
        </a:prstGeom>
      </xdr:spPr>
      <xdr:txBody>
        <a:bodyPr vertOverflow="clip" horzOverflow="clip" vert="horz" wrap="square" lIns="0" tIns="0" rIns="0" bIns="0" rtlCol="0" anchor="t">
          <a:spAutoFit/>
        </a:bodyPr>
        <a:lstStyle/>
        <a:p>
          <a:endParaRPr lang="en-US" sz="1100" dirty="0">
            <a:solidFill>
              <a:schemeClr val="tx2">
                <a:lumMod val="75000"/>
              </a:schemeClr>
            </a:solidFill>
          </a:endParaRPr>
        </a:p>
      </xdr:txBody>
    </xdr:sp>
    <xdr:clientData/>
  </xdr:oneCellAnchor>
  <xdr:oneCellAnchor>
    <xdr:from>
      <xdr:col>10</xdr:col>
      <xdr:colOff>38100</xdr:colOff>
      <xdr:row>13</xdr:row>
      <xdr:rowOff>28575</xdr:rowOff>
    </xdr:from>
    <xdr:ext cx="247650" cy="187615"/>
    <xdr:sp macro="" textlink="">
      <xdr:nvSpPr>
        <xdr:cNvPr id="10" name="TextBox 9">
          <a:extLst>
            <a:ext uri="{FF2B5EF4-FFF2-40B4-BE49-F238E27FC236}">
              <a16:creationId xmlns:a16="http://schemas.microsoft.com/office/drawing/2014/main" id="{4400AD10-B7DA-0845-80C9-596F6969F3B1}"/>
            </a:ext>
          </a:extLst>
        </xdr:cNvPr>
        <xdr:cNvSpPr txBox="1"/>
      </xdr:nvSpPr>
      <xdr:spPr>
        <a:xfrm>
          <a:off x="6261100" y="4562475"/>
          <a:ext cx="247650" cy="187615"/>
        </a:xfrm>
        <a:prstGeom prst="rect">
          <a:avLst/>
        </a:prstGeom>
      </xdr:spPr>
      <xdr:txBody>
        <a:bodyPr vertOverflow="clip" horzOverflow="clip" vert="horz" wrap="square" lIns="0" tIns="0" rIns="0" bIns="0" rtlCol="0" anchor="t">
          <a:spAutoFit/>
        </a:bodyPr>
        <a:lstStyle/>
        <a:p>
          <a:endParaRPr lang="en-US" sz="1100" dirty="0">
            <a:solidFill>
              <a:schemeClr val="tx2">
                <a:lumMod val="75000"/>
              </a:schemeClr>
            </a:solidFill>
          </a:endParaRPr>
        </a:p>
      </xdr:txBody>
    </xdr:sp>
    <xdr:clientData/>
  </xdr:oneCellAnchor>
  <xdr:twoCellAnchor editAs="oneCell">
    <xdr:from>
      <xdr:col>0</xdr:col>
      <xdr:colOff>228600</xdr:colOff>
      <xdr:row>0</xdr:row>
      <xdr:rowOff>203200</xdr:rowOff>
    </xdr:from>
    <xdr:to>
      <xdr:col>3</xdr:col>
      <xdr:colOff>63500</xdr:colOff>
      <xdr:row>3</xdr:row>
      <xdr:rowOff>229217</xdr:rowOff>
    </xdr:to>
    <xdr:pic>
      <xdr:nvPicPr>
        <xdr:cNvPr id="15" name="Picture 14">
          <a:extLst>
            <a:ext uri="{FF2B5EF4-FFF2-40B4-BE49-F238E27FC236}">
              <a16:creationId xmlns:a16="http://schemas.microsoft.com/office/drawing/2014/main" id="{74737990-376C-FA4A-B570-8552EB28EF56}"/>
            </a:ext>
          </a:extLst>
        </xdr:cNvPr>
        <xdr:cNvPicPr>
          <a:picLocks noChangeAspect="1"/>
        </xdr:cNvPicPr>
      </xdr:nvPicPr>
      <xdr:blipFill>
        <a:blip xmlns:r="http://schemas.openxmlformats.org/officeDocument/2006/relationships" r:embed="rId1"/>
        <a:stretch>
          <a:fillRect/>
        </a:stretch>
      </xdr:blipFill>
      <xdr:spPr>
        <a:xfrm>
          <a:off x="228600" y="203200"/>
          <a:ext cx="4203700" cy="10801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28575</xdr:colOff>
      <xdr:row>21</xdr:row>
      <xdr:rowOff>0</xdr:rowOff>
    </xdr:from>
    <xdr:ext cx="133350" cy="187615"/>
    <xdr:sp macro="" textlink="">
      <xdr:nvSpPr>
        <xdr:cNvPr id="3" name="TextBox 2">
          <a:extLst>
            <a:ext uri="{FF2B5EF4-FFF2-40B4-BE49-F238E27FC236}">
              <a16:creationId xmlns:a16="http://schemas.microsoft.com/office/drawing/2014/main" id="{899DAAF6-BFCB-4330-856F-6E72160F4BB4}"/>
            </a:ext>
          </a:extLst>
        </xdr:cNvPr>
        <xdr:cNvSpPr txBox="1"/>
      </xdr:nvSpPr>
      <xdr:spPr>
        <a:xfrm>
          <a:off x="2847975" y="165417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21</xdr:row>
      <xdr:rowOff>0</xdr:rowOff>
    </xdr:from>
    <xdr:ext cx="133350" cy="187615"/>
    <xdr:sp macro="" textlink="">
      <xdr:nvSpPr>
        <xdr:cNvPr id="5" name="TextBox 4">
          <a:extLst>
            <a:ext uri="{FF2B5EF4-FFF2-40B4-BE49-F238E27FC236}">
              <a16:creationId xmlns:a16="http://schemas.microsoft.com/office/drawing/2014/main" id="{D8E73988-AB4D-41AC-B136-802922C174C8}"/>
            </a:ext>
          </a:extLst>
        </xdr:cNvPr>
        <xdr:cNvSpPr txBox="1"/>
      </xdr:nvSpPr>
      <xdr:spPr>
        <a:xfrm>
          <a:off x="2847975" y="165417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20</xdr:row>
      <xdr:rowOff>0</xdr:rowOff>
    </xdr:from>
    <xdr:ext cx="133350" cy="187615"/>
    <xdr:sp macro="" textlink="">
      <xdr:nvSpPr>
        <xdr:cNvPr id="2" name="TextBox 1">
          <a:extLst>
            <a:ext uri="{FF2B5EF4-FFF2-40B4-BE49-F238E27FC236}">
              <a16:creationId xmlns:a16="http://schemas.microsoft.com/office/drawing/2014/main" id="{2C4B0A87-9360-184D-B440-A031EAA1233B}"/>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20</xdr:row>
      <xdr:rowOff>0</xdr:rowOff>
    </xdr:from>
    <xdr:ext cx="133350" cy="187615"/>
    <xdr:sp macro="" textlink="">
      <xdr:nvSpPr>
        <xdr:cNvPr id="4" name="TextBox 3">
          <a:extLst>
            <a:ext uri="{FF2B5EF4-FFF2-40B4-BE49-F238E27FC236}">
              <a16:creationId xmlns:a16="http://schemas.microsoft.com/office/drawing/2014/main" id="{3D6FF504-97F4-BF48-8AF2-3F39974BB9ED}"/>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20</xdr:row>
      <xdr:rowOff>0</xdr:rowOff>
    </xdr:from>
    <xdr:ext cx="133350" cy="187615"/>
    <xdr:sp macro="" textlink="">
      <xdr:nvSpPr>
        <xdr:cNvPr id="6" name="TextBox 5">
          <a:extLst>
            <a:ext uri="{FF2B5EF4-FFF2-40B4-BE49-F238E27FC236}">
              <a16:creationId xmlns:a16="http://schemas.microsoft.com/office/drawing/2014/main" id="{B96CAE66-4B5C-1247-AED5-A437D61F7C1D}"/>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20</xdr:row>
      <xdr:rowOff>0</xdr:rowOff>
    </xdr:from>
    <xdr:ext cx="133350" cy="187615"/>
    <xdr:sp macro="" textlink="">
      <xdr:nvSpPr>
        <xdr:cNvPr id="7" name="TextBox 6">
          <a:extLst>
            <a:ext uri="{FF2B5EF4-FFF2-40B4-BE49-F238E27FC236}">
              <a16:creationId xmlns:a16="http://schemas.microsoft.com/office/drawing/2014/main" id="{4AE95F10-AFD9-1041-92AD-7D6C65DADAF6}"/>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twoCellAnchor editAs="oneCell">
    <xdr:from>
      <xdr:col>4</xdr:col>
      <xdr:colOff>25400</xdr:colOff>
      <xdr:row>21</xdr:row>
      <xdr:rowOff>0</xdr:rowOff>
    </xdr:from>
    <xdr:to>
      <xdr:col>4</xdr:col>
      <xdr:colOff>158750</xdr:colOff>
      <xdr:row>21</xdr:row>
      <xdr:rowOff>187615</xdr:rowOff>
    </xdr:to>
    <xdr:sp macro="" textlink="">
      <xdr:nvSpPr>
        <xdr:cNvPr id="8" name="TextBox 2">
          <a:extLst>
            <a:ext uri="{FF2B5EF4-FFF2-40B4-BE49-F238E27FC236}">
              <a16:creationId xmlns:a16="http://schemas.microsoft.com/office/drawing/2014/main" id="{C7BECAC2-569A-964F-BC11-42DA3F417C3E}"/>
            </a:ext>
          </a:extLst>
        </xdr:cNvPr>
        <xdr:cNvSpPr txBox="1"/>
      </xdr:nvSpPr>
      <xdr:spPr>
        <a:xfrm>
          <a:off x="4432300" y="12369800"/>
          <a:ext cx="133350" cy="187615"/>
        </a:xfrm>
        <a:prstGeom prst="rect">
          <a:avLst/>
        </a:prstGeom>
      </xdr:spPr>
      <xdr:txBody>
        <a:bodyPr vert="horz" wrap="square" lIns="0" tIns="0" rIns="0" bIns="0" rtlCol="0" anchor="t">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US" sz="1100" dirty="0">
            <a:solidFill>
              <a:schemeClr val="bg1"/>
            </a:solidFill>
          </a:endParaRPr>
        </a:p>
      </xdr:txBody>
    </xdr:sp>
    <xdr:clientData/>
  </xdr:twoCellAnchor>
  <xdr:twoCellAnchor editAs="oneCell">
    <xdr:from>
      <xdr:col>4</xdr:col>
      <xdr:colOff>25400</xdr:colOff>
      <xdr:row>21</xdr:row>
      <xdr:rowOff>0</xdr:rowOff>
    </xdr:from>
    <xdr:to>
      <xdr:col>4</xdr:col>
      <xdr:colOff>158750</xdr:colOff>
      <xdr:row>21</xdr:row>
      <xdr:rowOff>187615</xdr:rowOff>
    </xdr:to>
    <xdr:sp macro="" textlink="">
      <xdr:nvSpPr>
        <xdr:cNvPr id="9" name="TextBox 4">
          <a:extLst>
            <a:ext uri="{FF2B5EF4-FFF2-40B4-BE49-F238E27FC236}">
              <a16:creationId xmlns:a16="http://schemas.microsoft.com/office/drawing/2014/main" id="{2328016C-1A5A-2F4A-9156-B90C775B2F4A}"/>
            </a:ext>
          </a:extLst>
        </xdr:cNvPr>
        <xdr:cNvSpPr txBox="1"/>
      </xdr:nvSpPr>
      <xdr:spPr>
        <a:xfrm>
          <a:off x="4432300" y="12369800"/>
          <a:ext cx="133350" cy="187615"/>
        </a:xfrm>
        <a:prstGeom prst="rect">
          <a:avLst/>
        </a:prstGeom>
      </xdr:spPr>
      <xdr:txBody>
        <a:bodyPr vert="horz" wrap="square" lIns="0" tIns="0" rIns="0" bIns="0" rtlCol="0" anchor="t">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US" sz="1100" dirty="0">
            <a:solidFill>
              <a:schemeClr val="bg1"/>
            </a:solidFill>
          </a:endParaRPr>
        </a:p>
      </xdr:txBody>
    </xdr:sp>
    <xdr:clientData/>
  </xdr:twoCellAnchor>
  <xdr:twoCellAnchor editAs="oneCell">
    <xdr:from>
      <xdr:col>0</xdr:col>
      <xdr:colOff>205704</xdr:colOff>
      <xdr:row>0</xdr:row>
      <xdr:rowOff>295141</xdr:rowOff>
    </xdr:from>
    <xdr:to>
      <xdr:col>4</xdr:col>
      <xdr:colOff>308198</xdr:colOff>
      <xdr:row>3</xdr:row>
      <xdr:rowOff>221526</xdr:rowOff>
    </xdr:to>
    <xdr:pic>
      <xdr:nvPicPr>
        <xdr:cNvPr id="11" name="Picture 10">
          <a:extLst>
            <a:ext uri="{FF2B5EF4-FFF2-40B4-BE49-F238E27FC236}">
              <a16:creationId xmlns:a16="http://schemas.microsoft.com/office/drawing/2014/main" id="{4FF08EAF-3B1C-5042-8B28-D402BB735E7E}"/>
            </a:ext>
          </a:extLst>
        </xdr:cNvPr>
        <xdr:cNvPicPr>
          <a:picLocks noChangeAspect="1"/>
        </xdr:cNvPicPr>
      </xdr:nvPicPr>
      <xdr:blipFill>
        <a:blip xmlns:r="http://schemas.openxmlformats.org/officeDocument/2006/relationships" r:embed="rId1"/>
        <a:stretch>
          <a:fillRect/>
        </a:stretch>
      </xdr:blipFill>
      <xdr:spPr>
        <a:xfrm>
          <a:off x="205704" y="295141"/>
          <a:ext cx="4203700" cy="1080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_NPA%20FORMS\usda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ElatedPlates">
  <a:themeElements>
    <a:clrScheme name="Custom 3">
      <a:dk1>
        <a:srgbClr val="3B5768"/>
      </a:dk1>
      <a:lt1>
        <a:srgbClr val="4E748B"/>
      </a:lt1>
      <a:dk2>
        <a:srgbClr val="7C99AD"/>
      </a:dk2>
      <a:lt2>
        <a:srgbClr val="79242F"/>
      </a:lt2>
      <a:accent1>
        <a:srgbClr val="FCB714"/>
      </a:accent1>
      <a:accent2>
        <a:srgbClr val="B9BF33"/>
      </a:accent2>
      <a:accent3>
        <a:srgbClr val="000000"/>
      </a:accent3>
      <a:accent4>
        <a:srgbClr val="000000"/>
      </a:accent4>
      <a:accent5>
        <a:srgbClr val="FFFFFF"/>
      </a:accent5>
      <a:accent6>
        <a:srgbClr val="434343"/>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ElatedPlates" id="{4FCB1949-2C7E-B144-97F3-9EA2340072A4}" vid="{4E683CF9-7A54-EB4D-89A1-CFC48AE23638}"/>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ocessorlink.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pham@nationalfoodgroup.com" TargetMode="External"/><Relationship Id="rId1" Type="http://schemas.openxmlformats.org/officeDocument/2006/relationships/hyperlink" Target="https://processorlink.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9"/>
  <sheetViews>
    <sheetView zoomScaleNormal="100" zoomScalePageLayoutView="50" workbookViewId="0">
      <selection activeCell="I4" sqref="I4:P4"/>
    </sheetView>
  </sheetViews>
  <sheetFormatPr defaultColWidth="8.7109375" defaultRowHeight="15"/>
  <cols>
    <col min="1" max="1" width="24.7109375" customWidth="1"/>
    <col min="2" max="2" width="14.140625" style="2" customWidth="1"/>
    <col min="3" max="3" width="18.7109375" style="9" customWidth="1"/>
    <col min="4" max="5" width="7.7109375" style="2" customWidth="1"/>
    <col min="6" max="8" width="7.7109375" style="9" customWidth="1"/>
    <col min="9" max="9" width="7.7109375" customWidth="1"/>
    <col min="10" max="11" width="11.28515625" style="9" customWidth="1"/>
    <col min="12" max="14" width="10.7109375" style="9" customWidth="1"/>
    <col min="15" max="15" width="10.7109375" customWidth="1"/>
    <col min="16" max="16" width="9.140625" style="9" hidden="1" customWidth="1"/>
    <col min="17" max="17" width="14.140625" hidden="1" customWidth="1"/>
  </cols>
  <sheetData>
    <row r="1" spans="1:21" ht="25.15" customHeight="1">
      <c r="A1" s="13"/>
      <c r="B1" s="15"/>
      <c r="C1" s="14"/>
      <c r="D1" s="15"/>
      <c r="E1" s="15"/>
      <c r="F1" s="14"/>
      <c r="G1" s="14"/>
      <c r="H1" s="14"/>
      <c r="I1" s="13"/>
      <c r="J1" s="14"/>
      <c r="K1" s="14"/>
      <c r="L1" s="14"/>
      <c r="M1" s="14"/>
      <c r="N1" s="14"/>
      <c r="O1" s="13"/>
      <c r="Q1" s="12"/>
    </row>
    <row r="2" spans="1:21" ht="28.15" customHeight="1">
      <c r="A2" s="13"/>
      <c r="B2" s="15"/>
      <c r="C2" s="14"/>
      <c r="D2" s="15"/>
      <c r="E2" s="15"/>
      <c r="F2" s="14"/>
      <c r="G2" s="120" t="s">
        <v>35</v>
      </c>
      <c r="H2" s="120"/>
      <c r="I2" s="120"/>
      <c r="J2" s="120"/>
      <c r="K2" s="120"/>
      <c r="L2" s="120"/>
      <c r="M2" s="120"/>
      <c r="N2" s="120"/>
      <c r="O2" s="120"/>
      <c r="Q2" s="12"/>
    </row>
    <row r="3" spans="1:21" ht="30" customHeight="1" thickBot="1">
      <c r="A3" s="24"/>
      <c r="B3" s="24"/>
      <c r="C3" s="24"/>
      <c r="D3" s="24"/>
      <c r="E3" s="24"/>
      <c r="F3" s="24"/>
      <c r="G3" s="128" t="s">
        <v>10</v>
      </c>
      <c r="H3" s="129"/>
      <c r="I3" s="136" t="s">
        <v>87</v>
      </c>
      <c r="J3" s="137"/>
      <c r="K3" s="137"/>
      <c r="L3" s="137"/>
      <c r="M3" s="137"/>
      <c r="N3" s="137"/>
      <c r="O3" s="137"/>
      <c r="P3" s="137"/>
      <c r="Q3" s="12"/>
    </row>
    <row r="4" spans="1:21" ht="30" customHeight="1" thickBot="1">
      <c r="A4" s="24"/>
      <c r="B4" s="24"/>
      <c r="C4" s="24"/>
      <c r="D4" s="24"/>
      <c r="E4" s="24"/>
      <c r="F4" s="24"/>
      <c r="G4" s="130" t="s">
        <v>11</v>
      </c>
      <c r="H4" s="131"/>
      <c r="I4" s="125" t="s">
        <v>90</v>
      </c>
      <c r="J4" s="126"/>
      <c r="K4" s="126"/>
      <c r="L4" s="126"/>
      <c r="M4" s="126"/>
      <c r="N4" s="126"/>
      <c r="O4" s="126"/>
      <c r="P4" s="126"/>
      <c r="Q4" s="12"/>
      <c r="R4" s="12"/>
    </row>
    <row r="5" spans="1:21" ht="30" customHeight="1" thickBot="1">
      <c r="A5" s="121" t="s">
        <v>47</v>
      </c>
      <c r="B5" s="121"/>
      <c r="C5" s="121"/>
      <c r="D5" s="121"/>
      <c r="E5" s="121"/>
      <c r="F5" s="39"/>
      <c r="G5" s="132" t="s">
        <v>12</v>
      </c>
      <c r="H5" s="133"/>
      <c r="I5" s="138" t="s">
        <v>88</v>
      </c>
      <c r="J5" s="139"/>
      <c r="K5" s="139"/>
      <c r="L5" s="139"/>
      <c r="M5" s="139"/>
      <c r="N5" s="139"/>
      <c r="O5" s="139"/>
      <c r="P5" s="139"/>
      <c r="Q5" s="12"/>
      <c r="R5" s="12"/>
    </row>
    <row r="6" spans="1:21" ht="30" customHeight="1" thickBot="1">
      <c r="A6" s="127" t="s">
        <v>40</v>
      </c>
      <c r="B6" s="127"/>
      <c r="C6" s="127"/>
      <c r="D6" s="127"/>
      <c r="E6" s="127"/>
      <c r="F6" s="127"/>
      <c r="G6" s="134" t="s">
        <v>13</v>
      </c>
      <c r="H6" s="135"/>
      <c r="I6" s="122" t="s">
        <v>89</v>
      </c>
      <c r="J6" s="123"/>
      <c r="K6" s="123"/>
      <c r="L6" s="123"/>
      <c r="M6" s="123"/>
      <c r="N6" s="123"/>
      <c r="O6" s="123"/>
      <c r="P6" s="123"/>
      <c r="Q6" s="12"/>
      <c r="R6" s="12"/>
    </row>
    <row r="7" spans="1:21" ht="28.15" customHeight="1">
      <c r="A7" s="38"/>
      <c r="B7" s="38"/>
      <c r="C7" s="38"/>
      <c r="D7" s="38"/>
      <c r="E7" s="38"/>
      <c r="F7" s="38"/>
      <c r="G7" s="140" t="s">
        <v>56</v>
      </c>
      <c r="H7" s="140"/>
      <c r="I7" s="140"/>
      <c r="J7" s="140"/>
      <c r="K7" s="140"/>
      <c r="L7" s="140"/>
      <c r="M7" s="140"/>
      <c r="N7" s="140"/>
      <c r="O7" s="140"/>
      <c r="P7" s="40"/>
      <c r="Q7" s="12"/>
      <c r="R7" s="12"/>
    </row>
    <row r="8" spans="1:21" ht="19.899999999999999" customHeight="1">
      <c r="A8" s="141" t="s">
        <v>85</v>
      </c>
      <c r="B8" s="141"/>
      <c r="C8" s="141"/>
      <c r="D8" s="141"/>
      <c r="E8" s="141"/>
      <c r="F8" s="25"/>
      <c r="G8" s="159" t="s">
        <v>83</v>
      </c>
      <c r="H8" s="159"/>
      <c r="I8" s="159"/>
      <c r="J8" s="159"/>
      <c r="K8" s="159"/>
      <c r="L8" s="159"/>
      <c r="M8" s="159"/>
      <c r="N8" s="159"/>
      <c r="O8" s="159"/>
      <c r="P8" s="22"/>
      <c r="Q8" s="12"/>
      <c r="R8" s="12"/>
    </row>
    <row r="9" spans="1:21" ht="19.899999999999999" customHeight="1" thickBot="1">
      <c r="A9" s="141"/>
      <c r="B9" s="141"/>
      <c r="C9" s="141"/>
      <c r="D9" s="141"/>
      <c r="E9" s="141"/>
      <c r="F9" s="25"/>
      <c r="G9" s="159"/>
      <c r="H9" s="159"/>
      <c r="I9" s="159"/>
      <c r="J9" s="159"/>
      <c r="K9" s="159"/>
      <c r="L9" s="159"/>
      <c r="M9" s="159"/>
      <c r="N9" s="159"/>
      <c r="O9" s="159"/>
      <c r="P9" s="22"/>
      <c r="Q9" s="12"/>
      <c r="R9" s="12"/>
    </row>
    <row r="10" spans="1:21" ht="25.15" customHeight="1">
      <c r="A10" s="141"/>
      <c r="B10" s="141"/>
      <c r="C10" s="141"/>
      <c r="D10" s="141"/>
      <c r="E10" s="141"/>
      <c r="F10" s="11"/>
      <c r="G10" s="160"/>
      <c r="H10" s="160"/>
      <c r="I10" s="160"/>
      <c r="J10" s="160"/>
      <c r="K10" s="160"/>
      <c r="L10" s="160"/>
      <c r="M10" s="160"/>
      <c r="N10" s="160"/>
      <c r="O10" s="160"/>
      <c r="P10"/>
      <c r="Q10" s="12"/>
      <c r="R10" s="12"/>
    </row>
    <row r="11" spans="1:21" ht="40.9" customHeight="1">
      <c r="A11" s="141"/>
      <c r="B11" s="141"/>
      <c r="C11" s="141"/>
      <c r="D11" s="141"/>
      <c r="E11" s="141"/>
      <c r="F11" s="26"/>
      <c r="G11" s="124"/>
      <c r="H11" s="124"/>
      <c r="I11" s="124"/>
      <c r="J11" s="54"/>
      <c r="K11" s="54"/>
      <c r="L11" s="142" t="s">
        <v>57</v>
      </c>
      <c r="M11" s="142"/>
      <c r="N11" s="142"/>
      <c r="O11" s="143"/>
      <c r="P11"/>
      <c r="Q11" s="12"/>
      <c r="R11" s="12"/>
    </row>
    <row r="12" spans="1:21" s="1" customFormat="1" ht="25.15" customHeight="1">
      <c r="A12" s="141"/>
      <c r="B12" s="141"/>
      <c r="C12" s="141"/>
      <c r="D12" s="141"/>
      <c r="E12" s="141"/>
      <c r="F12" s="26"/>
      <c r="G12" s="50"/>
      <c r="H12" s="57"/>
      <c r="I12" s="171" t="s">
        <v>8</v>
      </c>
      <c r="J12" s="171"/>
      <c r="K12" s="172"/>
      <c r="L12" s="165">
        <f>SUM(L20:L22)</f>
        <v>0</v>
      </c>
      <c r="M12" s="166"/>
      <c r="N12" s="166"/>
      <c r="O12" s="167"/>
      <c r="Q12" s="29"/>
      <c r="R12" s="29"/>
      <c r="T12" s="60"/>
      <c r="U12" s="35"/>
    </row>
    <row r="13" spans="1:21" s="2" customFormat="1" ht="25.15" customHeight="1">
      <c r="A13" s="141"/>
      <c r="B13" s="141"/>
      <c r="C13" s="141"/>
      <c r="D13" s="141"/>
      <c r="E13" s="141"/>
      <c r="F13" s="26"/>
      <c r="G13" s="51"/>
      <c r="H13" s="57"/>
      <c r="I13" s="173"/>
      <c r="J13" s="173"/>
      <c r="K13" s="174"/>
      <c r="L13" s="168"/>
      <c r="M13" s="169"/>
      <c r="N13" s="169"/>
      <c r="O13" s="170"/>
      <c r="Q13" s="27"/>
      <c r="R13" s="27"/>
      <c r="T13" s="5"/>
      <c r="U13" s="5"/>
    </row>
    <row r="14" spans="1:21" s="2" customFormat="1" ht="19.899999999999999" customHeight="1" thickBot="1">
      <c r="A14" s="141"/>
      <c r="B14" s="141"/>
      <c r="C14" s="141"/>
      <c r="D14" s="141"/>
      <c r="E14" s="141"/>
      <c r="F14" s="26"/>
      <c r="G14" s="52"/>
      <c r="H14" s="58"/>
      <c r="I14" s="144" t="s">
        <v>7</v>
      </c>
      <c r="J14" s="145"/>
      <c r="K14" s="145"/>
      <c r="L14" s="179">
        <f xml:space="preserve"> SUM(O20:O22)</f>
        <v>0</v>
      </c>
      <c r="M14" s="179"/>
      <c r="N14" s="179"/>
      <c r="O14" s="179"/>
      <c r="Q14" s="27"/>
      <c r="R14" s="27"/>
      <c r="T14" s="8"/>
      <c r="U14" s="8"/>
    </row>
    <row r="15" spans="1:21" s="2" customFormat="1" ht="19.899999999999999" customHeight="1" thickBot="1">
      <c r="A15" s="141"/>
      <c r="B15" s="141"/>
      <c r="C15" s="141"/>
      <c r="D15" s="141"/>
      <c r="E15" s="141"/>
      <c r="F15" s="26"/>
      <c r="G15" s="53"/>
      <c r="H15" s="59"/>
      <c r="I15" s="146"/>
      <c r="J15" s="147"/>
      <c r="K15" s="147"/>
      <c r="L15" s="180"/>
      <c r="M15" s="180"/>
      <c r="N15" s="180"/>
      <c r="O15" s="180"/>
      <c r="Q15" s="27"/>
      <c r="R15" s="27"/>
      <c r="T15" s="8"/>
      <c r="U15" s="8"/>
    </row>
    <row r="16" spans="1:21" s="2" customFormat="1" ht="31.9" customHeight="1">
      <c r="A16" s="27"/>
      <c r="B16" s="27"/>
      <c r="C16" s="27"/>
      <c r="D16" s="27"/>
      <c r="E16" s="27"/>
      <c r="F16" s="27"/>
      <c r="G16" s="27"/>
      <c r="H16" s="27"/>
      <c r="I16" s="27"/>
      <c r="J16" s="27"/>
      <c r="K16" s="27"/>
      <c r="L16" s="27"/>
      <c r="M16" s="27"/>
      <c r="N16" s="27"/>
      <c r="O16" s="27"/>
      <c r="Q16" s="27"/>
      <c r="R16" s="27"/>
      <c r="T16" s="21"/>
      <c r="U16" s="21"/>
    </row>
    <row r="17" spans="1:33" s="2" customFormat="1" ht="25.15" customHeight="1" thickBot="1">
      <c r="A17" s="157" t="s">
        <v>37</v>
      </c>
      <c r="B17" s="155" t="s">
        <v>31</v>
      </c>
      <c r="C17" s="155" t="s">
        <v>38</v>
      </c>
      <c r="D17" s="177" t="s">
        <v>33</v>
      </c>
      <c r="E17" s="178"/>
      <c r="F17" s="155" t="s">
        <v>14</v>
      </c>
      <c r="G17" s="155" t="s">
        <v>39</v>
      </c>
      <c r="H17" s="177" t="s">
        <v>46</v>
      </c>
      <c r="I17" s="177"/>
      <c r="J17" s="183" t="s">
        <v>34</v>
      </c>
      <c r="K17" s="183" t="s">
        <v>6</v>
      </c>
      <c r="L17" s="148" t="s">
        <v>32</v>
      </c>
      <c r="M17" s="148" t="s">
        <v>41</v>
      </c>
      <c r="N17" s="175" t="s">
        <v>81</v>
      </c>
      <c r="O17" s="181" t="s">
        <v>9</v>
      </c>
      <c r="Q17" s="27"/>
      <c r="R17" s="55"/>
      <c r="S17" s="28"/>
      <c r="T17" s="21"/>
      <c r="U17" s="21"/>
      <c r="V17" s="28"/>
      <c r="W17" s="28"/>
      <c r="X17" s="28"/>
      <c r="Y17" s="28"/>
      <c r="AA17" s="28"/>
      <c r="AB17" s="28"/>
      <c r="AC17" s="28"/>
      <c r="AD17" s="28"/>
      <c r="AE17" s="28"/>
      <c r="AF17" s="28"/>
      <c r="AG17" s="28"/>
    </row>
    <row r="18" spans="1:33" ht="34.9" customHeight="1" thickBot="1">
      <c r="A18" s="158"/>
      <c r="B18" s="156"/>
      <c r="C18" s="156"/>
      <c r="D18" s="84" t="s">
        <v>29</v>
      </c>
      <c r="E18" s="84" t="s">
        <v>36</v>
      </c>
      <c r="F18" s="156"/>
      <c r="G18" s="156"/>
      <c r="H18" s="84" t="s">
        <v>1</v>
      </c>
      <c r="I18" s="84" t="s">
        <v>30</v>
      </c>
      <c r="J18" s="184"/>
      <c r="K18" s="184"/>
      <c r="L18" s="149"/>
      <c r="M18" s="149"/>
      <c r="N18" s="176"/>
      <c r="O18" s="182"/>
      <c r="P18" s="3"/>
      <c r="Q18" s="12"/>
      <c r="R18" s="12"/>
      <c r="T18" s="21"/>
      <c r="U18" s="21"/>
    </row>
    <row r="19" spans="1:33" s="35" customFormat="1" ht="30" customHeight="1" thickTop="1" thickBot="1">
      <c r="A19" s="154" t="s">
        <v>62</v>
      </c>
      <c r="B19" s="154"/>
      <c r="C19" s="154"/>
      <c r="D19" s="154"/>
      <c r="E19" s="154"/>
      <c r="F19" s="154"/>
      <c r="G19" s="154"/>
      <c r="H19" s="154"/>
      <c r="I19" s="154"/>
      <c r="J19" s="154"/>
      <c r="K19" s="154"/>
      <c r="L19" s="154"/>
      <c r="M19" s="154"/>
      <c r="N19" s="154"/>
      <c r="O19" s="154"/>
      <c r="P19" s="33">
        <f>M19*H19</f>
        <v>0</v>
      </c>
      <c r="Q19" s="34"/>
      <c r="R19" s="34"/>
      <c r="T19" s="21"/>
      <c r="U19" s="21"/>
    </row>
    <row r="20" spans="1:33" s="6" customFormat="1" ht="25.15" customHeight="1">
      <c r="A20" s="85" t="s">
        <v>49</v>
      </c>
      <c r="B20" s="86" t="s">
        <v>48</v>
      </c>
      <c r="C20" s="86" t="s">
        <v>51</v>
      </c>
      <c r="D20" s="86">
        <v>105</v>
      </c>
      <c r="E20" s="86" t="s">
        <v>53</v>
      </c>
      <c r="F20" s="86">
        <v>42</v>
      </c>
      <c r="G20" s="87">
        <v>20.97</v>
      </c>
      <c r="H20" s="112">
        <v>10.45</v>
      </c>
      <c r="I20" s="112">
        <f>H20*F20</f>
        <v>438.9</v>
      </c>
      <c r="J20" s="116"/>
      <c r="K20" s="116"/>
      <c r="L20" s="115">
        <f>((J20*K20)/D20)*H20</f>
        <v>0</v>
      </c>
      <c r="M20" s="118" t="s">
        <v>66</v>
      </c>
      <c r="N20" s="94">
        <f>Q20/F20</f>
        <v>0</v>
      </c>
      <c r="O20" s="95">
        <f>Q20*G20</f>
        <v>0</v>
      </c>
      <c r="P20" s="4">
        <f>Q20*H20</f>
        <v>0</v>
      </c>
      <c r="Q20" s="61">
        <f>L20/H20</f>
        <v>0</v>
      </c>
      <c r="R20" s="30"/>
      <c r="S20" s="5"/>
      <c r="T20" s="7"/>
      <c r="U20" s="7"/>
    </row>
    <row r="21" spans="1:33" s="7" customFormat="1" ht="25.15" customHeight="1">
      <c r="A21" s="88" t="s">
        <v>50</v>
      </c>
      <c r="B21" s="89" t="s">
        <v>48</v>
      </c>
      <c r="C21" s="89" t="s">
        <v>52</v>
      </c>
      <c r="D21" s="89">
        <v>80</v>
      </c>
      <c r="E21" s="89" t="s">
        <v>54</v>
      </c>
      <c r="F21" s="89">
        <v>64</v>
      </c>
      <c r="G21" s="90">
        <v>16.75</v>
      </c>
      <c r="H21" s="113">
        <v>8.35</v>
      </c>
      <c r="I21" s="113">
        <f>H21*F21</f>
        <v>534.4</v>
      </c>
      <c r="J21" s="117"/>
      <c r="K21" s="117"/>
      <c r="L21" s="115">
        <f t="shared" ref="L21:L22" si="0">((J21*K21)/D21)*H21</f>
        <v>0</v>
      </c>
      <c r="M21" s="119" t="s">
        <v>66</v>
      </c>
      <c r="N21" s="96">
        <f>Q21/F21</f>
        <v>0</v>
      </c>
      <c r="O21" s="97">
        <f>Q21*G21</f>
        <v>0</v>
      </c>
      <c r="P21" s="4">
        <f>Q21*H21</f>
        <v>0</v>
      </c>
      <c r="Q21" s="62">
        <f>L21/H21</f>
        <v>0</v>
      </c>
      <c r="R21" s="32"/>
      <c r="S21" s="8"/>
      <c r="T21"/>
      <c r="U21"/>
    </row>
    <row r="22" spans="1:33" s="7" customFormat="1" ht="25.15" customHeight="1">
      <c r="A22" s="91" t="s">
        <v>55</v>
      </c>
      <c r="B22" s="92" t="s">
        <v>48</v>
      </c>
      <c r="C22" s="92" t="s">
        <v>52</v>
      </c>
      <c r="D22" s="92">
        <v>80</v>
      </c>
      <c r="E22" s="92" t="s">
        <v>54</v>
      </c>
      <c r="F22" s="92">
        <v>64</v>
      </c>
      <c r="G22" s="93">
        <v>18.760000000000002</v>
      </c>
      <c r="H22" s="114">
        <v>9.35</v>
      </c>
      <c r="I22" s="114">
        <f>H22*F22</f>
        <v>598.4</v>
      </c>
      <c r="J22" s="117"/>
      <c r="K22" s="117"/>
      <c r="L22" s="115">
        <f t="shared" si="0"/>
        <v>0</v>
      </c>
      <c r="M22" s="119" t="s">
        <v>66</v>
      </c>
      <c r="N22" s="96">
        <f>Q22/F22</f>
        <v>0</v>
      </c>
      <c r="O22" s="97">
        <f>Q22*G22</f>
        <v>0</v>
      </c>
      <c r="P22" s="4">
        <f>Q22*H22</f>
        <v>0</v>
      </c>
      <c r="Q22" s="62">
        <f>L22/H22</f>
        <v>0</v>
      </c>
      <c r="R22" s="32"/>
      <c r="S22" s="8"/>
      <c r="T22"/>
      <c r="U22"/>
    </row>
    <row r="23" spans="1:33" s="7" customFormat="1" ht="22.15" customHeight="1">
      <c r="A23" s="31"/>
      <c r="B23" s="31"/>
      <c r="C23" s="31"/>
      <c r="D23" s="31"/>
      <c r="E23" s="31"/>
      <c r="F23" s="31"/>
      <c r="G23" s="31"/>
      <c r="H23" s="31"/>
      <c r="I23" s="31"/>
      <c r="J23" s="31"/>
      <c r="K23" s="31"/>
      <c r="L23" s="31"/>
      <c r="M23" s="31"/>
      <c r="N23" s="31"/>
      <c r="O23" s="31"/>
      <c r="P23" s="10"/>
      <c r="Q23" s="31"/>
      <c r="R23" s="56"/>
      <c r="S23" s="21"/>
      <c r="T23"/>
      <c r="U23"/>
      <c r="V23" s="21"/>
      <c r="W23" s="21"/>
      <c r="X23" s="21"/>
      <c r="Y23" s="21"/>
      <c r="Z23" s="21"/>
      <c r="AA23" s="21"/>
      <c r="AB23" s="21"/>
      <c r="AC23" s="21"/>
      <c r="AD23" s="21"/>
    </row>
    <row r="24" spans="1:33" s="7" customFormat="1" ht="45.4" customHeight="1">
      <c r="A24" s="186" t="s">
        <v>84</v>
      </c>
      <c r="B24" s="186"/>
      <c r="C24" s="186"/>
      <c r="D24" s="186"/>
      <c r="E24" s="186"/>
      <c r="F24" s="186"/>
      <c r="G24" s="186"/>
      <c r="H24" s="186"/>
      <c r="I24" s="186"/>
      <c r="J24" s="186"/>
      <c r="K24" s="186"/>
      <c r="L24" s="186"/>
      <c r="M24" s="186"/>
      <c r="N24" s="186"/>
      <c r="O24" s="186"/>
      <c r="P24" s="10"/>
      <c r="Q24" s="31"/>
      <c r="R24" s="56"/>
      <c r="S24" s="21"/>
      <c r="T24"/>
      <c r="U24"/>
      <c r="V24" s="21"/>
      <c r="W24" s="21"/>
      <c r="X24" s="21"/>
      <c r="Y24" s="21"/>
      <c r="Z24" s="21"/>
      <c r="AA24" s="21"/>
      <c r="AB24" s="21"/>
      <c r="AC24" s="21"/>
      <c r="AD24" s="21"/>
    </row>
    <row r="25" spans="1:33" s="7" customFormat="1" ht="22.15" customHeight="1">
      <c r="A25" s="31"/>
      <c r="B25" s="31"/>
      <c r="C25" s="31"/>
      <c r="D25" s="31"/>
      <c r="E25" s="31"/>
      <c r="F25" s="31"/>
      <c r="G25" s="31"/>
      <c r="H25" s="31"/>
      <c r="I25" s="31"/>
      <c r="J25" s="31"/>
      <c r="K25" s="31"/>
      <c r="L25" s="31"/>
      <c r="M25" s="31"/>
      <c r="N25" s="31"/>
      <c r="O25" s="31"/>
      <c r="P25" s="10"/>
      <c r="Q25" s="31"/>
      <c r="R25" s="56"/>
      <c r="S25" s="21"/>
      <c r="T25"/>
      <c r="U25"/>
      <c r="V25" s="21"/>
      <c r="W25" s="21"/>
      <c r="X25" s="21"/>
      <c r="Y25" s="21"/>
      <c r="Z25" s="21"/>
      <c r="AA25" s="21"/>
      <c r="AB25" s="21"/>
      <c r="AC25" s="21"/>
      <c r="AD25" s="21"/>
    </row>
    <row r="26" spans="1:33" s="7" customFormat="1" ht="28.15" customHeight="1">
      <c r="A26" s="189" t="s">
        <v>45</v>
      </c>
      <c r="B26" s="189"/>
      <c r="C26" s="189"/>
      <c r="D26" s="189"/>
      <c r="E26" s="189"/>
      <c r="F26" s="189"/>
      <c r="G26" s="189"/>
      <c r="H26" s="189"/>
      <c r="I26" s="189"/>
      <c r="J26" s="189"/>
      <c r="K26" s="189"/>
      <c r="L26" s="189"/>
      <c r="M26" s="189"/>
      <c r="N26" s="189"/>
      <c r="O26" s="189"/>
      <c r="P26"/>
      <c r="Q26" s="12"/>
      <c r="R26" s="56"/>
      <c r="S26" s="21"/>
      <c r="T26"/>
      <c r="U26"/>
      <c r="V26" s="21"/>
      <c r="W26" s="21"/>
      <c r="X26" s="21"/>
      <c r="Y26" s="21"/>
      <c r="Z26" s="21"/>
      <c r="AA26" s="21"/>
      <c r="AB26" s="21"/>
      <c r="AC26" s="21"/>
      <c r="AD26" s="21"/>
    </row>
    <row r="27" spans="1:33" s="7" customFormat="1" ht="25.15" customHeight="1" thickBot="1">
      <c r="A27" s="80" t="s">
        <v>42</v>
      </c>
      <c r="B27" s="152"/>
      <c r="C27" s="153"/>
      <c r="D27" s="153"/>
      <c r="E27" s="153"/>
      <c r="F27" s="153"/>
      <c r="G27" s="153"/>
      <c r="H27" s="153"/>
      <c r="I27" s="153"/>
      <c r="J27" s="153"/>
      <c r="K27" s="153"/>
      <c r="L27" s="153"/>
      <c r="M27" s="153"/>
      <c r="N27" s="153"/>
      <c r="O27" s="153"/>
      <c r="Q27" s="31"/>
      <c r="R27" s="31"/>
      <c r="T27"/>
      <c r="U27"/>
    </row>
    <row r="28" spans="1:33" ht="25.15" customHeight="1" thickBot="1">
      <c r="A28" s="81" t="s">
        <v>2</v>
      </c>
      <c r="B28" s="150"/>
      <c r="C28" s="151"/>
      <c r="D28" s="151"/>
      <c r="E28" s="151"/>
      <c r="F28" s="151"/>
      <c r="G28" s="151"/>
      <c r="H28" s="151"/>
      <c r="I28" s="151"/>
      <c r="J28" s="151"/>
      <c r="K28" s="151"/>
      <c r="L28" s="151"/>
      <c r="M28" s="151"/>
      <c r="N28" s="151"/>
      <c r="O28" s="151"/>
      <c r="P28"/>
      <c r="Q28" s="12"/>
      <c r="R28" s="12"/>
    </row>
    <row r="29" spans="1:33" ht="25.15" customHeight="1">
      <c r="A29" s="192" t="s">
        <v>3</v>
      </c>
      <c r="B29" s="161"/>
      <c r="C29" s="162"/>
      <c r="D29" s="162"/>
      <c r="E29" s="162"/>
      <c r="F29" s="162"/>
      <c r="G29" s="162"/>
      <c r="H29" s="162"/>
      <c r="I29" s="162"/>
      <c r="J29" s="162"/>
      <c r="K29" s="162"/>
      <c r="L29" s="162"/>
      <c r="M29" s="162"/>
      <c r="N29" s="162"/>
      <c r="O29" s="162"/>
      <c r="P29"/>
      <c r="Q29" s="12"/>
      <c r="R29" s="12"/>
    </row>
    <row r="30" spans="1:33" ht="25.15" customHeight="1" thickBot="1">
      <c r="A30" s="193"/>
      <c r="B30" s="152"/>
      <c r="C30" s="153"/>
      <c r="D30" s="153"/>
      <c r="E30" s="153"/>
      <c r="F30" s="153"/>
      <c r="G30" s="153"/>
      <c r="H30" s="153"/>
      <c r="I30" s="153"/>
      <c r="J30" s="153"/>
      <c r="K30" s="153"/>
      <c r="L30" s="153"/>
      <c r="M30" s="153"/>
      <c r="N30" s="153"/>
      <c r="O30" s="153"/>
      <c r="P30"/>
      <c r="Q30" s="12"/>
      <c r="R30" s="12"/>
    </row>
    <row r="31" spans="1:33" ht="25.15" customHeight="1" thickBot="1">
      <c r="A31" s="81" t="s">
        <v>4</v>
      </c>
      <c r="B31" s="150"/>
      <c r="C31" s="151"/>
      <c r="D31" s="151"/>
      <c r="E31" s="151"/>
      <c r="F31" s="151"/>
      <c r="G31" s="151"/>
      <c r="H31" s="151"/>
      <c r="I31" s="151"/>
      <c r="J31" s="151"/>
      <c r="K31" s="151"/>
      <c r="L31" s="151"/>
      <c r="M31" s="151"/>
      <c r="N31" s="151"/>
      <c r="O31" s="151"/>
      <c r="P31"/>
      <c r="Q31" s="12"/>
      <c r="R31" s="12"/>
      <c r="T31" s="1"/>
      <c r="U31" s="1"/>
    </row>
    <row r="32" spans="1:33" ht="25.15" customHeight="1" thickBot="1">
      <c r="A32" s="81" t="s">
        <v>5</v>
      </c>
      <c r="B32" s="150"/>
      <c r="C32" s="151"/>
      <c r="D32" s="151"/>
      <c r="E32" s="151"/>
      <c r="F32" s="151"/>
      <c r="G32" s="151"/>
      <c r="H32" s="151"/>
      <c r="I32" s="151"/>
      <c r="J32" s="151"/>
      <c r="K32" s="151"/>
      <c r="L32" s="151"/>
      <c r="M32" s="151"/>
      <c r="N32" s="151"/>
      <c r="O32" s="151"/>
      <c r="P32"/>
      <c r="Q32" s="12"/>
      <c r="R32" s="12"/>
    </row>
    <row r="33" spans="1:21" ht="25.15" customHeight="1" thickBot="1">
      <c r="A33" s="82" t="s">
        <v>82</v>
      </c>
      <c r="B33" s="150"/>
      <c r="C33" s="151"/>
      <c r="D33" s="151"/>
      <c r="E33" s="151"/>
      <c r="F33" s="151"/>
      <c r="G33" s="151"/>
      <c r="H33" s="151"/>
      <c r="I33" s="151"/>
      <c r="J33" s="151"/>
      <c r="K33" s="151"/>
      <c r="L33" s="151"/>
      <c r="M33" s="151"/>
      <c r="N33" s="151"/>
      <c r="O33" s="151"/>
      <c r="P33"/>
      <c r="Q33" s="12"/>
      <c r="R33" s="12"/>
      <c r="T33" s="7"/>
      <c r="U33" s="7"/>
    </row>
    <row r="34" spans="1:21" ht="25.15" customHeight="1">
      <c r="A34" s="190" t="s">
        <v>43</v>
      </c>
      <c r="B34" s="161"/>
      <c r="C34" s="162"/>
      <c r="D34" s="162"/>
      <c r="E34" s="162"/>
      <c r="F34" s="162"/>
      <c r="G34" s="162"/>
      <c r="H34" s="162"/>
      <c r="I34" s="162"/>
      <c r="J34" s="162"/>
      <c r="K34" s="162"/>
      <c r="L34" s="162"/>
      <c r="M34" s="162"/>
      <c r="N34" s="162"/>
      <c r="O34" s="162"/>
      <c r="P34"/>
      <c r="Q34" s="12"/>
      <c r="R34" s="12"/>
      <c r="T34" s="7"/>
      <c r="U34" s="7"/>
    </row>
    <row r="35" spans="1:21" ht="25.15" customHeight="1">
      <c r="A35" s="191"/>
      <c r="B35" s="163"/>
      <c r="C35" s="164"/>
      <c r="D35" s="164"/>
      <c r="E35" s="164"/>
      <c r="F35" s="164"/>
      <c r="G35" s="164"/>
      <c r="H35" s="164"/>
      <c r="I35" s="164"/>
      <c r="J35" s="164"/>
      <c r="K35" s="164"/>
      <c r="L35" s="164"/>
      <c r="M35" s="164"/>
      <c r="N35" s="164"/>
      <c r="O35" s="164"/>
      <c r="P35"/>
      <c r="Q35" s="12"/>
      <c r="R35" s="12"/>
    </row>
    <row r="36" spans="1:21" ht="30" customHeight="1">
      <c r="A36" s="188" t="s">
        <v>44</v>
      </c>
      <c r="B36" s="188"/>
      <c r="C36" s="188"/>
      <c r="D36" s="188"/>
      <c r="E36" s="188"/>
      <c r="F36" s="188"/>
      <c r="G36" s="188"/>
      <c r="H36" s="188"/>
      <c r="I36" s="188"/>
      <c r="J36" s="188"/>
      <c r="K36" s="188"/>
      <c r="L36" s="188"/>
      <c r="M36" s="188"/>
      <c r="N36" s="188"/>
      <c r="O36" s="188"/>
      <c r="P36"/>
      <c r="Q36" s="12"/>
      <c r="R36" s="12"/>
    </row>
    <row r="37" spans="1:21" ht="22.9" customHeight="1">
      <c r="A37" s="187" t="s">
        <v>80</v>
      </c>
      <c r="B37" s="187"/>
      <c r="C37" s="187"/>
      <c r="D37" s="187"/>
      <c r="E37" s="187"/>
      <c r="F37" s="187"/>
      <c r="G37" s="187"/>
      <c r="H37" s="187"/>
      <c r="I37" s="187"/>
      <c r="J37" s="187"/>
      <c r="K37" s="187"/>
      <c r="L37" s="187"/>
      <c r="M37" s="187"/>
      <c r="N37" s="187"/>
      <c r="O37" s="187"/>
      <c r="Q37" s="12"/>
      <c r="R37" s="12"/>
    </row>
    <row r="38" spans="1:21" s="1" customFormat="1" ht="30" customHeight="1">
      <c r="A38" s="29"/>
      <c r="B38" s="29"/>
      <c r="C38" s="29"/>
      <c r="D38" s="29"/>
      <c r="E38" s="29"/>
      <c r="F38" s="29"/>
      <c r="G38" s="29"/>
      <c r="H38" s="29"/>
      <c r="I38" s="29"/>
      <c r="J38" s="29"/>
      <c r="K38" s="29"/>
      <c r="L38" s="29"/>
      <c r="M38" s="29"/>
      <c r="N38" s="29"/>
      <c r="O38" s="29"/>
      <c r="P38" s="2"/>
      <c r="Q38" s="29"/>
      <c r="R38" s="29"/>
      <c r="T38"/>
      <c r="U38"/>
    </row>
    <row r="39" spans="1:21" ht="30" customHeight="1">
      <c r="A39" s="185"/>
      <c r="B39" s="185"/>
      <c r="C39" s="185"/>
      <c r="D39" s="185"/>
      <c r="E39" s="185"/>
      <c r="F39" s="185"/>
      <c r="G39" s="185"/>
      <c r="H39" s="185"/>
      <c r="I39" s="185"/>
      <c r="J39" s="185"/>
      <c r="K39" s="185"/>
      <c r="L39" s="185"/>
      <c r="M39" s="185"/>
      <c r="N39" s="185"/>
      <c r="O39" s="185"/>
      <c r="Q39" s="12"/>
      <c r="R39" s="12"/>
    </row>
    <row r="40" spans="1:21" s="7" customFormat="1" ht="30" customHeight="1">
      <c r="A40" s="185"/>
      <c r="B40" s="185"/>
      <c r="C40" s="185"/>
      <c r="D40" s="185"/>
      <c r="E40" s="185"/>
      <c r="F40" s="185"/>
      <c r="G40" s="185"/>
      <c r="H40" s="185"/>
      <c r="I40" s="185"/>
      <c r="J40" s="185"/>
      <c r="K40" s="185"/>
      <c r="L40" s="185"/>
      <c r="M40" s="185"/>
      <c r="N40" s="185"/>
      <c r="O40" s="185"/>
      <c r="P40" s="10"/>
      <c r="Q40" s="31"/>
      <c r="R40" s="31"/>
      <c r="T40"/>
      <c r="U40"/>
    </row>
    <row r="41" spans="1:21" s="7" customFormat="1" ht="30" customHeight="1">
      <c r="A41" s="185"/>
      <c r="B41" s="185"/>
      <c r="C41" s="185"/>
      <c r="D41" s="185"/>
      <c r="E41" s="185"/>
      <c r="F41" s="185"/>
      <c r="G41" s="185"/>
      <c r="H41" s="185"/>
      <c r="I41" s="185"/>
      <c r="J41" s="185"/>
      <c r="K41" s="185"/>
      <c r="L41" s="185"/>
      <c r="M41" s="185"/>
      <c r="N41" s="185"/>
      <c r="O41" s="185"/>
      <c r="P41"/>
      <c r="Q41" s="12"/>
      <c r="R41" s="12"/>
      <c r="S41"/>
      <c r="T41"/>
      <c r="U41"/>
    </row>
    <row r="42" spans="1:21">
      <c r="B42" s="9"/>
      <c r="D42" s="9"/>
      <c r="E42" s="9"/>
      <c r="Q42" s="12"/>
    </row>
    <row r="43" spans="1:21">
      <c r="B43" s="9"/>
      <c r="D43" s="9"/>
      <c r="E43" s="9"/>
      <c r="Q43" s="12"/>
    </row>
    <row r="44" spans="1:21">
      <c r="Q44" s="12"/>
    </row>
    <row r="45" spans="1:21">
      <c r="Q45" s="12"/>
    </row>
    <row r="46" spans="1:21">
      <c r="Q46" s="12"/>
    </row>
    <row r="47" spans="1:21">
      <c r="Q47" s="12"/>
    </row>
    <row r="48" spans="1:21">
      <c r="Q48" s="12"/>
    </row>
    <row r="49" spans="13:17">
      <c r="Q49" s="12"/>
    </row>
    <row r="58" spans="13:17">
      <c r="M58"/>
      <c r="N58"/>
    </row>
    <row r="59" spans="13:17">
      <c r="M59"/>
      <c r="N59"/>
    </row>
    <row r="60" spans="13:17">
      <c r="M60"/>
      <c r="N60"/>
      <c r="P60"/>
    </row>
    <row r="61" spans="13:17">
      <c r="M61"/>
      <c r="N61"/>
      <c r="P61"/>
    </row>
    <row r="62" spans="13:17">
      <c r="P62"/>
    </row>
    <row r="63" spans="13:17">
      <c r="P63"/>
    </row>
    <row r="69" ht="15" customHeight="1"/>
  </sheetData>
  <sheetProtection algorithmName="SHA-512" hashValue="BOsCqAMaBmr60QHnKqcT8LuUxPpDM4YrGSSwPE7suYbkv37QBAlXxzsM1XnvsjBInS8xWjCE0tgLrb+28mU7bA==" saltValue="lh7K9XWg4glEdua9vET0lQ==" spinCount="100000" sheet="1" objects="1" scenarios="1"/>
  <mergeCells count="49">
    <mergeCell ref="A39:O41"/>
    <mergeCell ref="A24:O24"/>
    <mergeCell ref="A37:O37"/>
    <mergeCell ref="A36:O36"/>
    <mergeCell ref="A26:O26"/>
    <mergeCell ref="A34:A35"/>
    <mergeCell ref="A29:A30"/>
    <mergeCell ref="G8:O9"/>
    <mergeCell ref="G10:O10"/>
    <mergeCell ref="B34:O35"/>
    <mergeCell ref="L12:O13"/>
    <mergeCell ref="I12:K13"/>
    <mergeCell ref="G17:G18"/>
    <mergeCell ref="N17:N18"/>
    <mergeCell ref="D17:E17"/>
    <mergeCell ref="L14:O15"/>
    <mergeCell ref="O17:O18"/>
    <mergeCell ref="J17:J18"/>
    <mergeCell ref="K17:K18"/>
    <mergeCell ref="H17:I17"/>
    <mergeCell ref="C17:C18"/>
    <mergeCell ref="B17:B18"/>
    <mergeCell ref="B29:O30"/>
    <mergeCell ref="L17:L18"/>
    <mergeCell ref="B31:O31"/>
    <mergeCell ref="B32:O32"/>
    <mergeCell ref="B33:O33"/>
    <mergeCell ref="B28:O28"/>
    <mergeCell ref="M17:M18"/>
    <mergeCell ref="B27:O27"/>
    <mergeCell ref="A19:O19"/>
    <mergeCell ref="F17:F18"/>
    <mergeCell ref="A17:A18"/>
    <mergeCell ref="G2:O2"/>
    <mergeCell ref="A5:E5"/>
    <mergeCell ref="I6:P6"/>
    <mergeCell ref="G11:I11"/>
    <mergeCell ref="I4:P4"/>
    <mergeCell ref="A6:F6"/>
    <mergeCell ref="G3:H3"/>
    <mergeCell ref="G4:H4"/>
    <mergeCell ref="G5:H5"/>
    <mergeCell ref="G6:H6"/>
    <mergeCell ref="I3:P3"/>
    <mergeCell ref="I5:P5"/>
    <mergeCell ref="G7:O7"/>
    <mergeCell ref="A8:E15"/>
    <mergeCell ref="L11:O11"/>
    <mergeCell ref="I14:K15"/>
  </mergeCells>
  <phoneticPr fontId="3" type="noConversion"/>
  <hyperlinks>
    <hyperlink ref="A33" r:id="rId1" display="Preferef Sales Channel: (ProcessorLink)" xr:uid="{F5009946-26DE-8341-8522-BDA87936B6E7}"/>
  </hyperlinks>
  <printOptions horizontalCentered="1"/>
  <pageMargins left="0.25" right="0.2" top="0.5" bottom="0.25" header="0.3" footer="0.3"/>
  <pageSetup scale="75"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B5DF9-6E49-094A-B333-2A294C79201B}">
  <dimension ref="A1:GQ36"/>
  <sheetViews>
    <sheetView tabSelected="1" zoomScale="120" zoomScaleNormal="120" workbookViewId="0">
      <selection activeCell="H10" sqref="H10"/>
    </sheetView>
  </sheetViews>
  <sheetFormatPr defaultColWidth="10.7109375" defaultRowHeight="15"/>
  <cols>
    <col min="1" max="1" width="7.7109375" customWidth="1"/>
    <col min="2" max="2" width="23.7109375" customWidth="1"/>
    <col min="3" max="3" width="14.140625" customWidth="1"/>
    <col min="4" max="4" width="8.28515625" customWidth="1"/>
    <col min="5" max="5" width="18.28515625" style="9" customWidth="1"/>
    <col min="6" max="8" width="7.140625" style="9" customWidth="1"/>
    <col min="9" max="20" width="6.140625" customWidth="1"/>
    <col min="21" max="21" width="10.7109375" hidden="1" customWidth="1"/>
    <col min="22" max="23" width="10.7109375" customWidth="1"/>
  </cols>
  <sheetData>
    <row r="1" spans="1:23" ht="30" customHeight="1">
      <c r="A1" s="13"/>
      <c r="B1" s="15"/>
      <c r="C1" s="14"/>
      <c r="D1" s="15"/>
      <c r="E1" s="15"/>
      <c r="F1" s="14"/>
      <c r="G1" s="14"/>
      <c r="H1" s="14"/>
      <c r="I1" s="13"/>
      <c r="J1" s="14"/>
      <c r="K1" s="14"/>
      <c r="L1" s="14"/>
      <c r="M1" s="14"/>
      <c r="N1" s="14"/>
      <c r="O1" s="13"/>
      <c r="P1" s="9"/>
      <c r="V1" s="12"/>
      <c r="W1" s="12"/>
    </row>
    <row r="2" spans="1:23" ht="30" customHeight="1">
      <c r="A2" s="13"/>
      <c r="B2" s="15"/>
      <c r="C2" s="14"/>
      <c r="D2" s="15"/>
      <c r="E2" s="15"/>
      <c r="F2" s="14"/>
      <c r="G2" s="120" t="s">
        <v>35</v>
      </c>
      <c r="H2" s="120"/>
      <c r="I2" s="120"/>
      <c r="J2" s="120"/>
      <c r="K2" s="120"/>
      <c r="L2" s="120"/>
      <c r="M2" s="120"/>
      <c r="N2" s="120"/>
      <c r="O2" s="120"/>
      <c r="P2" s="120"/>
      <c r="Q2" s="120"/>
      <c r="R2" s="120"/>
      <c r="S2" s="120"/>
      <c r="T2" s="120"/>
      <c r="V2" s="12"/>
      <c r="W2" s="12"/>
    </row>
    <row r="3" spans="1:23" ht="30" customHeight="1" thickBot="1">
      <c r="A3" s="24"/>
      <c r="B3" s="24"/>
      <c r="C3" s="24"/>
      <c r="D3" s="24"/>
      <c r="E3" s="24"/>
      <c r="F3" s="24"/>
      <c r="G3" s="128" t="s">
        <v>10</v>
      </c>
      <c r="H3" s="129"/>
      <c r="I3" s="136" t="s">
        <v>87</v>
      </c>
      <c r="J3" s="137"/>
      <c r="K3" s="137"/>
      <c r="L3" s="137"/>
      <c r="M3" s="137"/>
      <c r="N3" s="137"/>
      <c r="O3" s="137"/>
      <c r="P3" s="137"/>
      <c r="Q3" s="137"/>
      <c r="R3" s="137"/>
      <c r="S3" s="137"/>
      <c r="T3" s="137"/>
      <c r="V3" s="12"/>
      <c r="W3" s="12"/>
    </row>
    <row r="4" spans="1:23" ht="30" customHeight="1" thickBot="1">
      <c r="A4" s="24"/>
      <c r="B4" s="24"/>
      <c r="C4" s="24"/>
      <c r="D4" s="24"/>
      <c r="E4" s="24"/>
      <c r="F4" s="24"/>
      <c r="G4" s="130" t="s">
        <v>11</v>
      </c>
      <c r="H4" s="131"/>
      <c r="I4" s="125" t="s">
        <v>90</v>
      </c>
      <c r="J4" s="126"/>
      <c r="K4" s="126"/>
      <c r="L4" s="126"/>
      <c r="M4" s="126"/>
      <c r="N4" s="126"/>
      <c r="O4" s="126"/>
      <c r="P4" s="126"/>
      <c r="Q4" s="126"/>
      <c r="R4" s="126"/>
      <c r="S4" s="126"/>
      <c r="T4" s="126"/>
      <c r="V4" s="12"/>
      <c r="W4" s="12"/>
    </row>
    <row r="5" spans="1:23" ht="30" customHeight="1" thickBot="1">
      <c r="A5" s="121" t="s">
        <v>47</v>
      </c>
      <c r="B5" s="121"/>
      <c r="C5" s="121"/>
      <c r="D5" s="121"/>
      <c r="E5" s="121"/>
      <c r="F5" s="39"/>
      <c r="G5" s="132" t="s">
        <v>12</v>
      </c>
      <c r="H5" s="133"/>
      <c r="I5" s="138" t="s">
        <v>91</v>
      </c>
      <c r="J5" s="139"/>
      <c r="K5" s="139"/>
      <c r="L5" s="139"/>
      <c r="M5" s="139"/>
      <c r="N5" s="139"/>
      <c r="O5" s="139"/>
      <c r="P5" s="139"/>
      <c r="Q5" s="139"/>
      <c r="R5" s="139"/>
      <c r="S5" s="139"/>
      <c r="T5" s="139"/>
      <c r="V5" s="12"/>
      <c r="W5" s="12"/>
    </row>
    <row r="6" spans="1:23" ht="30" customHeight="1" thickBot="1">
      <c r="A6" s="127" t="s">
        <v>72</v>
      </c>
      <c r="B6" s="127"/>
      <c r="C6" s="127"/>
      <c r="D6" s="127"/>
      <c r="E6" s="127"/>
      <c r="F6" s="127"/>
      <c r="G6" s="134" t="s">
        <v>13</v>
      </c>
      <c r="H6" s="135"/>
      <c r="I6" s="229" t="s">
        <v>89</v>
      </c>
      <c r="J6" s="123"/>
      <c r="K6" s="123"/>
      <c r="L6" s="123"/>
      <c r="M6" s="123"/>
      <c r="N6" s="123"/>
      <c r="O6" s="123"/>
      <c r="P6" s="123"/>
      <c r="Q6" s="123"/>
      <c r="R6" s="123"/>
      <c r="S6" s="123"/>
      <c r="T6" s="123"/>
      <c r="V6" s="12"/>
      <c r="W6" s="12"/>
    </row>
    <row r="7" spans="1:23" ht="30" customHeight="1">
      <c r="A7" s="77"/>
      <c r="B7" s="78"/>
      <c r="C7" s="78"/>
      <c r="D7" s="78"/>
      <c r="E7" s="78"/>
      <c r="F7" s="38"/>
      <c r="G7" s="228" t="s">
        <v>56</v>
      </c>
      <c r="H7" s="228"/>
      <c r="I7" s="228"/>
      <c r="J7" s="228"/>
      <c r="K7" s="228"/>
      <c r="L7" s="228"/>
      <c r="M7" s="228"/>
      <c r="N7" s="228"/>
      <c r="O7" s="228"/>
      <c r="P7" s="228"/>
      <c r="Q7" s="228"/>
      <c r="R7" s="228"/>
      <c r="S7" s="228"/>
      <c r="T7" s="228"/>
      <c r="V7" s="12"/>
      <c r="W7" s="12"/>
    </row>
    <row r="8" spans="1:23" ht="31.9" customHeight="1">
      <c r="A8" s="194" t="s">
        <v>86</v>
      </c>
      <c r="B8" s="194"/>
      <c r="C8" s="194"/>
      <c r="D8" s="194"/>
      <c r="E8" s="194"/>
      <c r="F8" s="45"/>
      <c r="G8" s="45"/>
      <c r="H8" s="45"/>
      <c r="I8" s="44"/>
      <c r="J8" s="44"/>
      <c r="K8" s="44"/>
      <c r="L8" s="44"/>
      <c r="M8" s="44"/>
      <c r="N8" s="44"/>
      <c r="O8" s="44"/>
      <c r="P8" s="44"/>
      <c r="Q8" s="44"/>
      <c r="R8" s="44"/>
      <c r="S8" s="44"/>
      <c r="T8" s="44"/>
      <c r="U8" s="16"/>
      <c r="V8" s="69"/>
      <c r="W8" s="12"/>
    </row>
    <row r="9" spans="1:23" s="19" customFormat="1" ht="31.9" customHeight="1">
      <c r="A9" s="194"/>
      <c r="B9" s="194"/>
      <c r="C9" s="194"/>
      <c r="D9" s="194"/>
      <c r="E9" s="194"/>
      <c r="F9" s="78"/>
      <c r="G9" s="78"/>
      <c r="H9" s="79"/>
      <c r="I9" s="79"/>
      <c r="J9" s="79"/>
      <c r="K9" s="79"/>
      <c r="L9" s="65"/>
      <c r="M9" s="232" t="s">
        <v>65</v>
      </c>
      <c r="N9" s="233"/>
      <c r="O9" s="233"/>
      <c r="P9" s="233"/>
      <c r="Q9" s="233"/>
      <c r="R9" s="233"/>
      <c r="S9" s="233"/>
      <c r="T9" s="233"/>
      <c r="U9" s="20"/>
      <c r="V9" s="16"/>
      <c r="W9" s="16"/>
    </row>
    <row r="10" spans="1:23" s="19" customFormat="1" ht="31.9" customHeight="1" thickBot="1">
      <c r="A10" s="194"/>
      <c r="B10" s="194"/>
      <c r="C10" s="194"/>
      <c r="D10" s="194"/>
      <c r="E10" s="194"/>
      <c r="F10" s="78"/>
      <c r="G10" s="78"/>
      <c r="H10" s="79"/>
      <c r="I10" s="79"/>
      <c r="J10" s="79"/>
      <c r="K10" s="79"/>
      <c r="L10" s="63"/>
      <c r="M10" s="198" t="s">
        <v>69</v>
      </c>
      <c r="N10" s="199"/>
      <c r="O10" s="199"/>
      <c r="P10" s="199"/>
      <c r="Q10" s="202">
        <v>500</v>
      </c>
      <c r="R10" s="202"/>
      <c r="S10" s="202"/>
      <c r="T10" s="203"/>
      <c r="U10" s="42"/>
      <c r="V10" s="16"/>
      <c r="W10" s="16"/>
    </row>
    <row r="11" spans="1:23" s="19" customFormat="1" ht="31.9" customHeight="1">
      <c r="A11" s="194"/>
      <c r="B11" s="194"/>
      <c r="C11" s="194"/>
      <c r="D11" s="194"/>
      <c r="E11" s="194"/>
      <c r="F11" s="78"/>
      <c r="G11" s="78"/>
      <c r="H11" s="79"/>
      <c r="I11" s="79"/>
      <c r="J11" s="79"/>
      <c r="K11" s="79"/>
      <c r="L11" s="64"/>
      <c r="M11" s="200" t="s">
        <v>70</v>
      </c>
      <c r="N11" s="201"/>
      <c r="O11" s="201"/>
      <c r="P11" s="201"/>
      <c r="Q11" s="204">
        <f>SUM(Q10)-U17-U18-U19-U20</f>
        <v>500</v>
      </c>
      <c r="R11" s="204"/>
      <c r="S11" s="204"/>
      <c r="T11" s="205"/>
      <c r="U11" s="43"/>
      <c r="V11" s="16"/>
      <c r="W11" s="16"/>
    </row>
    <row r="12" spans="1:23" ht="34.15" customHeight="1">
      <c r="A12" s="78"/>
      <c r="B12" s="78"/>
      <c r="C12" s="78"/>
      <c r="D12" s="78"/>
      <c r="E12" s="78"/>
      <c r="F12" s="78"/>
      <c r="G12" s="78"/>
      <c r="H12" s="47"/>
      <c r="I12" s="47"/>
      <c r="J12" s="47"/>
      <c r="K12" s="47"/>
      <c r="L12" s="47"/>
      <c r="M12" s="47"/>
      <c r="N12" s="47"/>
      <c r="O12" s="47"/>
      <c r="P12" s="47"/>
      <c r="Q12" s="47"/>
      <c r="R12" s="47"/>
      <c r="S12" s="47"/>
      <c r="T12" s="47"/>
      <c r="U12" s="17"/>
      <c r="V12" s="12"/>
      <c r="W12" s="12"/>
    </row>
    <row r="13" spans="1:23" ht="19.899999999999999" customHeight="1">
      <c r="A13" s="46"/>
      <c r="B13" s="47"/>
      <c r="C13" s="47"/>
      <c r="D13" s="47"/>
      <c r="E13" s="47"/>
      <c r="F13" s="47"/>
      <c r="G13" s="47"/>
      <c r="H13" s="47"/>
      <c r="I13" s="208" t="s">
        <v>71</v>
      </c>
      <c r="J13" s="208"/>
      <c r="K13" s="208"/>
      <c r="L13" s="208"/>
      <c r="M13" s="208"/>
      <c r="N13" s="208"/>
      <c r="O13" s="208"/>
      <c r="P13" s="208"/>
      <c r="Q13" s="208"/>
      <c r="R13" s="208"/>
      <c r="S13" s="208"/>
      <c r="T13" s="208"/>
      <c r="U13" s="17"/>
      <c r="V13" s="12"/>
      <c r="W13" s="12"/>
    </row>
    <row r="14" spans="1:23" ht="25.15" customHeight="1">
      <c r="A14" s="212" t="s">
        <v>15</v>
      </c>
      <c r="B14" s="213" t="s">
        <v>0</v>
      </c>
      <c r="C14" s="213" t="s">
        <v>16</v>
      </c>
      <c r="D14" s="213" t="s">
        <v>17</v>
      </c>
      <c r="E14" s="213" t="s">
        <v>38</v>
      </c>
      <c r="F14" s="230" t="s">
        <v>33</v>
      </c>
      <c r="G14" s="178"/>
      <c r="H14" s="231" t="s">
        <v>14</v>
      </c>
      <c r="I14" s="206" t="s">
        <v>18</v>
      </c>
      <c r="J14" s="206" t="s">
        <v>19</v>
      </c>
      <c r="K14" s="206" t="s">
        <v>20</v>
      </c>
      <c r="L14" s="206" t="s">
        <v>21</v>
      </c>
      <c r="M14" s="206" t="s">
        <v>22</v>
      </c>
      <c r="N14" s="206" t="s">
        <v>23</v>
      </c>
      <c r="O14" s="206" t="s">
        <v>24</v>
      </c>
      <c r="P14" s="206" t="s">
        <v>25</v>
      </c>
      <c r="Q14" s="206" t="s">
        <v>26</v>
      </c>
      <c r="R14" s="206" t="s">
        <v>27</v>
      </c>
      <c r="S14" s="206" t="s">
        <v>67</v>
      </c>
      <c r="T14" s="207" t="s">
        <v>68</v>
      </c>
      <c r="U14" s="99"/>
      <c r="V14" s="12"/>
      <c r="W14" s="12"/>
    </row>
    <row r="15" spans="1:23" ht="25.15" customHeight="1">
      <c r="A15" s="212"/>
      <c r="B15" s="213"/>
      <c r="C15" s="213"/>
      <c r="D15" s="213"/>
      <c r="E15" s="213"/>
      <c r="F15" s="100" t="s">
        <v>29</v>
      </c>
      <c r="G15" s="101" t="s">
        <v>36</v>
      </c>
      <c r="H15" s="231"/>
      <c r="I15" s="206"/>
      <c r="J15" s="206"/>
      <c r="K15" s="206"/>
      <c r="L15" s="206"/>
      <c r="M15" s="206"/>
      <c r="N15" s="206"/>
      <c r="O15" s="206"/>
      <c r="P15" s="206"/>
      <c r="Q15" s="206"/>
      <c r="R15" s="206"/>
      <c r="S15" s="206"/>
      <c r="T15" s="207"/>
      <c r="U15" s="98"/>
      <c r="V15" s="12"/>
      <c r="W15" s="12"/>
    </row>
    <row r="16" spans="1:23" ht="30" customHeight="1" thickBot="1">
      <c r="A16" s="209" t="s">
        <v>62</v>
      </c>
      <c r="B16" s="210"/>
      <c r="C16" s="210"/>
      <c r="D16" s="210"/>
      <c r="E16" s="210"/>
      <c r="F16" s="210"/>
      <c r="G16" s="210"/>
      <c r="H16" s="210"/>
      <c r="I16" s="211"/>
      <c r="J16" s="211"/>
      <c r="K16" s="211"/>
      <c r="L16" s="211"/>
      <c r="M16" s="211"/>
      <c r="N16" s="211"/>
      <c r="O16" s="211"/>
      <c r="P16" s="211"/>
      <c r="Q16" s="211"/>
      <c r="R16" s="211"/>
      <c r="S16" s="70"/>
      <c r="T16" s="70"/>
      <c r="U16" s="18"/>
      <c r="V16" s="12"/>
      <c r="W16" s="12"/>
    </row>
    <row r="17" spans="1:199" s="36" customFormat="1" ht="25.15" customHeight="1">
      <c r="A17" s="102" t="s">
        <v>58</v>
      </c>
      <c r="B17" s="103" t="s">
        <v>49</v>
      </c>
      <c r="C17" s="104" t="s">
        <v>48</v>
      </c>
      <c r="D17" s="105">
        <v>10.45</v>
      </c>
      <c r="E17" s="106" t="s">
        <v>51</v>
      </c>
      <c r="F17" s="86">
        <v>105</v>
      </c>
      <c r="G17" s="86" t="s">
        <v>53</v>
      </c>
      <c r="H17" s="86">
        <v>42</v>
      </c>
      <c r="I17" s="66"/>
      <c r="J17" s="66"/>
      <c r="K17" s="66"/>
      <c r="L17" s="66"/>
      <c r="M17" s="66"/>
      <c r="N17" s="66"/>
      <c r="O17" s="66"/>
      <c r="P17" s="66"/>
      <c r="Q17" s="66"/>
      <c r="R17" s="67"/>
      <c r="S17" s="71"/>
      <c r="T17" s="72"/>
      <c r="U17" s="41">
        <f>SUM(I17:T17)*D17</f>
        <v>0</v>
      </c>
      <c r="V17" s="12"/>
      <c r="W17" s="12"/>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row>
    <row r="18" spans="1:199" s="37" customFormat="1" ht="25.15" customHeight="1">
      <c r="A18" s="107" t="s">
        <v>59</v>
      </c>
      <c r="B18" s="108" t="s">
        <v>50</v>
      </c>
      <c r="C18" s="109" t="s">
        <v>48</v>
      </c>
      <c r="D18" s="110">
        <v>8.35</v>
      </c>
      <c r="E18" s="111" t="s">
        <v>52</v>
      </c>
      <c r="F18" s="89">
        <v>80</v>
      </c>
      <c r="G18" s="89" t="s">
        <v>54</v>
      </c>
      <c r="H18" s="89">
        <v>64</v>
      </c>
      <c r="I18" s="66"/>
      <c r="J18" s="66"/>
      <c r="K18" s="66"/>
      <c r="L18" s="66"/>
      <c r="M18" s="66"/>
      <c r="N18" s="66"/>
      <c r="O18" s="66"/>
      <c r="P18" s="66"/>
      <c r="Q18" s="66"/>
      <c r="R18" s="67"/>
      <c r="S18" s="73"/>
      <c r="T18" s="74"/>
      <c r="U18" s="41">
        <f t="shared" ref="U18:U20" si="0">SUM(I18:T18)*D18</f>
        <v>0</v>
      </c>
      <c r="V18" s="12"/>
      <c r="W18" s="12"/>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row>
    <row r="19" spans="1:199" s="37" customFormat="1" ht="25.15" customHeight="1">
      <c r="A19" s="107" t="s">
        <v>60</v>
      </c>
      <c r="B19" s="108" t="s">
        <v>63</v>
      </c>
      <c r="C19" s="109" t="s">
        <v>48</v>
      </c>
      <c r="D19" s="110">
        <v>8.35</v>
      </c>
      <c r="E19" s="111" t="s">
        <v>52</v>
      </c>
      <c r="F19" s="89">
        <v>80</v>
      </c>
      <c r="G19" s="89" t="s">
        <v>54</v>
      </c>
      <c r="H19" s="89">
        <v>64</v>
      </c>
      <c r="I19" s="66"/>
      <c r="J19" s="66"/>
      <c r="K19" s="66"/>
      <c r="L19" s="66"/>
      <c r="M19" s="66"/>
      <c r="N19" s="66"/>
      <c r="O19" s="66"/>
      <c r="P19" s="66"/>
      <c r="Q19" s="66"/>
      <c r="R19" s="67"/>
      <c r="S19" s="73"/>
      <c r="T19" s="74"/>
      <c r="U19" s="41">
        <f t="shared" si="0"/>
        <v>0</v>
      </c>
      <c r="V19" s="12"/>
      <c r="W19" s="12"/>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row>
    <row r="20" spans="1:199" s="37" customFormat="1" ht="25.15" customHeight="1">
      <c r="A20" s="107" t="s">
        <v>61</v>
      </c>
      <c r="B20" s="108" t="s">
        <v>64</v>
      </c>
      <c r="C20" s="109" t="s">
        <v>48</v>
      </c>
      <c r="D20" s="110">
        <v>9.35</v>
      </c>
      <c r="E20" s="111" t="s">
        <v>52</v>
      </c>
      <c r="F20" s="92">
        <v>80</v>
      </c>
      <c r="G20" s="92" t="s">
        <v>54</v>
      </c>
      <c r="H20" s="92">
        <v>64</v>
      </c>
      <c r="I20" s="66"/>
      <c r="J20" s="66"/>
      <c r="K20" s="66"/>
      <c r="L20" s="66"/>
      <c r="M20" s="66"/>
      <c r="N20" s="66"/>
      <c r="O20" s="66"/>
      <c r="P20" s="66"/>
      <c r="Q20" s="66"/>
      <c r="R20" s="67"/>
      <c r="S20" s="73"/>
      <c r="T20" s="74"/>
      <c r="U20" s="41">
        <f t="shared" si="0"/>
        <v>0</v>
      </c>
      <c r="V20" s="12"/>
      <c r="W20" s="12"/>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row>
    <row r="21" spans="1:199" ht="15" customHeight="1">
      <c r="A21" s="48"/>
      <c r="B21" s="48"/>
      <c r="C21" s="48"/>
      <c r="D21" s="48"/>
      <c r="E21" s="49"/>
      <c r="F21" s="49"/>
      <c r="G21" s="49"/>
      <c r="H21" s="49"/>
      <c r="I21" s="48"/>
      <c r="J21" s="48"/>
      <c r="K21" s="48"/>
      <c r="L21" s="48"/>
      <c r="M21" s="48"/>
      <c r="N21" s="48"/>
      <c r="O21" s="48"/>
      <c r="P21" s="48"/>
      <c r="Q21" s="48"/>
      <c r="R21" s="48"/>
      <c r="S21" s="48"/>
      <c r="T21" s="48"/>
      <c r="U21" s="75"/>
      <c r="V21" s="12"/>
      <c r="W21" s="12"/>
    </row>
    <row r="22" spans="1:199" ht="30" customHeight="1">
      <c r="A22" s="195" t="s">
        <v>28</v>
      </c>
      <c r="B22" s="196"/>
      <c r="C22" s="196"/>
      <c r="D22" s="196"/>
      <c r="E22" s="196"/>
      <c r="F22" s="196"/>
      <c r="G22" s="196"/>
      <c r="H22" s="197"/>
      <c r="I22" s="68">
        <f t="shared" ref="I22:T22" si="1">SUM(I17:I20)</f>
        <v>0</v>
      </c>
      <c r="J22" s="68">
        <f t="shared" si="1"/>
        <v>0</v>
      </c>
      <c r="K22" s="68">
        <f t="shared" si="1"/>
        <v>0</v>
      </c>
      <c r="L22" s="68">
        <f t="shared" si="1"/>
        <v>0</v>
      </c>
      <c r="M22" s="68">
        <f t="shared" si="1"/>
        <v>0</v>
      </c>
      <c r="N22" s="68">
        <f t="shared" si="1"/>
        <v>0</v>
      </c>
      <c r="O22" s="68">
        <f t="shared" si="1"/>
        <v>0</v>
      </c>
      <c r="P22" s="68">
        <f t="shared" si="1"/>
        <v>0</v>
      </c>
      <c r="Q22" s="68">
        <f t="shared" si="1"/>
        <v>0</v>
      </c>
      <c r="R22" s="68">
        <f t="shared" si="1"/>
        <v>0</v>
      </c>
      <c r="S22" s="68">
        <f t="shared" si="1"/>
        <v>0</v>
      </c>
      <c r="T22" s="68">
        <f t="shared" si="1"/>
        <v>0</v>
      </c>
      <c r="U22" s="76"/>
      <c r="V22" s="12"/>
      <c r="W22" s="12"/>
    </row>
    <row r="23" spans="1:199" ht="30" customHeight="1">
      <c r="A23" s="12"/>
      <c r="B23" s="12"/>
      <c r="C23" s="12"/>
      <c r="D23" s="12"/>
      <c r="E23" s="23"/>
      <c r="F23" s="23"/>
      <c r="G23" s="23"/>
      <c r="H23" s="23"/>
      <c r="I23" s="12"/>
      <c r="J23" s="12"/>
      <c r="K23" s="12"/>
      <c r="L23" s="12"/>
      <c r="M23" s="12"/>
      <c r="N23" s="12"/>
      <c r="O23" s="12"/>
      <c r="P23" s="12"/>
      <c r="Q23" s="12"/>
      <c r="R23" s="12"/>
      <c r="S23" s="12"/>
      <c r="T23" s="12"/>
      <c r="U23" s="12"/>
      <c r="V23" s="12"/>
      <c r="W23" s="12"/>
    </row>
    <row r="24" spans="1:199" ht="30" customHeight="1">
      <c r="A24" s="224" t="s">
        <v>45</v>
      </c>
      <c r="B24" s="224"/>
      <c r="C24" s="224"/>
      <c r="D24" s="224"/>
      <c r="E24" s="224"/>
      <c r="F24" s="224"/>
      <c r="G24" s="224"/>
      <c r="H24" s="224"/>
      <c r="I24" s="224"/>
      <c r="J24" s="224"/>
      <c r="K24" s="224"/>
      <c r="L24" s="224"/>
      <c r="M24" s="224"/>
      <c r="N24" s="224"/>
      <c r="O24" s="224"/>
      <c r="P24" s="224"/>
      <c r="Q24" s="224"/>
      <c r="R24" s="224"/>
      <c r="S24" s="224"/>
      <c r="T24" s="224"/>
      <c r="U24" s="12"/>
      <c r="V24" s="12"/>
      <c r="W24" s="12"/>
    </row>
    <row r="25" spans="1:199" ht="19.899999999999999" customHeight="1" thickBot="1">
      <c r="A25" s="225" t="s">
        <v>42</v>
      </c>
      <c r="B25" s="226"/>
      <c r="C25" s="152"/>
      <c r="D25" s="153"/>
      <c r="E25" s="153"/>
      <c r="F25" s="153"/>
      <c r="G25" s="153"/>
      <c r="H25" s="153"/>
      <c r="I25" s="153"/>
      <c r="J25" s="153"/>
      <c r="K25" s="153"/>
      <c r="L25" s="153"/>
      <c r="M25" s="153"/>
      <c r="N25" s="153"/>
      <c r="O25" s="153"/>
      <c r="P25" s="153"/>
      <c r="Q25" s="153"/>
      <c r="R25" s="153"/>
      <c r="S25" s="153"/>
      <c r="T25" s="153"/>
      <c r="U25" s="12"/>
      <c r="V25" s="12"/>
      <c r="W25" s="12"/>
    </row>
    <row r="26" spans="1:199" ht="19.899999999999999" customHeight="1" thickBot="1">
      <c r="A26" s="222" t="s">
        <v>2</v>
      </c>
      <c r="B26" s="223"/>
      <c r="C26" s="150"/>
      <c r="D26" s="151"/>
      <c r="E26" s="151"/>
      <c r="F26" s="151"/>
      <c r="G26" s="151"/>
      <c r="H26" s="151"/>
      <c r="I26" s="151"/>
      <c r="J26" s="151"/>
      <c r="K26" s="151"/>
      <c r="L26" s="151"/>
      <c r="M26" s="151"/>
      <c r="N26" s="151"/>
      <c r="O26" s="151"/>
      <c r="P26" s="151"/>
      <c r="Q26" s="151"/>
      <c r="R26" s="151"/>
      <c r="S26" s="151"/>
      <c r="T26" s="151"/>
      <c r="U26" s="12"/>
      <c r="V26" s="12"/>
      <c r="W26" s="12"/>
    </row>
    <row r="27" spans="1:199" ht="19.899999999999999" customHeight="1" thickBot="1">
      <c r="A27" s="227" t="s">
        <v>3</v>
      </c>
      <c r="B27" s="190"/>
      <c r="C27" s="150"/>
      <c r="D27" s="151"/>
      <c r="E27" s="151"/>
      <c r="F27" s="151"/>
      <c r="G27" s="151"/>
      <c r="H27" s="151"/>
      <c r="I27" s="151"/>
      <c r="J27" s="151"/>
      <c r="K27" s="151"/>
      <c r="L27" s="151"/>
      <c r="M27" s="151"/>
      <c r="N27" s="151"/>
      <c r="O27" s="151"/>
      <c r="P27" s="151"/>
      <c r="Q27" s="151"/>
      <c r="R27" s="151"/>
      <c r="S27" s="151"/>
      <c r="T27" s="151"/>
      <c r="V27" s="12"/>
      <c r="W27" s="12"/>
    </row>
    <row r="28" spans="1:199" ht="19.899999999999999" customHeight="1" thickBot="1">
      <c r="A28" s="225"/>
      <c r="B28" s="226"/>
      <c r="C28" s="150"/>
      <c r="D28" s="151"/>
      <c r="E28" s="151"/>
      <c r="F28" s="151"/>
      <c r="G28" s="151"/>
      <c r="H28" s="151"/>
      <c r="I28" s="151"/>
      <c r="J28" s="151"/>
      <c r="K28" s="151"/>
      <c r="L28" s="151"/>
      <c r="M28" s="151"/>
      <c r="N28" s="151"/>
      <c r="O28" s="151"/>
      <c r="P28" s="151"/>
      <c r="Q28" s="151"/>
      <c r="R28" s="151"/>
      <c r="S28" s="151"/>
      <c r="T28" s="151"/>
      <c r="V28" s="12"/>
      <c r="W28" s="12"/>
    </row>
    <row r="29" spans="1:199" ht="19.899999999999999" customHeight="1" thickBot="1">
      <c r="A29" s="222" t="s">
        <v>4</v>
      </c>
      <c r="B29" s="223"/>
      <c r="C29" s="150"/>
      <c r="D29" s="151"/>
      <c r="E29" s="151"/>
      <c r="F29" s="151"/>
      <c r="G29" s="151"/>
      <c r="H29" s="151"/>
      <c r="I29" s="151"/>
      <c r="J29" s="151"/>
      <c r="K29" s="151"/>
      <c r="L29" s="151"/>
      <c r="M29" s="151"/>
      <c r="N29" s="151"/>
      <c r="O29" s="151"/>
      <c r="P29" s="151"/>
      <c r="Q29" s="151"/>
      <c r="R29" s="151"/>
      <c r="S29" s="151"/>
      <c r="T29" s="151"/>
      <c r="V29" s="12"/>
      <c r="W29" s="12"/>
    </row>
    <row r="30" spans="1:199" ht="19.899999999999999" customHeight="1" thickBot="1">
      <c r="A30" s="222" t="s">
        <v>5</v>
      </c>
      <c r="B30" s="223"/>
      <c r="C30" s="150"/>
      <c r="D30" s="151"/>
      <c r="E30" s="151"/>
      <c r="F30" s="151"/>
      <c r="G30" s="151"/>
      <c r="H30" s="151"/>
      <c r="I30" s="151"/>
      <c r="J30" s="151"/>
      <c r="K30" s="151"/>
      <c r="L30" s="151"/>
      <c r="M30" s="151"/>
      <c r="N30" s="151"/>
      <c r="O30" s="151"/>
      <c r="P30" s="151"/>
      <c r="Q30" s="151"/>
      <c r="R30" s="151"/>
      <c r="S30" s="151"/>
      <c r="T30" s="151"/>
      <c r="V30" s="12"/>
      <c r="W30" s="12"/>
    </row>
    <row r="31" spans="1:199" ht="19.899999999999999" customHeight="1" thickBot="1">
      <c r="A31" s="214" t="s">
        <v>73</v>
      </c>
      <c r="B31" s="215"/>
      <c r="C31" s="150"/>
      <c r="D31" s="151"/>
      <c r="E31" s="151"/>
      <c r="F31" s="151"/>
      <c r="G31" s="151"/>
      <c r="H31" s="151"/>
      <c r="I31" s="151"/>
      <c r="J31" s="151"/>
      <c r="K31" s="151"/>
      <c r="L31" s="151"/>
      <c r="M31" s="151"/>
      <c r="N31" s="151"/>
      <c r="O31" s="151"/>
      <c r="P31" s="151"/>
      <c r="Q31" s="151"/>
      <c r="R31" s="151"/>
      <c r="S31" s="151"/>
      <c r="T31" s="151"/>
      <c r="V31" s="12"/>
      <c r="W31" s="12"/>
    </row>
    <row r="32" spans="1:199" ht="19.899999999999999" customHeight="1" thickBot="1">
      <c r="A32" s="215" t="s">
        <v>74</v>
      </c>
      <c r="B32" s="216"/>
      <c r="C32" s="219" t="s">
        <v>75</v>
      </c>
      <c r="D32" s="221"/>
      <c r="E32" s="83" t="s">
        <v>76</v>
      </c>
      <c r="F32" s="219" t="s">
        <v>77</v>
      </c>
      <c r="G32" s="220"/>
      <c r="H32" s="221"/>
      <c r="I32" s="217" t="s">
        <v>78</v>
      </c>
      <c r="J32" s="218"/>
      <c r="K32" s="219"/>
      <c r="L32" s="220"/>
      <c r="M32" s="220"/>
      <c r="N32" s="221"/>
      <c r="O32" s="217" t="s">
        <v>79</v>
      </c>
      <c r="P32" s="217"/>
      <c r="Q32" s="218"/>
      <c r="R32" s="219"/>
      <c r="S32" s="220"/>
      <c r="T32" s="220"/>
      <c r="V32" s="12"/>
      <c r="W32" s="12"/>
    </row>
    <row r="33" spans="1:23" ht="19.899999999999999" customHeight="1" thickBot="1">
      <c r="A33" s="190" t="s">
        <v>43</v>
      </c>
      <c r="B33" s="190"/>
      <c r="C33" s="150"/>
      <c r="D33" s="151"/>
      <c r="E33" s="151"/>
      <c r="F33" s="151"/>
      <c r="G33" s="151"/>
      <c r="H33" s="151"/>
      <c r="I33" s="151"/>
      <c r="J33" s="151"/>
      <c r="K33" s="151"/>
      <c r="L33" s="151"/>
      <c r="M33" s="151"/>
      <c r="N33" s="151"/>
      <c r="O33" s="151"/>
      <c r="P33" s="151"/>
      <c r="Q33" s="151"/>
      <c r="R33" s="151"/>
      <c r="S33" s="151"/>
      <c r="T33" s="151"/>
      <c r="V33" s="12"/>
      <c r="W33" s="12"/>
    </row>
    <row r="34" spans="1:23" ht="19.899999999999999" customHeight="1">
      <c r="A34" s="191"/>
      <c r="B34" s="191"/>
      <c r="C34" s="161"/>
      <c r="D34" s="162"/>
      <c r="E34" s="162"/>
      <c r="F34" s="162"/>
      <c r="G34" s="162"/>
      <c r="H34" s="162"/>
      <c r="I34" s="162"/>
      <c r="J34" s="162"/>
      <c r="K34" s="162"/>
      <c r="L34" s="162"/>
      <c r="M34" s="162"/>
      <c r="N34" s="162"/>
      <c r="O34" s="162"/>
      <c r="P34" s="162"/>
      <c r="Q34" s="162"/>
      <c r="R34" s="162"/>
      <c r="S34" s="162"/>
      <c r="T34" s="162"/>
      <c r="V34" s="12"/>
      <c r="W34" s="12"/>
    </row>
    <row r="35" spans="1:23" ht="30" customHeight="1">
      <c r="A35" s="188" t="s">
        <v>44</v>
      </c>
      <c r="B35" s="188"/>
      <c r="C35" s="188"/>
      <c r="D35" s="188"/>
      <c r="E35" s="188"/>
      <c r="F35" s="188"/>
      <c r="G35" s="188"/>
      <c r="H35" s="188"/>
      <c r="I35" s="188"/>
      <c r="J35" s="188"/>
      <c r="K35" s="188"/>
      <c r="L35" s="188"/>
      <c r="M35" s="188"/>
      <c r="N35" s="188"/>
      <c r="O35" s="188"/>
      <c r="P35" s="12"/>
      <c r="Q35" s="12"/>
      <c r="R35" s="12"/>
      <c r="S35" s="12"/>
      <c r="T35" s="12"/>
      <c r="V35" s="12"/>
      <c r="W35" s="12"/>
    </row>
    <row r="36" spans="1:23" ht="22.9" customHeight="1">
      <c r="A36" s="187" t="s">
        <v>80</v>
      </c>
      <c r="B36" s="187"/>
      <c r="C36" s="187"/>
      <c r="D36" s="187"/>
      <c r="E36" s="187"/>
      <c r="F36" s="187"/>
      <c r="G36" s="187"/>
      <c r="H36" s="187"/>
      <c r="I36" s="187"/>
      <c r="J36" s="187"/>
      <c r="K36" s="187"/>
      <c r="L36" s="187"/>
      <c r="M36" s="187"/>
      <c r="N36" s="187"/>
      <c r="O36" s="187"/>
      <c r="P36" s="23"/>
      <c r="Q36" s="12"/>
      <c r="R36" s="12"/>
      <c r="S36" s="12"/>
      <c r="T36" s="12"/>
      <c r="V36" s="12"/>
      <c r="W36" s="12"/>
    </row>
  </sheetData>
  <mergeCells count="64">
    <mergeCell ref="A5:E5"/>
    <mergeCell ref="G5:H5"/>
    <mergeCell ref="A6:F6"/>
    <mergeCell ref="G6:H6"/>
    <mergeCell ref="P14:P15"/>
    <mergeCell ref="J14:J15"/>
    <mergeCell ref="C14:C15"/>
    <mergeCell ref="D14:D15"/>
    <mergeCell ref="I14:I15"/>
    <mergeCell ref="E14:E15"/>
    <mergeCell ref="O14:O15"/>
    <mergeCell ref="F14:G14"/>
    <mergeCell ref="H14:H15"/>
    <mergeCell ref="K14:K15"/>
    <mergeCell ref="L14:L15"/>
    <mergeCell ref="M9:T9"/>
    <mergeCell ref="G2:T2"/>
    <mergeCell ref="G7:T7"/>
    <mergeCell ref="I3:T3"/>
    <mergeCell ref="I4:T4"/>
    <mergeCell ref="I5:T5"/>
    <mergeCell ref="I6:T6"/>
    <mergeCell ref="G3:H3"/>
    <mergeCell ref="G4:H4"/>
    <mergeCell ref="A29:B29"/>
    <mergeCell ref="C29:T29"/>
    <mergeCell ref="A30:B30"/>
    <mergeCell ref="C30:T30"/>
    <mergeCell ref="A24:T24"/>
    <mergeCell ref="A25:B25"/>
    <mergeCell ref="C25:T25"/>
    <mergeCell ref="A26:B26"/>
    <mergeCell ref="C26:T26"/>
    <mergeCell ref="A27:B28"/>
    <mergeCell ref="C27:T28"/>
    <mergeCell ref="A33:B34"/>
    <mergeCell ref="C33:T34"/>
    <mergeCell ref="A35:O35"/>
    <mergeCell ref="A36:O36"/>
    <mergeCell ref="C32:D32"/>
    <mergeCell ref="F32:H32"/>
    <mergeCell ref="K32:N32"/>
    <mergeCell ref="A31:B31"/>
    <mergeCell ref="C31:T31"/>
    <mergeCell ref="A32:B32"/>
    <mergeCell ref="I32:J32"/>
    <mergeCell ref="O32:Q32"/>
    <mergeCell ref="R32:T32"/>
    <mergeCell ref="A8:E11"/>
    <mergeCell ref="A22:H22"/>
    <mergeCell ref="M10:P10"/>
    <mergeCell ref="M11:P11"/>
    <mergeCell ref="Q10:T10"/>
    <mergeCell ref="Q11:T11"/>
    <mergeCell ref="S14:S15"/>
    <mergeCell ref="T14:T15"/>
    <mergeCell ref="I13:T13"/>
    <mergeCell ref="Q14:Q15"/>
    <mergeCell ref="R14:R15"/>
    <mergeCell ref="A16:R16"/>
    <mergeCell ref="M14:M15"/>
    <mergeCell ref="N14:N15"/>
    <mergeCell ref="A14:A15"/>
    <mergeCell ref="B14:B15"/>
  </mergeCells>
  <hyperlinks>
    <hyperlink ref="A31" r:id="rId1" display="Preferef Sales Channel: (ProcessorLink)" xr:uid="{B25346A1-D5E4-E540-87EF-1E7FB0CF99A3}"/>
    <hyperlink ref="I6" r:id="rId2" xr:uid="{59091B5B-99B8-4F23-8436-54AF555F6C0F}"/>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2024-01-29T16:27:15+00:00</Remediation_x0020_Date>
  </documentManagement>
</p:properties>
</file>

<file path=customXml/itemProps1.xml><?xml version="1.0" encoding="utf-8"?>
<ds:datastoreItem xmlns:ds="http://schemas.openxmlformats.org/officeDocument/2006/customXml" ds:itemID="{744F7B86-2A32-4B71-923B-EC0513DF419D}"/>
</file>

<file path=customXml/itemProps2.xml><?xml version="1.0" encoding="utf-8"?>
<ds:datastoreItem xmlns:ds="http://schemas.openxmlformats.org/officeDocument/2006/customXml" ds:itemID="{FAEEF578-C1AC-4613-9D81-502E2640C998}"/>
</file>

<file path=customXml/itemProps3.xml><?xml version="1.0" encoding="utf-8"?>
<ds:datastoreItem xmlns:ds="http://schemas.openxmlformats.org/officeDocument/2006/customXml" ds:itemID="{883FBB4D-20A9-4AD0-8524-99B650467C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Commodity Processing Calculator</vt:lpstr>
      <vt:lpstr>Forecasting</vt:lpstr>
      <vt:lpstr>'Commodity Processing Calculator'!Print_Area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Commodity Calculator</dc:title>
  <dc:creator>Julie Wojciechowski;Julie Livingston</dc:creator>
  <cp:keywords>Commodity Calculator</cp:keywords>
  <cp:lastModifiedBy>CAMERON Beatrice * ODE</cp:lastModifiedBy>
  <cp:lastPrinted>2023-09-26T18:56:37Z</cp:lastPrinted>
  <dcterms:created xsi:type="dcterms:W3CDTF">2010-11-12T13:10:14Z</dcterms:created>
  <dcterms:modified xsi:type="dcterms:W3CDTF">2024-01-02T17:51:15Z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2024-01-02T17:50:42Z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f88bf875-d9ee-4599-9b5f-3ab0037534a4</vt:lpwstr>
  </property>
  <property fmtid="{D5CDD505-2E9C-101B-9397-08002B2CF9AE}" pid="8" name="MSIP_Label_7730ea53-6f5e-4160-81a5-992a9105450a_ContentBits">
    <vt:lpwstr>0</vt:lpwstr>
  </property>
  <property fmtid="{D5CDD505-2E9C-101B-9397-08002B2CF9AE}" pid="9" name="ContentTypeId">
    <vt:lpwstr>0x01010046895D7B4FD22A4A9C390F7B0E997D3F</vt:lpwstr>
  </property>
</Properties>
</file>