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Food_Service\School\2023\22-23 SEPDS\"/>
    </mc:Choice>
  </mc:AlternateContent>
  <bookViews>
    <workbookView xWindow="-21090" yWindow="-16320" windowWidth="29040" windowHeight="15840"/>
  </bookViews>
  <sheets>
    <sheet name="REV. 10-26-2021" sheetId="1" r:id="rId1"/>
  </sheets>
  <externalReferences>
    <externalReference r:id="rId2"/>
  </externalReferences>
  <definedNames>
    <definedName name="_xlnm._FilterDatabase" localSheetId="0" hidden="1">'REV. 10-26-2021'!$A$3:$N$20</definedName>
    <definedName name="_xlnm.Print_Area" localSheetId="0">'REV. 10-26-2021'!$A$1:$N$20</definedName>
    <definedName name="_xlnm.Print_Titles" localSheetId="0">'REV. 10-26-2021'!$1:$3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L6" i="1"/>
  <c r="M6" i="1" s="1"/>
  <c r="J7" i="1"/>
  <c r="L7" i="1"/>
  <c r="M7" i="1" s="1"/>
  <c r="J8" i="1"/>
  <c r="L8" i="1"/>
  <c r="M8" i="1" s="1"/>
  <c r="J9" i="1"/>
  <c r="L9" i="1"/>
  <c r="M9" i="1" s="1"/>
  <c r="J10" i="1"/>
  <c r="L10" i="1"/>
  <c r="M10" i="1" s="1"/>
  <c r="L13" i="1"/>
  <c r="M13" i="1" s="1"/>
  <c r="J13" i="1"/>
  <c r="L12" i="1"/>
  <c r="M12" i="1" s="1"/>
  <c r="J12" i="1"/>
  <c r="L14" i="1"/>
  <c r="M14" i="1" s="1"/>
  <c r="J14" i="1"/>
  <c r="L16" i="1"/>
  <c r="M16" i="1" s="1"/>
  <c r="J16" i="1"/>
  <c r="L15" i="1"/>
  <c r="M15" i="1" s="1"/>
  <c r="J15" i="1"/>
  <c r="L18" i="1"/>
  <c r="M18" i="1" s="1"/>
  <c r="J18" i="1"/>
  <c r="L17" i="1"/>
  <c r="M17" i="1" s="1"/>
  <c r="J17" i="1"/>
  <c r="L20" i="1"/>
  <c r="M20" i="1" s="1"/>
  <c r="J20" i="1"/>
  <c r="L19" i="1"/>
  <c r="M19" i="1" s="1"/>
  <c r="J19" i="1"/>
  <c r="L5" i="1"/>
  <c r="M5" i="1" s="1"/>
  <c r="J5" i="1"/>
  <c r="L4" i="1"/>
  <c r="M4" i="1" s="1"/>
  <c r="J4" i="1"/>
  <c r="L11" i="1"/>
  <c r="M11" i="1" s="1"/>
  <c r="J11" i="1"/>
</calcChain>
</file>

<file path=xl/sharedStrings.xml><?xml version="1.0" encoding="utf-8"?>
<sst xmlns="http://schemas.openxmlformats.org/spreadsheetml/2006/main" count="105" uniqueCount="35">
  <si>
    <t>Processor Name</t>
  </si>
  <si>
    <t>Revised</t>
  </si>
  <si>
    <t>Information Certified as Accurate by USDA</t>
  </si>
  <si>
    <t>School Year</t>
  </si>
  <si>
    <t>Product Status A=Approved
N=New
R=Revised
X=Expired</t>
  </si>
  <si>
    <t>End Product Code</t>
  </si>
  <si>
    <t>End Product Description</t>
  </si>
  <si>
    <t>Net Weight per Serving (Ounces)</t>
  </si>
  <si>
    <t>WBSCM USDA Foods Material Code</t>
  </si>
  <si>
    <t>WBSCM USDA Foods Material Description</t>
  </si>
  <si>
    <t>USDA Foods Value per Pound</t>
  </si>
  <si>
    <t>USDA Approval Date</t>
  </si>
  <si>
    <t>A</t>
  </si>
  <si>
    <t>NPA Summary End Product Data Schedule</t>
  </si>
  <si>
    <t>USDA Foods Inventory Drawdown per Case</t>
  </si>
  <si>
    <t>USDA Foods Value per Case</t>
  </si>
  <si>
    <t>Net Weight per Case (pound)</t>
  </si>
  <si>
    <t>Servings per  Case</t>
  </si>
  <si>
    <t>SY23</t>
  </si>
  <si>
    <t>FC Diced Chicken</t>
  </si>
  <si>
    <t>100103D</t>
  </si>
  <si>
    <t>100103W</t>
  </si>
  <si>
    <t>CN Chicken Fajita Strips</t>
  </si>
  <si>
    <t>WG Chicken Smackers</t>
  </si>
  <si>
    <t>Pilgrims Pride Corp</t>
  </si>
  <si>
    <t>CN WG Homestyle Breaded Chicken Patty w/ ISP</t>
  </si>
  <si>
    <t>CN WG Homestyle Breaded Chicken Strip</t>
  </si>
  <si>
    <t>CN WG Homestyle Breaded Chicken Nuggets</t>
  </si>
  <si>
    <t>FC CN WG Breaded Dark Meat Popcorn Chicken Smackers</t>
  </si>
  <si>
    <t>FC CN Whole Muscle WG Breaded Spicy Chicken Breast Filet</t>
  </si>
  <si>
    <t>Approximately 100-140 portions</t>
  </si>
  <si>
    <t>CN Whole Muscle WG Breaded Fully Cooked Chicken Breast Filet</t>
  </si>
  <si>
    <t>CN Dark Meat Chicken Strips w/ Grill Mark</t>
  </si>
  <si>
    <t>FC CN Whole Muscle WG Breaded Chicken
Breast Chunks</t>
  </si>
  <si>
    <t>Approx
91-113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</si>
</sst>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&quot;$&quot;#,##0.0000"/>
    <numFmt numFmtId="166" formatCode="&quot;$&quot;#,##0.00"/>
  </numFmts>
  <fonts count="6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2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center"/>
    </xf>
    <xf numFmtId="1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4" fontId="2" fillId="0" borderId="0" xfId="0" applyNumberFormat="1" applyFont="1" applyFill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2" fontId="4" fillId="0" borderId="0" xfId="0" applyNumberFormat="1" applyFont="1" applyFill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6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64" fontId="5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tnerweb.usda.gov/sites/SNAS/USDA-Foods_National_Processing/Resource%20Documents/sy-2223-material-average-pr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ember 2021"/>
    </sheetNames>
    <sheetDataSet>
      <sheetData sheetId="0">
        <row r="1">
          <cell r="A1" t="str">
            <v>Material</v>
          </cell>
          <cell r="B1" t="str">
            <v>Material Description</v>
          </cell>
          <cell r="C1" t="str">
            <v>Average Price</v>
          </cell>
        </row>
        <row r="2">
          <cell r="A2">
            <v>100206</v>
          </cell>
          <cell r="B2" t="str">
            <v>APPLE SLICES CAN-6/10</v>
          </cell>
          <cell r="C2">
            <v>0.81589999999999996</v>
          </cell>
        </row>
        <row r="3">
          <cell r="A3">
            <v>110470</v>
          </cell>
          <cell r="B3" t="str">
            <v>APPLE SLICES FRZ CTN-12/2.5 LB</v>
          </cell>
          <cell r="C3">
            <v>0.96499999999999997</v>
          </cell>
        </row>
        <row r="4">
          <cell r="A4">
            <v>100258</v>
          </cell>
          <cell r="B4" t="str">
            <v>APPLE SLICES FRZ CTN-30 LB</v>
          </cell>
          <cell r="C4">
            <v>0.86399999999999999</v>
          </cell>
        </row>
        <row r="5">
          <cell r="A5">
            <v>100523</v>
          </cell>
          <cell r="B5" t="str">
            <v>APPLES BRAEBURNN FRESH B CARTON-40 LB</v>
          </cell>
          <cell r="C5">
            <v>0.56279999999999997</v>
          </cell>
        </row>
        <row r="6">
          <cell r="A6">
            <v>100517</v>
          </cell>
          <cell r="B6" t="str">
            <v>APPLES EMPIRE FRESH CTN-40 LB</v>
          </cell>
          <cell r="C6">
            <v>0.60809999999999997</v>
          </cell>
        </row>
        <row r="7">
          <cell r="A7">
            <v>110149</v>
          </cell>
          <cell r="B7" t="str">
            <v>APPLES FOR FURTHER PROCESSING – BULK</v>
          </cell>
          <cell r="C7">
            <v>0.38840000000000002</v>
          </cell>
        </row>
        <row r="8">
          <cell r="A8">
            <v>100522</v>
          </cell>
          <cell r="B8" t="str">
            <v>APPLES FUJI FRESH F CARTON-40 LB</v>
          </cell>
          <cell r="C8">
            <v>0.57799999999999996</v>
          </cell>
        </row>
        <row r="9">
          <cell r="A9">
            <v>100521</v>
          </cell>
          <cell r="B9" t="str">
            <v>APPLES GALA FRESH G CARTON-40 LB</v>
          </cell>
          <cell r="C9">
            <v>0.65629999999999999</v>
          </cell>
        </row>
        <row r="10">
          <cell r="A10">
            <v>110543</v>
          </cell>
          <cell r="B10" t="str">
            <v>APPLES GRANNY SMITH FRESH CTN-40 LB</v>
          </cell>
          <cell r="C10">
            <v>0.66149999999999998</v>
          </cell>
        </row>
        <row r="11">
          <cell r="A11">
            <v>100514</v>
          </cell>
          <cell r="B11" t="str">
            <v>APPLES RED DELICIOUS FRESH CTN-40 LB</v>
          </cell>
          <cell r="C11">
            <v>0.58409999999999995</v>
          </cell>
        </row>
        <row r="12">
          <cell r="A12">
            <v>110361</v>
          </cell>
          <cell r="B12" t="str">
            <v>APPLESAUCE CUP-96/4.5</v>
          </cell>
          <cell r="C12">
            <v>0.86939999999999995</v>
          </cell>
        </row>
        <row r="13">
          <cell r="A13">
            <v>110541</v>
          </cell>
          <cell r="B13" t="str">
            <v>APPLESAUCE UNSWEETENED CAN-6/10</v>
          </cell>
          <cell r="C13">
            <v>0.57920000000000005</v>
          </cell>
        </row>
        <row r="14">
          <cell r="A14">
            <v>100261</v>
          </cell>
          <cell r="B14" t="str">
            <v>APRICOT FRZ CUP-96/4.5 OZ</v>
          </cell>
          <cell r="C14">
            <v>1.5087999999999999</v>
          </cell>
        </row>
        <row r="15">
          <cell r="A15">
            <v>100216</v>
          </cell>
          <cell r="B15" t="str">
            <v>APRICOTS DICED PEELED EX LT CAN-6/10</v>
          </cell>
          <cell r="C15">
            <v>0.9748</v>
          </cell>
        </row>
        <row r="16">
          <cell r="A16">
            <v>100371</v>
          </cell>
          <cell r="B16" t="str">
            <v>BEANS BABY LIMA CAN-6/10</v>
          </cell>
          <cell r="C16">
            <v>0.79959999999999998</v>
          </cell>
        </row>
        <row r="17">
          <cell r="A17">
            <v>100359</v>
          </cell>
          <cell r="B17" t="str">
            <v>BEANS BLACK TURTLE CAN-6/10</v>
          </cell>
          <cell r="C17">
            <v>0.4279</v>
          </cell>
        </row>
        <row r="18">
          <cell r="A18">
            <v>100368</v>
          </cell>
          <cell r="B18" t="str">
            <v>BEANS BLACKEYE CAN-6/10</v>
          </cell>
          <cell r="C18">
            <v>0.53610000000000002</v>
          </cell>
        </row>
        <row r="19">
          <cell r="A19">
            <v>100360</v>
          </cell>
          <cell r="B19" t="str">
            <v>BEANS GARBANZO CAN-6/10</v>
          </cell>
          <cell r="C19">
            <v>0.4219</v>
          </cell>
        </row>
        <row r="20">
          <cell r="A20">
            <v>100373</v>
          </cell>
          <cell r="B20" t="str">
            <v>BEANS GREAT NORTHERN CAN-6/10</v>
          </cell>
          <cell r="C20">
            <v>0.49830000000000002</v>
          </cell>
        </row>
        <row r="21">
          <cell r="A21">
            <v>100307</v>
          </cell>
          <cell r="B21" t="str">
            <v>BEANS GREEN CAN-6/10</v>
          </cell>
          <cell r="C21">
            <v>0.52590000000000003</v>
          </cell>
        </row>
        <row r="22">
          <cell r="A22">
            <v>111054</v>
          </cell>
          <cell r="B22" t="str">
            <v>BEANS GREEN FRZ CTN-12/2 LB</v>
          </cell>
          <cell r="C22">
            <v>0.73740000000000006</v>
          </cell>
        </row>
        <row r="23">
          <cell r="A23">
            <v>100351</v>
          </cell>
          <cell r="B23" t="str">
            <v>BEANS GREEN FRZ CTN-30 LB</v>
          </cell>
          <cell r="C23">
            <v>0.60540000000000005</v>
          </cell>
        </row>
        <row r="24">
          <cell r="A24">
            <v>100369</v>
          </cell>
          <cell r="B24" t="str">
            <v>BEANS PINK CAN-6/10</v>
          </cell>
          <cell r="C24">
            <v>0.55649999999999999</v>
          </cell>
        </row>
        <row r="25">
          <cell r="A25">
            <v>100365</v>
          </cell>
          <cell r="B25" t="str">
            <v>BEANS PINTO CAN-6/10</v>
          </cell>
          <cell r="C25">
            <v>0.435</v>
          </cell>
        </row>
        <row r="26">
          <cell r="A26">
            <v>100382</v>
          </cell>
          <cell r="B26" t="str">
            <v>BEANS PINTO DRY PKG-12/2 LB</v>
          </cell>
          <cell r="C26">
            <v>0.63460000000000005</v>
          </cell>
        </row>
        <row r="27">
          <cell r="A27">
            <v>110381</v>
          </cell>
          <cell r="B27" t="str">
            <v>BEANS PINTO DRY TOTE-2000 LB</v>
          </cell>
          <cell r="C27">
            <v>0.62870000000000004</v>
          </cell>
        </row>
        <row r="28">
          <cell r="A28">
            <v>100370</v>
          </cell>
          <cell r="B28" t="str">
            <v>BEANS RED KIDNEY CAN-6/10</v>
          </cell>
          <cell r="C28">
            <v>0.50900000000000001</v>
          </cell>
        </row>
        <row r="29">
          <cell r="A29">
            <v>100362</v>
          </cell>
          <cell r="B29" t="str">
            <v>BEANS REFRIED CAN-6/10</v>
          </cell>
          <cell r="C29">
            <v>0.72929999999999995</v>
          </cell>
        </row>
        <row r="30">
          <cell r="A30">
            <v>100366</v>
          </cell>
          <cell r="B30" t="str">
            <v>BEANS SMALL RED CAN-6/10</v>
          </cell>
          <cell r="C30">
            <v>0.4824</v>
          </cell>
        </row>
        <row r="31">
          <cell r="A31">
            <v>100364</v>
          </cell>
          <cell r="B31" t="str">
            <v>BEANS VEGETARIAN CAN-6/10</v>
          </cell>
          <cell r="C31">
            <v>0.44180000000000003</v>
          </cell>
        </row>
        <row r="32">
          <cell r="A32">
            <v>110349</v>
          </cell>
          <cell r="B32" t="str">
            <v>BEEF 100% PTY 85/15 FRZ 2.0MMA CTN-40 LB</v>
          </cell>
          <cell r="C32">
            <v>3.7343000000000002</v>
          </cell>
        </row>
        <row r="33">
          <cell r="A33">
            <v>110346</v>
          </cell>
          <cell r="B33" t="str">
            <v>BEEF 100% PTY 90/10 FRZ 2.0MMA CTN-40 LB</v>
          </cell>
          <cell r="C33">
            <v>3.7947000000000002</v>
          </cell>
        </row>
        <row r="34">
          <cell r="A34">
            <v>100156</v>
          </cell>
          <cell r="B34" t="str">
            <v>BEEF BNLS SPECIAL TRM FRZ CTN-60 LB</v>
          </cell>
          <cell r="C34">
            <v>5.3430999999999997</v>
          </cell>
        </row>
        <row r="35">
          <cell r="A35">
            <v>100127</v>
          </cell>
          <cell r="B35" t="str">
            <v>BEEF CAN-24/24 OZ</v>
          </cell>
          <cell r="C35">
            <v>4.3806000000000003</v>
          </cell>
        </row>
        <row r="36">
          <cell r="A36">
            <v>100154</v>
          </cell>
          <cell r="B36" t="str">
            <v>BEEF COARSE GROUND FRZ CTN-60 LB</v>
          </cell>
          <cell r="C36">
            <v>2.8369</v>
          </cell>
        </row>
        <row r="37">
          <cell r="A37">
            <v>100134</v>
          </cell>
          <cell r="B37" t="str">
            <v>BEEF CRUMBLES W/SPP PKG-4/10 LB</v>
          </cell>
          <cell r="C37">
            <v>3.5529999999999999</v>
          </cell>
        </row>
        <row r="38">
          <cell r="A38">
            <v>100158</v>
          </cell>
          <cell r="B38" t="str">
            <v>BEEF FINE GROUND FRZ CTN-40 LB</v>
          </cell>
          <cell r="C38">
            <v>3.1191</v>
          </cell>
        </row>
        <row r="39">
          <cell r="A39">
            <v>110261</v>
          </cell>
          <cell r="B39" t="str">
            <v>BEEF FINE GROUND LFT OPT FRZ CTN-40 LB</v>
          </cell>
          <cell r="C39">
            <v>3.5565000000000002</v>
          </cell>
        </row>
        <row r="40">
          <cell r="A40">
            <v>100155</v>
          </cell>
          <cell r="B40" t="str">
            <v>BEEF FRESH BNLS BULK COMBO-20/2000 LB</v>
          </cell>
          <cell r="C40">
            <v>3.0529999999999999</v>
          </cell>
        </row>
        <row r="41">
          <cell r="A41">
            <v>110711</v>
          </cell>
          <cell r="B41" t="str">
            <v>BEEF PATTY CKD FRZ 2.0 MMA CTN-40 LB</v>
          </cell>
          <cell r="C41">
            <v>4.9908999999999999</v>
          </cell>
        </row>
        <row r="42">
          <cell r="A42">
            <v>100163</v>
          </cell>
          <cell r="B42" t="str">
            <v>BEEF PATTY LEAN FRZ CTN-40 LB</v>
          </cell>
          <cell r="C42">
            <v>3.8717999999999999</v>
          </cell>
        </row>
        <row r="43">
          <cell r="A43">
            <v>110348</v>
          </cell>
          <cell r="B43" t="str">
            <v>BEEF SPP PTY 85/15 FRZ 2.0 MMA CTN-40 LB</v>
          </cell>
          <cell r="C43">
            <v>3.3311000000000002</v>
          </cell>
        </row>
        <row r="44">
          <cell r="A44">
            <v>110322</v>
          </cell>
          <cell r="B44" t="str">
            <v>BEEF SPP PTY HSTYLE CKD 2.0MMA CTN-40 LB</v>
          </cell>
          <cell r="C44">
            <v>4.0538999999999996</v>
          </cell>
        </row>
        <row r="45">
          <cell r="A45">
            <v>110623</v>
          </cell>
          <cell r="B45" t="str">
            <v>BLUEBERRY HIGHBUSH FRZ CTN-12/2.5 LB</v>
          </cell>
          <cell r="C45">
            <v>1.4353</v>
          </cell>
        </row>
        <row r="46">
          <cell r="A46">
            <v>110624</v>
          </cell>
          <cell r="B46" t="str">
            <v>BLUEBERRY HIGHBUSH FRZ CTN-30 LB</v>
          </cell>
          <cell r="C46">
            <v>1.1335999999999999</v>
          </cell>
        </row>
        <row r="47">
          <cell r="A47">
            <v>100243</v>
          </cell>
          <cell r="B47" t="str">
            <v>BLUEBERRY WILD FRZ CTN-30 LB</v>
          </cell>
          <cell r="C47">
            <v>1.6194</v>
          </cell>
        </row>
        <row r="48">
          <cell r="A48">
            <v>100242</v>
          </cell>
          <cell r="B48" t="str">
            <v>BLUEBERRY WILD FRZ CTN-8/3 LB</v>
          </cell>
          <cell r="C48">
            <v>1.6719999999999999</v>
          </cell>
        </row>
        <row r="49">
          <cell r="A49">
            <v>110473</v>
          </cell>
          <cell r="B49" t="str">
            <v>BROCCOLI FRZ CTN-30 LB</v>
          </cell>
          <cell r="C49">
            <v>1.6036999999999999</v>
          </cell>
        </row>
        <row r="50">
          <cell r="A50">
            <v>100309</v>
          </cell>
          <cell r="B50" t="str">
            <v>CARROTS CAN-6/10</v>
          </cell>
          <cell r="C50">
            <v>0.60429999999999995</v>
          </cell>
        </row>
        <row r="51">
          <cell r="A51">
            <v>111052</v>
          </cell>
          <cell r="B51" t="str">
            <v>CARROTS DICED FRZ CTN-12/2 LB</v>
          </cell>
          <cell r="C51">
            <v>0.61070000000000002</v>
          </cell>
        </row>
        <row r="52">
          <cell r="A52">
            <v>110480</v>
          </cell>
          <cell r="B52" t="str">
            <v>CARROTS DICED FRZ CTN-30 LB</v>
          </cell>
          <cell r="C52">
            <v>0.56669999999999998</v>
          </cell>
        </row>
        <row r="53">
          <cell r="A53">
            <v>100352</v>
          </cell>
          <cell r="B53" t="str">
            <v>CARROTS FRZ CTN-30 LB</v>
          </cell>
          <cell r="C53">
            <v>0.54090000000000005</v>
          </cell>
        </row>
        <row r="54">
          <cell r="A54">
            <v>100201</v>
          </cell>
          <cell r="B54" t="str">
            <v>CATFISH STRIPS BRD OVN RDY PKG-4/10 LB</v>
          </cell>
          <cell r="C54">
            <v>6.7774999999999999</v>
          </cell>
        </row>
        <row r="55">
          <cell r="A55">
            <v>111100</v>
          </cell>
          <cell r="B55" t="str">
            <v>CEREAL OAT CIRCLES BOWL PKG 96/1 OZ</v>
          </cell>
          <cell r="C55">
            <v>2.8978000000000002</v>
          </cell>
        </row>
        <row r="56">
          <cell r="A56">
            <v>100037</v>
          </cell>
          <cell r="B56" t="str">
            <v>CHEESE BLEND AMER SKM WHT SLC LVS-6/5 LB</v>
          </cell>
          <cell r="C56">
            <v>1.7375</v>
          </cell>
        </row>
        <row r="57">
          <cell r="A57">
            <v>100036</v>
          </cell>
          <cell r="B57" t="str">
            <v>CHEESE BLEND AMER SKM YEL SLC LVS-6/5 LB</v>
          </cell>
          <cell r="C57">
            <v>1.7375</v>
          </cell>
        </row>
        <row r="58">
          <cell r="A58">
            <v>100012</v>
          </cell>
          <cell r="B58" t="str">
            <v>CHEESE CHED RDU FAT YEL SHRED BAG-6/5 LB</v>
          </cell>
          <cell r="C58">
            <v>1.7375</v>
          </cell>
        </row>
        <row r="59">
          <cell r="A59">
            <v>110253</v>
          </cell>
          <cell r="B59" t="str">
            <v>CHEESE CHED WHT BLOCK-40 LB (40800)</v>
          </cell>
          <cell r="C59">
            <v>1.7375</v>
          </cell>
        </row>
        <row r="60">
          <cell r="A60">
            <v>100002</v>
          </cell>
          <cell r="B60" t="str">
            <v>CHEESE CHED WHT SHRED BAG-6/5 LB</v>
          </cell>
          <cell r="C60">
            <v>1.7375</v>
          </cell>
        </row>
        <row r="61">
          <cell r="A61">
            <v>111110</v>
          </cell>
          <cell r="B61" t="str">
            <v>CHEESE CHED YEL 0.75 OZ SLICE PKG-12 LB</v>
          </cell>
          <cell r="C61">
            <v>2.593</v>
          </cell>
        </row>
        <row r="62">
          <cell r="A62">
            <v>110254</v>
          </cell>
          <cell r="B62" t="str">
            <v>CHEESE CHED YEL BLOCK-40 LB (40800)</v>
          </cell>
          <cell r="C62">
            <v>1.7375</v>
          </cell>
        </row>
        <row r="63">
          <cell r="A63">
            <v>100003</v>
          </cell>
          <cell r="B63" t="str">
            <v>CHEESE CHED YEL SHRED BAG-6/5 LB</v>
          </cell>
          <cell r="C63">
            <v>1.7375</v>
          </cell>
        </row>
        <row r="64">
          <cell r="A64">
            <v>100034</v>
          </cell>
          <cell r="B64" t="str">
            <v>CHEESE MOZ LITE SHRED FRZ BOX-30 LB</v>
          </cell>
          <cell r="C64">
            <v>1.8369</v>
          </cell>
        </row>
        <row r="65">
          <cell r="A65">
            <v>100022</v>
          </cell>
          <cell r="B65" t="str">
            <v>CHEESE MOZ LM PART SKIM FRZ LVS-8/6 LB</v>
          </cell>
          <cell r="C65">
            <v>1.8369</v>
          </cell>
        </row>
        <row r="66">
          <cell r="A66">
            <v>100021</v>
          </cell>
          <cell r="B66" t="str">
            <v>CHEESE MOZ LM PART SKM SHRD FRZ BOX-30LB</v>
          </cell>
          <cell r="C66">
            <v>1.8369</v>
          </cell>
        </row>
        <row r="67">
          <cell r="A67">
            <v>110396</v>
          </cell>
          <cell r="B67" t="str">
            <v>CHEESE MOZ LM PT SKM STRING BOX-360/1 OZ</v>
          </cell>
          <cell r="C67">
            <v>2.3795000000000002</v>
          </cell>
        </row>
        <row r="68">
          <cell r="A68">
            <v>110244</v>
          </cell>
          <cell r="B68" t="str">
            <v>CHEESE MOZ LM PT SKM UNFZ PROC PK(41125)</v>
          </cell>
          <cell r="C68">
            <v>1.8369</v>
          </cell>
        </row>
        <row r="69">
          <cell r="A69">
            <v>110242</v>
          </cell>
          <cell r="B69" t="str">
            <v>CHEESE NAT AMER FBD BARREL-500 LB(40800)</v>
          </cell>
          <cell r="C69">
            <v>1.7375</v>
          </cell>
        </row>
        <row r="70">
          <cell r="A70">
            <v>111220</v>
          </cell>
          <cell r="B70" t="str">
            <v>CHEESE PEPPER JACK SHRED-PKG 4/5 LB</v>
          </cell>
          <cell r="C70">
            <v>2.2852000000000001</v>
          </cell>
        </row>
        <row r="71">
          <cell r="A71">
            <v>100017</v>
          </cell>
          <cell r="B71" t="str">
            <v>CHEESE PROCESS LVS-6/5 LB</v>
          </cell>
          <cell r="C71">
            <v>1.7375</v>
          </cell>
        </row>
        <row r="72">
          <cell r="A72">
            <v>100019</v>
          </cell>
          <cell r="B72" t="str">
            <v>CHEESE PROCESS WHT SLC LVS-6/5 LB</v>
          </cell>
          <cell r="C72">
            <v>1.7375</v>
          </cell>
        </row>
        <row r="73">
          <cell r="A73">
            <v>100018</v>
          </cell>
          <cell r="B73" t="str">
            <v>CHEESE PROCESS YEL SLC LVS-6/5 LB</v>
          </cell>
          <cell r="C73">
            <v>1.7375</v>
          </cell>
        </row>
        <row r="74">
          <cell r="A74">
            <v>100299</v>
          </cell>
          <cell r="B74" t="str">
            <v>CHERRIES DRIED PKG-4/4 LB</v>
          </cell>
          <cell r="C74">
            <v>4.1601999999999997</v>
          </cell>
        </row>
        <row r="75">
          <cell r="A75">
            <v>100237</v>
          </cell>
          <cell r="B75" t="str">
            <v>CHERRIES FRZ IQF CTN-40 LB</v>
          </cell>
          <cell r="C75">
            <v>0.71850000000000003</v>
          </cell>
        </row>
        <row r="76">
          <cell r="A76">
            <v>100236</v>
          </cell>
          <cell r="B76" t="str">
            <v>CHERRIES RD TRT PITTED IQF BAG-12/2.5 LB</v>
          </cell>
          <cell r="C76">
            <v>1.2044999999999999</v>
          </cell>
        </row>
        <row r="77">
          <cell r="A77">
            <v>110872</v>
          </cell>
          <cell r="B77" t="str">
            <v>CHERRIES SWEET PITTED IQF BAG-12/2.5 LB</v>
          </cell>
          <cell r="C77">
            <v>2.2244999999999999</v>
          </cell>
        </row>
        <row r="78">
          <cell r="A78">
            <v>100877</v>
          </cell>
          <cell r="B78" t="str">
            <v>CHICKEN BONED CAN-12/50 OZ</v>
          </cell>
          <cell r="C78">
            <v>2.5188000000000001</v>
          </cell>
        </row>
        <row r="79">
          <cell r="A79">
            <v>111361</v>
          </cell>
          <cell r="B79" t="str">
            <v>CHICKEN CUT UP FRZ CTN-40 LB</v>
          </cell>
          <cell r="C79">
            <v>1.2188000000000001</v>
          </cell>
        </row>
        <row r="80">
          <cell r="A80">
            <v>100098</v>
          </cell>
          <cell r="B80" t="str">
            <v>CHICKEN CUT-UP FRZ CTN-40 LB</v>
          </cell>
          <cell r="C80">
            <v>0.92549999999999999</v>
          </cell>
        </row>
        <row r="81">
          <cell r="A81">
            <v>100101</v>
          </cell>
          <cell r="B81" t="str">
            <v>CHICKEN DICED CTN-40 LB</v>
          </cell>
          <cell r="C81">
            <v>2.2412000000000001</v>
          </cell>
        </row>
        <row r="82">
          <cell r="A82">
            <v>100117</v>
          </cell>
          <cell r="B82" t="str">
            <v>CHICKEN FAJITA STRIPS CTN-30 LB</v>
          </cell>
          <cell r="C82">
            <v>2.6307999999999998</v>
          </cell>
        </row>
        <row r="83">
          <cell r="A83">
            <v>110921</v>
          </cell>
          <cell r="B83" t="str">
            <v>CHICKEN FILLETS UNBRD FRZ CTN-30 LB</v>
          </cell>
          <cell r="C83">
            <v>3.1419999999999999</v>
          </cell>
        </row>
        <row r="84">
          <cell r="A84" t="str">
            <v>100103D</v>
          </cell>
          <cell r="B84" t="str">
            <v>CHICKEN LARGE CHILLED -BULK DARK</v>
          </cell>
          <cell r="C84">
            <v>0.997</v>
          </cell>
        </row>
        <row r="85">
          <cell r="A85" t="str">
            <v>100103W</v>
          </cell>
          <cell r="B85" t="str">
            <v>CHICKEN LARGE CHILLED -BULK WHITE</v>
          </cell>
          <cell r="C85">
            <v>0.997</v>
          </cell>
        </row>
        <row r="86">
          <cell r="A86">
            <v>100113</v>
          </cell>
          <cell r="B86" t="str">
            <v>CHICKEN LEGS CHILLED -BULK</v>
          </cell>
          <cell r="C86">
            <v>0.49669999999999997</v>
          </cell>
        </row>
        <row r="87">
          <cell r="A87">
            <v>110080</v>
          </cell>
          <cell r="B87" t="str">
            <v>CHICKEN OVEN ROASTED FRZ 8 PC CTN-30 LB</v>
          </cell>
          <cell r="C87">
            <v>2.4275000000000002</v>
          </cell>
        </row>
        <row r="88">
          <cell r="A88" t="str">
            <v>100100D</v>
          </cell>
          <cell r="B88" t="str">
            <v>CHICKEN SMALL CHILLED -BULK DARK</v>
          </cell>
          <cell r="C88">
            <v>0.92269999999999996</v>
          </cell>
        </row>
        <row r="89">
          <cell r="A89" t="str">
            <v>100100W</v>
          </cell>
          <cell r="B89" t="str">
            <v>CHICKEN SMALL CHILLED -BULK WHITE</v>
          </cell>
          <cell r="C89">
            <v>0.92269999999999996</v>
          </cell>
        </row>
        <row r="90">
          <cell r="A90">
            <v>110462</v>
          </cell>
          <cell r="B90" t="str">
            <v>CHICKEN STRIPS FRZ CTN-30 LB</v>
          </cell>
          <cell r="C90">
            <v>2.8872</v>
          </cell>
        </row>
        <row r="91">
          <cell r="A91">
            <v>111053</v>
          </cell>
          <cell r="B91" t="str">
            <v>CORN FRZ CTN-12/2.5 LB</v>
          </cell>
          <cell r="C91">
            <v>0.72009999999999996</v>
          </cell>
        </row>
        <row r="92">
          <cell r="A92">
            <v>100348</v>
          </cell>
          <cell r="B92" t="str">
            <v>CORN FRZ CTN-30 LB</v>
          </cell>
          <cell r="C92">
            <v>0.5887</v>
          </cell>
        </row>
        <row r="93">
          <cell r="A93">
            <v>100313</v>
          </cell>
          <cell r="B93" t="str">
            <v>CORN WHOLE KERNEL(LIQ) CAN-6/10</v>
          </cell>
          <cell r="C93">
            <v>0.53210000000000002</v>
          </cell>
        </row>
        <row r="94">
          <cell r="A94">
            <v>110723</v>
          </cell>
          <cell r="B94" t="str">
            <v>CRANBERRIES DRIED PKG-300/1.16 OZ</v>
          </cell>
          <cell r="C94">
            <v>2.8336000000000001</v>
          </cell>
        </row>
        <row r="95">
          <cell r="A95">
            <v>110931</v>
          </cell>
          <cell r="B95" t="str">
            <v>EGG PATTY ROUND FRZ CTN-25 LB</v>
          </cell>
          <cell r="C95">
            <v>1.8032999999999999</v>
          </cell>
        </row>
        <row r="96">
          <cell r="A96">
            <v>110845</v>
          </cell>
          <cell r="B96" t="str">
            <v>EGGS WHOLE FRZ CTN-12/2 LB</v>
          </cell>
          <cell r="C96">
            <v>0.91479999999999995</v>
          </cell>
        </row>
        <row r="97">
          <cell r="A97">
            <v>100046</v>
          </cell>
          <cell r="B97" t="str">
            <v>EGGS WHOLE FRZ CTN-6/5 LB</v>
          </cell>
          <cell r="C97">
            <v>0.84909999999999997</v>
          </cell>
        </row>
        <row r="98">
          <cell r="A98">
            <v>100047</v>
          </cell>
          <cell r="B98" t="str">
            <v>EGGS WHOLE LIQ BULK -TANK</v>
          </cell>
          <cell r="C98">
            <v>0.61360000000000003</v>
          </cell>
        </row>
        <row r="99">
          <cell r="A99">
            <v>110601</v>
          </cell>
          <cell r="B99" t="str">
            <v>FISH AK PLCK FRZ BULK CTN-49.5 LB</v>
          </cell>
          <cell r="C99">
            <v>1.7363999999999999</v>
          </cell>
        </row>
        <row r="100">
          <cell r="A100">
            <v>110851</v>
          </cell>
          <cell r="B100" t="str">
            <v>FISH AK POLLOCK STICKS BRD FRZ CTN-40 LB</v>
          </cell>
          <cell r="C100">
            <v>2.6469999999999998</v>
          </cell>
        </row>
        <row r="101">
          <cell r="A101">
            <v>100400</v>
          </cell>
          <cell r="B101" t="str">
            <v>FLOUR ALL PURP ENRCH BLCH BAG-8/5 LB</v>
          </cell>
          <cell r="C101">
            <v>0.31409999999999999</v>
          </cell>
        </row>
        <row r="102">
          <cell r="A102">
            <v>100413</v>
          </cell>
          <cell r="B102" t="str">
            <v>FLOUR BAKER HARD UNBLCH BAG-50 LB</v>
          </cell>
          <cell r="C102">
            <v>0.2616</v>
          </cell>
        </row>
        <row r="103">
          <cell r="A103">
            <v>100417</v>
          </cell>
          <cell r="B103" t="str">
            <v>FLOUR BAKER HARD WHT BLCH-BULK</v>
          </cell>
          <cell r="C103">
            <v>0.2636</v>
          </cell>
        </row>
        <row r="104">
          <cell r="A104">
            <v>100418</v>
          </cell>
          <cell r="B104" t="str">
            <v>FLOUR BAKER HARD WHT UNBLCH-BULK</v>
          </cell>
          <cell r="C104">
            <v>0.27210000000000001</v>
          </cell>
        </row>
        <row r="105">
          <cell r="A105">
            <v>100420</v>
          </cell>
          <cell r="B105" t="str">
            <v>FLOUR BAKER HEARTH UNBLCH-BULK</v>
          </cell>
          <cell r="C105">
            <v>0.23</v>
          </cell>
        </row>
        <row r="106">
          <cell r="A106">
            <v>100421</v>
          </cell>
          <cell r="B106" t="str">
            <v>FLOUR BAKER SOFT UNBLCH-BULK</v>
          </cell>
          <cell r="C106">
            <v>0.22</v>
          </cell>
        </row>
        <row r="107">
          <cell r="A107">
            <v>100912</v>
          </cell>
          <cell r="B107" t="str">
            <v>FLOUR BREAD-BULK</v>
          </cell>
          <cell r="C107">
            <v>0.26269999999999999</v>
          </cell>
        </row>
        <row r="108">
          <cell r="A108">
            <v>110482</v>
          </cell>
          <cell r="B108" t="str">
            <v>FLOUR HIGH GLUTEN BAG-50 LB</v>
          </cell>
          <cell r="C108">
            <v>0.31230000000000002</v>
          </cell>
        </row>
        <row r="109">
          <cell r="A109">
            <v>110855</v>
          </cell>
          <cell r="B109" t="str">
            <v>FLOUR WHITE WHOLE WHEAT 100% BAG-50 LB</v>
          </cell>
          <cell r="C109">
            <v>0.29499999999999998</v>
          </cell>
        </row>
        <row r="110">
          <cell r="A110">
            <v>110857</v>
          </cell>
          <cell r="B110" t="str">
            <v>FLOUR WHITE WHOLE WHEAT 100% BAG-8/5 LB</v>
          </cell>
          <cell r="C110">
            <v>0.32400000000000001</v>
          </cell>
        </row>
        <row r="111">
          <cell r="A111">
            <v>110208</v>
          </cell>
          <cell r="B111" t="str">
            <v>FLOUR WHITE WHOLE WHEAT BLEND BAG-25 LB</v>
          </cell>
          <cell r="C111">
            <v>0.29220000000000002</v>
          </cell>
        </row>
        <row r="112">
          <cell r="A112">
            <v>110211</v>
          </cell>
          <cell r="B112" t="str">
            <v>FLOUR WHITE WHOLE WHEAT BLEND BAG-8/5 LB</v>
          </cell>
          <cell r="C112">
            <v>0.33069999999999999</v>
          </cell>
        </row>
        <row r="113">
          <cell r="A113">
            <v>100409</v>
          </cell>
          <cell r="B113" t="str">
            <v>FLOUR WHOLE WHEAT BAG-50 LB</v>
          </cell>
          <cell r="C113">
            <v>0.22600000000000001</v>
          </cell>
        </row>
        <row r="114">
          <cell r="A114">
            <v>110161</v>
          </cell>
          <cell r="B114" t="str">
            <v>FRUIT MIX DRIED PKG-5/5 LB</v>
          </cell>
          <cell r="C114">
            <v>3.1949999999999998</v>
          </cell>
        </row>
        <row r="115">
          <cell r="A115">
            <v>110053</v>
          </cell>
          <cell r="B115" t="str">
            <v>K APPLESAUCE CAN-6/10</v>
          </cell>
          <cell r="C115">
            <v>0.5837</v>
          </cell>
        </row>
        <row r="116">
          <cell r="A116">
            <v>110483</v>
          </cell>
          <cell r="B116" t="str">
            <v>K BEANS GARBANZO CAN-6/10</v>
          </cell>
          <cell r="C116">
            <v>0.42220000000000002</v>
          </cell>
        </row>
        <row r="117">
          <cell r="A117">
            <v>110066</v>
          </cell>
          <cell r="B117" t="str">
            <v>K BEANS GREAT NORTHERN DRY BAG-25 LB</v>
          </cell>
          <cell r="C117">
            <v>0.58279999999999998</v>
          </cell>
        </row>
        <row r="118">
          <cell r="A118">
            <v>110063</v>
          </cell>
          <cell r="B118" t="str">
            <v>K BEANS GREEN FRZ CTN-30 LB</v>
          </cell>
          <cell r="C118">
            <v>0.64429999999999998</v>
          </cell>
        </row>
        <row r="119">
          <cell r="A119">
            <v>110064</v>
          </cell>
          <cell r="B119" t="str">
            <v>K CARROTS FRZ CTN-30 LB</v>
          </cell>
          <cell r="C119">
            <v>0.58399999999999996</v>
          </cell>
        </row>
        <row r="120">
          <cell r="A120">
            <v>100038</v>
          </cell>
          <cell r="B120" t="str">
            <v>K CHEESE PROCESS WHT SLC LVS-6/5 LB</v>
          </cell>
          <cell r="C120">
            <v>1.7375</v>
          </cell>
        </row>
        <row r="121">
          <cell r="A121">
            <v>111368</v>
          </cell>
          <cell r="B121" t="str">
            <v>K CHICKEN CUT UP FRZ CTN-40 LB</v>
          </cell>
          <cell r="C121">
            <v>3.25</v>
          </cell>
        </row>
        <row r="122">
          <cell r="A122">
            <v>110052</v>
          </cell>
          <cell r="B122" t="str">
            <v>K CHICKEN CUT-UP FRZ CTN-40 LB</v>
          </cell>
          <cell r="C122">
            <v>2.65</v>
          </cell>
        </row>
        <row r="123">
          <cell r="A123">
            <v>110059</v>
          </cell>
          <cell r="B123" t="str">
            <v>K CORN WHOLE KERNEL(LIQ) CAN-6/10</v>
          </cell>
          <cell r="C123">
            <v>0.66539999999999999</v>
          </cell>
        </row>
        <row r="124">
          <cell r="A124">
            <v>110630</v>
          </cell>
          <cell r="B124" t="str">
            <v>K OIL VEGETABLE BTL-6/1 GAL</v>
          </cell>
          <cell r="C124">
            <v>0.76800000000000002</v>
          </cell>
        </row>
        <row r="125">
          <cell r="A125">
            <v>110056</v>
          </cell>
          <cell r="B125" t="str">
            <v>K PEACH FREESTONEDICED FRZ CUP-96/4.4 OZ</v>
          </cell>
          <cell r="C125">
            <v>1.3821000000000001</v>
          </cell>
        </row>
        <row r="126">
          <cell r="A126">
            <v>110054</v>
          </cell>
          <cell r="B126" t="str">
            <v>K PEACHES CLING CAN-6/10</v>
          </cell>
          <cell r="C126">
            <v>0.92830000000000001</v>
          </cell>
        </row>
        <row r="127">
          <cell r="A127">
            <v>110055</v>
          </cell>
          <cell r="B127" t="str">
            <v>K PEARS SLICES CAN-6/10</v>
          </cell>
          <cell r="C127">
            <v>0.90129999999999999</v>
          </cell>
        </row>
        <row r="128">
          <cell r="A128">
            <v>110102</v>
          </cell>
          <cell r="B128" t="str">
            <v>K TOMATO PASTE CAN-6/10</v>
          </cell>
          <cell r="C128">
            <v>0.76329999999999998</v>
          </cell>
        </row>
        <row r="129">
          <cell r="A129">
            <v>110101</v>
          </cell>
          <cell r="B129" t="str">
            <v>K TOMATO SAUCE CAN-6/10</v>
          </cell>
          <cell r="C129">
            <v>0.53180000000000005</v>
          </cell>
        </row>
        <row r="130">
          <cell r="A130">
            <v>111021</v>
          </cell>
          <cell r="B130" t="str">
            <v>K TUNA CHUNK LIGHT CAN 6/66.5 OZ</v>
          </cell>
          <cell r="C130">
            <v>2.1593</v>
          </cell>
        </row>
        <row r="131">
          <cell r="A131">
            <v>100875</v>
          </cell>
          <cell r="B131" t="str">
            <v>MILK 1% MILKFAT UHT 2640 BOX-27/8 FL OZ</v>
          </cell>
          <cell r="C131">
            <v>0.65180000000000005</v>
          </cell>
        </row>
        <row r="132">
          <cell r="A132">
            <v>110859</v>
          </cell>
          <cell r="B132" t="str">
            <v>MIXED BERRY FRZ CUP-96/4.OZ</v>
          </cell>
          <cell r="C132">
            <v>1.8928</v>
          </cell>
        </row>
        <row r="133">
          <cell r="A133">
            <v>100212</v>
          </cell>
          <cell r="B133" t="str">
            <v>MIXED FRUIT EX LT CAN-6/10</v>
          </cell>
          <cell r="C133">
            <v>0.77700000000000002</v>
          </cell>
        </row>
        <row r="134">
          <cell r="A134">
            <v>110871</v>
          </cell>
          <cell r="B134" t="str">
            <v>MIXED VEGETABLES FRZ CTN-30 LB</v>
          </cell>
          <cell r="C134">
            <v>0.66190000000000004</v>
          </cell>
        </row>
        <row r="135">
          <cell r="A135">
            <v>111230</v>
          </cell>
          <cell r="B135" t="str">
            <v>MIXED VEGETABLES FRZ CTN-6/5LB</v>
          </cell>
          <cell r="C135">
            <v>0.72819999999999996</v>
          </cell>
        </row>
        <row r="136">
          <cell r="A136">
            <v>110920</v>
          </cell>
          <cell r="B136" t="str">
            <v>MUSHROOMS DICED FRZ IQF CTN-12/2.5 LB</v>
          </cell>
          <cell r="C136">
            <v>0.94330000000000003</v>
          </cell>
        </row>
        <row r="137">
          <cell r="A137">
            <v>100465</v>
          </cell>
          <cell r="B137" t="str">
            <v>OATS ROLLED TUBE-12/42 OZ</v>
          </cell>
          <cell r="C137">
            <v>0.67589999999999995</v>
          </cell>
        </row>
        <row r="138">
          <cell r="A138">
            <v>100439</v>
          </cell>
          <cell r="B138" t="str">
            <v>OIL VEGETABLE BTL-6/1 GAL</v>
          </cell>
          <cell r="C138">
            <v>0.84209999999999996</v>
          </cell>
        </row>
        <row r="139">
          <cell r="A139">
            <v>100443</v>
          </cell>
          <cell r="B139" t="str">
            <v>OIL VEGETABLE-BULK</v>
          </cell>
          <cell r="C139">
            <v>0.83050000000000002</v>
          </cell>
        </row>
        <row r="140">
          <cell r="A140">
            <v>100277</v>
          </cell>
          <cell r="B140" t="str">
            <v>ORANGE JUICE SINGLE CTN-70/4 OZ</v>
          </cell>
          <cell r="C140">
            <v>0.47020000000000001</v>
          </cell>
        </row>
        <row r="141">
          <cell r="A141">
            <v>110651</v>
          </cell>
          <cell r="B141" t="str">
            <v>ORANGE JUICE SINGLE FRZ CUP-96/4 OZ</v>
          </cell>
          <cell r="C141">
            <v>0.47810000000000002</v>
          </cell>
        </row>
        <row r="142">
          <cell r="A142">
            <v>100283</v>
          </cell>
          <cell r="B142" t="str">
            <v>ORANGES CTN-34-39 LB</v>
          </cell>
          <cell r="C142">
            <v>0.46810000000000002</v>
          </cell>
        </row>
        <row r="143">
          <cell r="A143">
            <v>110393</v>
          </cell>
          <cell r="B143" t="str">
            <v>PANCAKES WHOLE WHEAT FZN-144 COUNT</v>
          </cell>
          <cell r="C143">
            <v>1.0991</v>
          </cell>
        </row>
        <row r="144">
          <cell r="A144">
            <v>100425</v>
          </cell>
          <cell r="B144" t="str">
            <v>PASTA SPAGHETTI CTN-20 LB</v>
          </cell>
          <cell r="C144">
            <v>0.46439999999999998</v>
          </cell>
        </row>
        <row r="145">
          <cell r="A145">
            <v>100241</v>
          </cell>
          <cell r="B145" t="str">
            <v>PEACH FREESTONE DICED FRZ CUP-96/4.4 OZ</v>
          </cell>
          <cell r="C145">
            <v>1.3351</v>
          </cell>
        </row>
        <row r="146">
          <cell r="A146">
            <v>100220</v>
          </cell>
          <cell r="B146" t="str">
            <v>PEACHES CLING DICED EX LT  CAN-6/10</v>
          </cell>
          <cell r="C146">
            <v>0.8034</v>
          </cell>
        </row>
        <row r="147">
          <cell r="A147">
            <v>100219</v>
          </cell>
          <cell r="B147" t="str">
            <v>PEACHES CLING SLICES EX LT CAN-6/10</v>
          </cell>
          <cell r="C147">
            <v>0.76939999999999997</v>
          </cell>
        </row>
        <row r="148">
          <cell r="A148">
            <v>100238</v>
          </cell>
          <cell r="B148" t="str">
            <v>PEACHES FREESTONE SLICES FRZ CTN-12/2 LB</v>
          </cell>
          <cell r="C148">
            <v>1.4302999999999999</v>
          </cell>
        </row>
        <row r="149">
          <cell r="A149">
            <v>100239</v>
          </cell>
          <cell r="B149" t="str">
            <v>PEACHES FREESTONE SLICES FRZ CTN-20 LB</v>
          </cell>
          <cell r="C149">
            <v>1.2307999999999999</v>
          </cell>
        </row>
        <row r="150">
          <cell r="A150">
            <v>100397</v>
          </cell>
          <cell r="B150" t="str">
            <v>PEANUT BUTTER SMOOTH DRUM-500 LB</v>
          </cell>
          <cell r="C150">
            <v>0.96109999999999995</v>
          </cell>
        </row>
        <row r="151">
          <cell r="A151">
            <v>100396</v>
          </cell>
          <cell r="B151" t="str">
            <v>PEANUT BUTTER SMOOTH JAR-6/5 LB</v>
          </cell>
          <cell r="C151">
            <v>1.2446999999999999</v>
          </cell>
        </row>
        <row r="152">
          <cell r="A152">
            <v>110854</v>
          </cell>
          <cell r="B152" t="str">
            <v>PEANUT BUTTER SMOOTH PKG-120/1.1 OZ</v>
          </cell>
          <cell r="C152">
            <v>2.27</v>
          </cell>
        </row>
        <row r="153">
          <cell r="A153">
            <v>110700</v>
          </cell>
          <cell r="B153" t="str">
            <v>PEANUTS RAW SHELLED-BULK 44000 LB</v>
          </cell>
          <cell r="C153">
            <v>0.51619999999999999</v>
          </cell>
        </row>
        <row r="154">
          <cell r="A154">
            <v>100225</v>
          </cell>
          <cell r="B154" t="str">
            <v>PEARS DICED EX LT CAN-6/10</v>
          </cell>
          <cell r="C154">
            <v>0.80889999999999995</v>
          </cell>
        </row>
        <row r="155">
          <cell r="A155">
            <v>100226</v>
          </cell>
          <cell r="B155" t="str">
            <v>PEARS HALVES EX LT CAN-6/10</v>
          </cell>
          <cell r="C155">
            <v>0.80049999999999999</v>
          </cell>
        </row>
        <row r="156">
          <cell r="A156">
            <v>100224</v>
          </cell>
          <cell r="B156" t="str">
            <v>PEARS SLICES EX LT CAN-6/10</v>
          </cell>
          <cell r="C156">
            <v>0.78610000000000002</v>
          </cell>
        </row>
        <row r="157">
          <cell r="A157">
            <v>100315</v>
          </cell>
          <cell r="B157" t="str">
            <v>PEAS CAN-6/10</v>
          </cell>
          <cell r="C157">
            <v>0.62539999999999996</v>
          </cell>
        </row>
        <row r="158">
          <cell r="A158">
            <v>110763</v>
          </cell>
          <cell r="B158" t="str">
            <v>PEAS GREEN FRZ CTN-12/2.5 LB</v>
          </cell>
          <cell r="C158">
            <v>0.84660000000000002</v>
          </cell>
        </row>
        <row r="159">
          <cell r="A159">
            <v>100350</v>
          </cell>
          <cell r="B159" t="str">
            <v>PEAS GREEN FRZ CTN-30 LB</v>
          </cell>
          <cell r="C159">
            <v>0.75180000000000002</v>
          </cell>
        </row>
        <row r="160">
          <cell r="A160">
            <v>110724</v>
          </cell>
          <cell r="B160" t="str">
            <v>PEPPERS/ONION BLEND FRZ CTN-30 LB</v>
          </cell>
          <cell r="C160">
            <v>1.5165</v>
          </cell>
        </row>
        <row r="161">
          <cell r="A161">
            <v>100139</v>
          </cell>
          <cell r="B161" t="str">
            <v>PORK CAN-24/24 OZ</v>
          </cell>
          <cell r="C161">
            <v>2.3498000000000001</v>
          </cell>
        </row>
        <row r="162">
          <cell r="A162">
            <v>100184</v>
          </cell>
          <cell r="B162" t="str">
            <v>PORK HAM WATERAD FRZ PKG 4/10 LB</v>
          </cell>
          <cell r="C162">
            <v>2.3487</v>
          </cell>
        </row>
        <row r="163">
          <cell r="A163">
            <v>100187</v>
          </cell>
          <cell r="B163" t="str">
            <v>PORK HAM WATERAD SLC FRZ PKG-8/5 LB</v>
          </cell>
          <cell r="C163">
            <v>2.4980000000000002</v>
          </cell>
        </row>
        <row r="164">
          <cell r="A164">
            <v>100188</v>
          </cell>
          <cell r="B164" t="str">
            <v>PORK HAM WTRADCBEDFRZ PKG-4/10 OR 8/5 LB</v>
          </cell>
          <cell r="C164">
            <v>2.8645</v>
          </cell>
        </row>
        <row r="165">
          <cell r="A165">
            <v>100193</v>
          </cell>
          <cell r="B165" t="str">
            <v>PORK PICNIC BNLS FRZ CTN-60 LB</v>
          </cell>
          <cell r="C165">
            <v>1.657</v>
          </cell>
        </row>
        <row r="166">
          <cell r="A166">
            <v>110730</v>
          </cell>
          <cell r="B166" t="str">
            <v>PORK PULLED CKD PKG-8/5 LB</v>
          </cell>
          <cell r="C166">
            <v>2.7450000000000001</v>
          </cell>
        </row>
        <row r="167">
          <cell r="A167">
            <v>100173</v>
          </cell>
          <cell r="B167" t="str">
            <v>PORK ROAST LEG FRZ CTN-32-40 LB</v>
          </cell>
          <cell r="C167">
            <v>2.4628999999999999</v>
          </cell>
        </row>
        <row r="168">
          <cell r="A168">
            <v>100506</v>
          </cell>
          <cell r="B168" t="str">
            <v>POTATO BULK FOR PROCESS FRZ</v>
          </cell>
          <cell r="C168">
            <v>0.10929999999999999</v>
          </cell>
        </row>
        <row r="169">
          <cell r="A169">
            <v>110227</v>
          </cell>
          <cell r="B169" t="str">
            <v>POTATO FOR PROCESS INTO DEHY PRD-BULK</v>
          </cell>
          <cell r="C169">
            <v>7.46E-2</v>
          </cell>
        </row>
        <row r="170">
          <cell r="A170">
            <v>110844</v>
          </cell>
          <cell r="B170" t="str">
            <v>POTATOES DICED FRZ PKG-6/5 LB</v>
          </cell>
          <cell r="C170">
            <v>0.68430000000000002</v>
          </cell>
        </row>
        <row r="171">
          <cell r="A171">
            <v>100357</v>
          </cell>
          <cell r="B171" t="str">
            <v>POTATOES OVENS FRY PKG-6/5 LB</v>
          </cell>
          <cell r="C171">
            <v>0.63490000000000002</v>
          </cell>
        </row>
        <row r="172">
          <cell r="A172">
            <v>100356</v>
          </cell>
          <cell r="B172" t="str">
            <v>POTATOES WEDGE FAT FREE FRZ PKG-6/5 LB</v>
          </cell>
          <cell r="C172">
            <v>0.76929999999999998</v>
          </cell>
        </row>
        <row r="173">
          <cell r="A173">
            <v>100355</v>
          </cell>
          <cell r="B173" t="str">
            <v>POTATOES WEDGE FRZ PKG-6/5 LB</v>
          </cell>
          <cell r="C173">
            <v>0.69979999999999998</v>
          </cell>
        </row>
        <row r="174">
          <cell r="A174">
            <v>100293</v>
          </cell>
          <cell r="B174" t="str">
            <v>RAISINS BOX-144/1.33 OZ</v>
          </cell>
          <cell r="C174">
            <v>1.7619</v>
          </cell>
        </row>
        <row r="175">
          <cell r="A175">
            <v>101031</v>
          </cell>
          <cell r="B175" t="str">
            <v>RICE BRN US#1 LONG PARBOILED BAG-25 LB</v>
          </cell>
          <cell r="C175">
            <v>0.42120000000000002</v>
          </cell>
        </row>
        <row r="176">
          <cell r="A176">
            <v>100500</v>
          </cell>
          <cell r="B176" t="str">
            <v>RICE BRN US#1 LONG PARBOILED PKG-24/2 LB</v>
          </cell>
          <cell r="C176">
            <v>0.93810000000000004</v>
          </cell>
        </row>
        <row r="177">
          <cell r="A177">
            <v>100494</v>
          </cell>
          <cell r="B177" t="str">
            <v>RICE US#1 LONG GRAIN PARBOILED BAG-25 LB</v>
          </cell>
          <cell r="C177">
            <v>0.37119999999999997</v>
          </cell>
        </row>
        <row r="178">
          <cell r="A178">
            <v>100336</v>
          </cell>
          <cell r="B178" t="str">
            <v>SPAGHETTI SAUCE MEATLESS CAN-6/10</v>
          </cell>
          <cell r="C178">
            <v>0.47160000000000002</v>
          </cell>
        </row>
        <row r="179">
          <cell r="A179">
            <v>110177</v>
          </cell>
          <cell r="B179" t="str">
            <v>SPAGHETTI SAUCE MEATLESS POUCH-6/106 OZ</v>
          </cell>
          <cell r="C179">
            <v>0.57520000000000004</v>
          </cell>
        </row>
        <row r="180">
          <cell r="A180">
            <v>110425</v>
          </cell>
          <cell r="B180" t="str">
            <v>SPINACH CHOPPED FRZ IQF CTN-20 LB (1902)</v>
          </cell>
          <cell r="C180">
            <v>0.9415</v>
          </cell>
        </row>
        <row r="181">
          <cell r="A181">
            <v>100256</v>
          </cell>
          <cell r="B181" t="str">
            <v>STRAWBERRY FRZ CUP-96/4.5 OZ</v>
          </cell>
          <cell r="C181">
            <v>1.9034</v>
          </cell>
        </row>
        <row r="182">
          <cell r="A182">
            <v>100254</v>
          </cell>
          <cell r="B182" t="str">
            <v>STRAWBERRY SLICES FRZ CTN-30 LB</v>
          </cell>
          <cell r="C182">
            <v>1.6006</v>
          </cell>
        </row>
        <row r="183">
          <cell r="A183">
            <v>110860</v>
          </cell>
          <cell r="B183" t="str">
            <v>STRAWBERRY SLICES UNSWT IQF CTN-6/5 LB</v>
          </cell>
          <cell r="C183">
            <v>1.7594000000000001</v>
          </cell>
        </row>
        <row r="184">
          <cell r="A184">
            <v>110846</v>
          </cell>
          <cell r="B184" t="str">
            <v>STRAWBERRY WHOLE UNSWT IQF CTN-6/5 LB</v>
          </cell>
          <cell r="C184">
            <v>1.6912</v>
          </cell>
        </row>
        <row r="185">
          <cell r="A185">
            <v>100935</v>
          </cell>
          <cell r="B185" t="str">
            <v>SUNFLOWER SEED BUTTER 6-5#'S</v>
          </cell>
          <cell r="C185">
            <v>2.3081</v>
          </cell>
        </row>
        <row r="186">
          <cell r="A186">
            <v>100980</v>
          </cell>
          <cell r="B186" t="str">
            <v>SWEET POTATO BULK FRESH PROC</v>
          </cell>
          <cell r="C186">
            <v>0.2054</v>
          </cell>
        </row>
        <row r="187">
          <cell r="A187">
            <v>110562</v>
          </cell>
          <cell r="B187" t="str">
            <v>SWEET POTATOES CHUNK FRZ PKG-6/5 LB</v>
          </cell>
          <cell r="C187">
            <v>0.69289999999999996</v>
          </cell>
        </row>
        <row r="188">
          <cell r="A188">
            <v>110721</v>
          </cell>
          <cell r="B188" t="str">
            <v>SWEET POTATOES CRINKLE FRZ PKG-6/5 LB</v>
          </cell>
          <cell r="C188">
            <v>1.3559000000000001</v>
          </cell>
        </row>
        <row r="189">
          <cell r="A189">
            <v>100317</v>
          </cell>
          <cell r="B189" t="str">
            <v>SWEET POTATOES W/ SYRUP CAN-6/10</v>
          </cell>
          <cell r="C189">
            <v>0.83030000000000004</v>
          </cell>
        </row>
        <row r="190">
          <cell r="A190">
            <v>100329</v>
          </cell>
          <cell r="B190" t="str">
            <v>TOMATO DICED CAN-6/10</v>
          </cell>
          <cell r="C190">
            <v>0.4244</v>
          </cell>
        </row>
        <row r="191">
          <cell r="A191">
            <v>100327</v>
          </cell>
          <cell r="B191" t="str">
            <v>TOMATO PASTE CAN-6/10</v>
          </cell>
          <cell r="C191">
            <v>0.66859999999999997</v>
          </cell>
        </row>
        <row r="192">
          <cell r="A192">
            <v>100332</v>
          </cell>
          <cell r="B192" t="str">
            <v>TOMATO PASTE FOR BULK PROCESSING</v>
          </cell>
          <cell r="C192">
            <v>0.59209999999999996</v>
          </cell>
        </row>
        <row r="193">
          <cell r="A193">
            <v>100330</v>
          </cell>
          <cell r="B193" t="str">
            <v>TOMATO SALSA CAN-6/10</v>
          </cell>
          <cell r="C193">
            <v>0.57330000000000003</v>
          </cell>
        </row>
        <row r="194">
          <cell r="A194">
            <v>110186</v>
          </cell>
          <cell r="B194" t="str">
            <v>TOMATO SALSA POUCH-6/106 OZ</v>
          </cell>
          <cell r="C194">
            <v>0.65149999999999997</v>
          </cell>
        </row>
        <row r="195">
          <cell r="A195">
            <v>100334</v>
          </cell>
          <cell r="B195" t="str">
            <v>TOMATO SAUCE CAN-6/10</v>
          </cell>
          <cell r="C195">
            <v>0.46789999999999998</v>
          </cell>
        </row>
        <row r="196">
          <cell r="A196">
            <v>110187</v>
          </cell>
          <cell r="B196" t="str">
            <v>TOMATO SAUCE POUCH-6/106 OZ</v>
          </cell>
          <cell r="C196">
            <v>0.57679999999999998</v>
          </cell>
        </row>
        <row r="197">
          <cell r="A197">
            <v>110394</v>
          </cell>
          <cell r="B197" t="str">
            <v>TORTILLA WHOLE WHEAT FZN 8" CTN-12/24</v>
          </cell>
          <cell r="C197">
            <v>0.94159999999999999</v>
          </cell>
        </row>
        <row r="198">
          <cell r="A198">
            <v>100195</v>
          </cell>
          <cell r="B198" t="str">
            <v>TUNA CHUNK LIGHT CAN-6/66.5 OZ</v>
          </cell>
          <cell r="C198">
            <v>1.9365000000000001</v>
          </cell>
        </row>
        <row r="199">
          <cell r="A199">
            <v>100121</v>
          </cell>
          <cell r="B199" t="str">
            <v>TURKEY BREAST DELI FRZ CTN-40 LB</v>
          </cell>
          <cell r="C199">
            <v>2.8927999999999998</v>
          </cell>
        </row>
        <row r="200">
          <cell r="A200">
            <v>110554</v>
          </cell>
          <cell r="B200" t="str">
            <v>TURKEY BREAST DELI SLICED FRZ PKG-8/5 LB</v>
          </cell>
          <cell r="C200">
            <v>3.5219999999999998</v>
          </cell>
        </row>
        <row r="201">
          <cell r="A201">
            <v>100122</v>
          </cell>
          <cell r="B201" t="str">
            <v>TURKEY BREAST SMKD DELI FRZ CTN-40 LB</v>
          </cell>
          <cell r="C201">
            <v>2.875</v>
          </cell>
        </row>
        <row r="202">
          <cell r="A202">
            <v>110910</v>
          </cell>
          <cell r="B202" t="str">
            <v>TURKEY BREAST SMKD SLC FRZ PKG-8/5 LB</v>
          </cell>
          <cell r="C202">
            <v>3.157</v>
          </cell>
        </row>
        <row r="203">
          <cell r="A203" t="str">
            <v>100124D</v>
          </cell>
          <cell r="B203" t="str">
            <v>TURKEY CHILLED -BULK DARK</v>
          </cell>
          <cell r="C203">
            <v>1.3613999999999999</v>
          </cell>
        </row>
        <row r="204">
          <cell r="A204" t="str">
            <v>100124W</v>
          </cell>
          <cell r="B204" t="str">
            <v>TURKEY CHILLED -BULK WHITE</v>
          </cell>
          <cell r="C204">
            <v>1.3613999999999999</v>
          </cell>
        </row>
        <row r="205">
          <cell r="A205">
            <v>110911</v>
          </cell>
          <cell r="B205" t="str">
            <v>TURKEY HAM SMKD SLC FRZ PKG-8/5 LB</v>
          </cell>
          <cell r="C205">
            <v>3.1625999999999999</v>
          </cell>
        </row>
        <row r="206">
          <cell r="A206">
            <v>100126</v>
          </cell>
          <cell r="B206" t="str">
            <v>TURKEY HAMS SMKD FRZ CTN-40 LB</v>
          </cell>
          <cell r="C206">
            <v>2.8188</v>
          </cell>
        </row>
        <row r="207">
          <cell r="A207">
            <v>100125</v>
          </cell>
          <cell r="B207" t="str">
            <v>TURKEY ROASTS FRZ CTN-32-48 LB</v>
          </cell>
          <cell r="C207">
            <v>3.0083000000000002</v>
          </cell>
        </row>
        <row r="208">
          <cell r="A208">
            <v>100119</v>
          </cell>
          <cell r="B208" t="str">
            <v>TURKEY TACO FILLING CTN-30 LB</v>
          </cell>
          <cell r="C208">
            <v>2.0684999999999998</v>
          </cell>
        </row>
        <row r="209">
          <cell r="A209">
            <v>100883</v>
          </cell>
          <cell r="B209" t="str">
            <v>TURKEY THIGHS BNLS SKNLS CHILLED-BULK</v>
          </cell>
          <cell r="C209">
            <v>2.2955999999999999</v>
          </cell>
        </row>
        <row r="210">
          <cell r="A210">
            <v>110501</v>
          </cell>
          <cell r="B210" t="str">
            <v>WHOLE GRAIN BLEND MACARONI CTN-20 LB</v>
          </cell>
          <cell r="C210">
            <v>0.67759999999999998</v>
          </cell>
        </row>
        <row r="211">
          <cell r="A211">
            <v>110520</v>
          </cell>
          <cell r="B211" t="str">
            <v>WHOLE GRAIN BLEND PENNE CTN-2/10 LB</v>
          </cell>
          <cell r="C211">
            <v>0.82730000000000004</v>
          </cell>
        </row>
        <row r="212">
          <cell r="A212">
            <v>110504</v>
          </cell>
          <cell r="B212" t="str">
            <v>WHOLE GRAIN BLEND ROTINI MAC CTN-20 LB</v>
          </cell>
          <cell r="C212">
            <v>0.67079999999999995</v>
          </cell>
        </row>
        <row r="213">
          <cell r="A213">
            <v>110506</v>
          </cell>
          <cell r="B213" t="str">
            <v>WHOLE GRAIN BLEND SPAGHETTI CTN-20 LB</v>
          </cell>
          <cell r="C213">
            <v>0.54249999999999998</v>
          </cell>
        </row>
        <row r="214">
          <cell r="A214">
            <v>110400</v>
          </cell>
          <cell r="B214" t="str">
            <v>YOGURT HI PROTEIN BLUEBERRY CUP-24/4 OZ</v>
          </cell>
          <cell r="C214">
            <v>1.19</v>
          </cell>
        </row>
        <row r="215">
          <cell r="A215">
            <v>110401</v>
          </cell>
          <cell r="B215" t="str">
            <v>YOGURT HI PROTEIN STRAWBERRY CUP-24/4 OZ</v>
          </cell>
          <cell r="C215">
            <v>1.19</v>
          </cell>
        </row>
        <row r="216">
          <cell r="A216">
            <v>110402</v>
          </cell>
          <cell r="B216" t="str">
            <v>YOGURT HI PROTEIN VANILLA CUP-24/4 OZ</v>
          </cell>
          <cell r="C216">
            <v>1.1855</v>
          </cell>
        </row>
        <row r="217">
          <cell r="A217">
            <v>110398</v>
          </cell>
          <cell r="B217" t="str">
            <v>YOGURT HI PROTEIN VANILLA TUB-6/32 OZ</v>
          </cell>
          <cell r="C217">
            <v>1.2679</v>
          </cell>
        </row>
        <row r="220">
          <cell r="A220" t="str">
            <v>SY22 Average Material Price Used</v>
          </cell>
          <cell r="B22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zoomScale="70" zoomScaleNormal="70" zoomScaleSheetLayoutView="70" workbookViewId="0">
      <selection activeCell="H1" sqref="H1"/>
    </sheetView>
  </sheetViews>
  <sheetFormatPr defaultColWidth="19.28515625" defaultRowHeight="60.6" customHeight="1" x14ac:dyDescent="0.25"/>
  <cols>
    <col min="1" max="1" width="10.42578125" style="15" customWidth="1"/>
    <col min="2" max="2" width="19.28515625" style="17"/>
    <col min="3" max="3" width="19.28515625" style="15"/>
    <col min="4" max="4" width="19.28515625" style="34"/>
    <col min="6" max="8" width="19.28515625" style="3"/>
    <col min="9" max="9" width="19.28515625" style="27"/>
    <col min="10" max="10" width="19.28515625" style="15"/>
    <col min="11" max="11" width="19.28515625" style="3"/>
    <col min="12" max="12" width="19.28515625" style="20"/>
    <col min="13" max="13" width="19.28515625" style="21"/>
    <col min="14" max="14" width="19.28515625" style="22"/>
  </cols>
  <sheetData>
    <row r="1" spans="1:14" s="1" customFormat="1" ht="60.6" customHeight="1" x14ac:dyDescent="0.5">
      <c r="A1" s="16" t="s">
        <v>13</v>
      </c>
      <c r="B1" s="16"/>
      <c r="C1" s="14"/>
      <c r="D1" s="33"/>
      <c r="F1" s="30"/>
      <c r="G1" s="30"/>
      <c r="H1" s="30"/>
      <c r="I1" s="24"/>
      <c r="J1" s="39"/>
      <c r="K1" s="45"/>
      <c r="L1" s="45"/>
      <c r="M1" s="45"/>
      <c r="N1" s="45"/>
    </row>
    <row r="2" spans="1:14" s="35" customFormat="1" ht="60.6" customHeight="1" x14ac:dyDescent="0.25">
      <c r="A2" s="23" t="s">
        <v>2</v>
      </c>
      <c r="B2" s="11"/>
      <c r="C2" s="12"/>
      <c r="D2" s="38" t="s">
        <v>1</v>
      </c>
      <c r="E2" s="32">
        <v>44516</v>
      </c>
      <c r="F2" s="18"/>
      <c r="G2" s="18"/>
      <c r="H2" s="36"/>
      <c r="I2" s="37"/>
      <c r="J2" s="14"/>
      <c r="K2" s="18"/>
      <c r="L2" s="31"/>
      <c r="M2" s="18"/>
      <c r="N2" s="19"/>
    </row>
    <row r="3" spans="1:14" s="2" customFormat="1" ht="73.900000000000006" customHeight="1" x14ac:dyDescent="0.25">
      <c r="A3" s="4" t="s">
        <v>3</v>
      </c>
      <c r="B3" s="4" t="s">
        <v>0</v>
      </c>
      <c r="C3" s="4" t="s">
        <v>4</v>
      </c>
      <c r="D3" s="28" t="s">
        <v>5</v>
      </c>
      <c r="E3" s="4" t="s">
        <v>6</v>
      </c>
      <c r="F3" s="5" t="s">
        <v>16</v>
      </c>
      <c r="G3" s="5" t="s">
        <v>17</v>
      </c>
      <c r="H3" s="5" t="s">
        <v>7</v>
      </c>
      <c r="I3" s="25" t="s">
        <v>8</v>
      </c>
      <c r="J3" s="4" t="s">
        <v>9</v>
      </c>
      <c r="K3" s="5" t="s">
        <v>14</v>
      </c>
      <c r="L3" s="6" t="s">
        <v>10</v>
      </c>
      <c r="M3" s="5" t="s">
        <v>15</v>
      </c>
      <c r="N3" s="13" t="s">
        <v>11</v>
      </c>
    </row>
    <row r="4" spans="1:14" s="9" customFormat="1" ht="60.6" customHeight="1" x14ac:dyDescent="0.25">
      <c r="A4" s="7" t="s">
        <v>18</v>
      </c>
      <c r="B4" s="40" t="s">
        <v>24</v>
      </c>
      <c r="C4" s="7" t="s">
        <v>12</v>
      </c>
      <c r="D4" s="44">
        <v>1230</v>
      </c>
      <c r="E4" s="42" t="s">
        <v>19</v>
      </c>
      <c r="F4" s="8">
        <v>30</v>
      </c>
      <c r="G4" s="8">
        <v>194</v>
      </c>
      <c r="H4" s="8">
        <v>2.4700000000000002</v>
      </c>
      <c r="I4" s="26" t="s">
        <v>20</v>
      </c>
      <c r="J4" s="4" t="str">
        <f>VLOOKUP(I4,'[1]November 2021'!A:C,2,FALSE)</f>
        <v>CHICKEN LARGE CHILLED -BULK DARK</v>
      </c>
      <c r="K4" s="8">
        <v>12.84</v>
      </c>
      <c r="L4" s="41">
        <f>VLOOKUP(I4,'[1]November 2021'!A:C,3,FALSE)</f>
        <v>0.997</v>
      </c>
      <c r="M4" s="43">
        <f t="shared" ref="M4:M11" si="0">ROUND(K4*L4,2)</f>
        <v>12.8</v>
      </c>
      <c r="N4" s="10">
        <v>44501</v>
      </c>
    </row>
    <row r="5" spans="1:14" s="9" customFormat="1" ht="60.6" customHeight="1" x14ac:dyDescent="0.25">
      <c r="A5" s="7" t="s">
        <v>18</v>
      </c>
      <c r="B5" s="40" t="s">
        <v>24</v>
      </c>
      <c r="C5" s="7" t="s">
        <v>12</v>
      </c>
      <c r="D5" s="44">
        <v>1230</v>
      </c>
      <c r="E5" s="42" t="s">
        <v>19</v>
      </c>
      <c r="F5" s="8">
        <v>30</v>
      </c>
      <c r="G5" s="8">
        <v>194</v>
      </c>
      <c r="H5" s="8">
        <v>2.4700000000000002</v>
      </c>
      <c r="I5" s="26" t="s">
        <v>21</v>
      </c>
      <c r="J5" s="4" t="str">
        <f>VLOOKUP(I5,'[1]November 2021'!A:C,2,FALSE)</f>
        <v>CHICKEN LARGE CHILLED -BULK WHITE</v>
      </c>
      <c r="K5" s="8">
        <v>19.25</v>
      </c>
      <c r="L5" s="41">
        <f>VLOOKUP(I5,'[1]November 2021'!A:C,3,FALSE)</f>
        <v>0.997</v>
      </c>
      <c r="M5" s="43">
        <f t="shared" si="0"/>
        <v>19.190000000000001</v>
      </c>
      <c r="N5" s="10">
        <v>44501</v>
      </c>
    </row>
    <row r="6" spans="1:14" s="9" customFormat="1" ht="60.6" customHeight="1" x14ac:dyDescent="0.25">
      <c r="A6" s="7" t="s">
        <v>18</v>
      </c>
      <c r="B6" s="40" t="s">
        <v>24</v>
      </c>
      <c r="C6" s="7" t="s">
        <v>12</v>
      </c>
      <c r="D6" s="44">
        <v>1250</v>
      </c>
      <c r="E6" s="42" t="s">
        <v>22</v>
      </c>
      <c r="F6" s="8">
        <v>30</v>
      </c>
      <c r="G6" s="8">
        <v>194</v>
      </c>
      <c r="H6" s="8">
        <v>2.4700000000000002</v>
      </c>
      <c r="I6" s="26" t="s">
        <v>20</v>
      </c>
      <c r="J6" s="4" t="str">
        <f>VLOOKUP(I6,'[1]November 2021'!A:C,2,FALSE)</f>
        <v>CHICKEN LARGE CHILLED -BULK DARK</v>
      </c>
      <c r="K6" s="8">
        <v>12.84</v>
      </c>
      <c r="L6" s="41">
        <f>VLOOKUP(I6,'[1]November 2021'!A:C,3,FALSE)</f>
        <v>0.997</v>
      </c>
      <c r="M6" s="43">
        <f t="shared" si="0"/>
        <v>12.8</v>
      </c>
      <c r="N6" s="10">
        <v>44501</v>
      </c>
    </row>
    <row r="7" spans="1:14" s="9" customFormat="1" ht="60.6" customHeight="1" x14ac:dyDescent="0.25">
      <c r="A7" s="7" t="s">
        <v>18</v>
      </c>
      <c r="B7" s="40" t="s">
        <v>24</v>
      </c>
      <c r="C7" s="7" t="s">
        <v>12</v>
      </c>
      <c r="D7" s="44">
        <v>1250</v>
      </c>
      <c r="E7" s="42" t="s">
        <v>22</v>
      </c>
      <c r="F7" s="8">
        <v>30</v>
      </c>
      <c r="G7" s="8">
        <v>194</v>
      </c>
      <c r="H7" s="8">
        <v>2.4700000000000002</v>
      </c>
      <c r="I7" s="26" t="s">
        <v>21</v>
      </c>
      <c r="J7" s="4" t="str">
        <f>VLOOKUP(I7,'[1]November 2021'!A:C,2,FALSE)</f>
        <v>CHICKEN LARGE CHILLED -BULK WHITE</v>
      </c>
      <c r="K7" s="8">
        <v>19.25</v>
      </c>
      <c r="L7" s="41">
        <f>VLOOKUP(I7,'[1]November 2021'!A:C,3,FALSE)</f>
        <v>0.997</v>
      </c>
      <c r="M7" s="43">
        <f t="shared" si="0"/>
        <v>19.190000000000001</v>
      </c>
      <c r="N7" s="10">
        <v>44501</v>
      </c>
    </row>
    <row r="8" spans="1:14" s="9" customFormat="1" ht="60.6" customHeight="1" x14ac:dyDescent="0.25">
      <c r="A8" s="7" t="s">
        <v>18</v>
      </c>
      <c r="B8" s="40" t="s">
        <v>24</v>
      </c>
      <c r="C8" s="7" t="s">
        <v>12</v>
      </c>
      <c r="D8" s="44">
        <v>1260</v>
      </c>
      <c r="E8" s="42" t="s">
        <v>32</v>
      </c>
      <c r="F8" s="8">
        <v>30</v>
      </c>
      <c r="G8" s="8">
        <v>194</v>
      </c>
      <c r="H8" s="8">
        <v>2.4700000000000002</v>
      </c>
      <c r="I8" s="26" t="s">
        <v>20</v>
      </c>
      <c r="J8" s="4" t="str">
        <f>VLOOKUP(I8,'[1]November 2021'!A:C,2,FALSE)</f>
        <v>CHICKEN LARGE CHILLED -BULK DARK</v>
      </c>
      <c r="K8" s="8">
        <v>40.909999999999997</v>
      </c>
      <c r="L8" s="41">
        <f>VLOOKUP(I8,'[1]November 2021'!A:C,3,FALSE)</f>
        <v>0.997</v>
      </c>
      <c r="M8" s="43">
        <f t="shared" si="0"/>
        <v>40.79</v>
      </c>
      <c r="N8" s="10">
        <v>44501</v>
      </c>
    </row>
    <row r="9" spans="1:14" ht="60.6" customHeight="1" x14ac:dyDescent="0.25">
      <c r="A9" s="7" t="s">
        <v>18</v>
      </c>
      <c r="B9" s="40" t="s">
        <v>24</v>
      </c>
      <c r="C9" s="7" t="s">
        <v>12</v>
      </c>
      <c r="D9" s="44">
        <v>7516</v>
      </c>
      <c r="E9" s="42" t="s">
        <v>31</v>
      </c>
      <c r="F9" s="8">
        <v>30</v>
      </c>
      <c r="G9" s="8" t="s">
        <v>30</v>
      </c>
      <c r="H9" s="8">
        <v>4</v>
      </c>
      <c r="I9" s="26" t="s">
        <v>21</v>
      </c>
      <c r="J9" s="4" t="str">
        <f>VLOOKUP(I9,'[1]November 2021'!A:C,2,FALSE)</f>
        <v>CHICKEN LARGE CHILLED -BULK WHITE</v>
      </c>
      <c r="K9" s="8">
        <v>29.71</v>
      </c>
      <c r="L9" s="41">
        <f>VLOOKUP(I9,'[1]November 2021'!A:C,3,FALSE)</f>
        <v>0.997</v>
      </c>
      <c r="M9" s="43">
        <f t="shared" si="0"/>
        <v>29.62</v>
      </c>
      <c r="N9" s="10">
        <v>44501</v>
      </c>
    </row>
    <row r="10" spans="1:14" ht="60.6" customHeight="1" x14ac:dyDescent="0.25">
      <c r="A10" s="7" t="s">
        <v>18</v>
      </c>
      <c r="B10" s="40" t="s">
        <v>24</v>
      </c>
      <c r="C10" s="7" t="s">
        <v>12</v>
      </c>
      <c r="D10" s="44">
        <v>7517</v>
      </c>
      <c r="E10" s="42" t="s">
        <v>29</v>
      </c>
      <c r="F10" s="8">
        <v>30</v>
      </c>
      <c r="G10" s="8" t="s">
        <v>30</v>
      </c>
      <c r="H10" s="8">
        <v>4</v>
      </c>
      <c r="I10" s="26" t="s">
        <v>21</v>
      </c>
      <c r="J10" s="4" t="str">
        <f>VLOOKUP(I10,'[1]November 2021'!A:C,2,FALSE)</f>
        <v>CHICKEN LARGE CHILLED -BULK WHITE</v>
      </c>
      <c r="K10" s="8">
        <v>29.71</v>
      </c>
      <c r="L10" s="41">
        <f>VLOOKUP(I10,'[1]November 2021'!A:C,3,FALSE)</f>
        <v>0.997</v>
      </c>
      <c r="M10" s="43">
        <f t="shared" si="0"/>
        <v>29.62</v>
      </c>
      <c r="N10" s="10">
        <v>44501</v>
      </c>
    </row>
    <row r="11" spans="1:14" ht="60.6" customHeight="1" x14ac:dyDescent="0.25">
      <c r="A11" s="7" t="s">
        <v>18</v>
      </c>
      <c r="B11" s="40" t="s">
        <v>24</v>
      </c>
      <c r="C11" s="7" t="s">
        <v>12</v>
      </c>
      <c r="D11" s="29">
        <v>7518</v>
      </c>
      <c r="E11" s="42" t="s">
        <v>33</v>
      </c>
      <c r="F11" s="8">
        <v>30</v>
      </c>
      <c r="G11" s="5" t="s">
        <v>34</v>
      </c>
      <c r="H11" s="8">
        <v>4.75</v>
      </c>
      <c r="I11" s="26" t="s">
        <v>21</v>
      </c>
      <c r="J11" s="4" t="str">
        <f>VLOOKUP(I11,'[1]November 2021'!A:C,2,FALSE)</f>
        <v>CHICKEN LARGE CHILLED -BULK WHITE</v>
      </c>
      <c r="K11" s="8">
        <v>29.71</v>
      </c>
      <c r="L11" s="41">
        <f>VLOOKUP(I11,'[1]November 2021'!A:C,3,FALSE)</f>
        <v>0.997</v>
      </c>
      <c r="M11" s="43">
        <f t="shared" si="0"/>
        <v>29.62</v>
      </c>
      <c r="N11" s="10">
        <v>44516</v>
      </c>
    </row>
    <row r="12" spans="1:14" ht="60.6" customHeight="1" x14ac:dyDescent="0.25">
      <c r="A12" s="7" t="s">
        <v>18</v>
      </c>
      <c r="B12" s="40" t="s">
        <v>24</v>
      </c>
      <c r="C12" s="7" t="s">
        <v>12</v>
      </c>
      <c r="D12" s="44">
        <v>110452</v>
      </c>
      <c r="E12" s="42" t="s">
        <v>23</v>
      </c>
      <c r="F12" s="8">
        <v>30</v>
      </c>
      <c r="G12" s="8">
        <v>104</v>
      </c>
      <c r="H12" s="8">
        <v>4.3</v>
      </c>
      <c r="I12" s="26" t="s">
        <v>20</v>
      </c>
      <c r="J12" s="4" t="str">
        <f>VLOOKUP(I12,'[1]November 2021'!A:C,2,FALSE)</f>
        <v>CHICKEN LARGE CHILLED -BULK DARK</v>
      </c>
      <c r="K12" s="8">
        <v>10.28</v>
      </c>
      <c r="L12" s="41">
        <f>VLOOKUP(I12,'[1]November 2021'!A:C,3,FALSE)</f>
        <v>0.997</v>
      </c>
      <c r="M12" s="43">
        <f t="shared" ref="M12:M20" si="1">ROUND(K12*L12,2)</f>
        <v>10.25</v>
      </c>
      <c r="N12" s="10">
        <v>44501</v>
      </c>
    </row>
    <row r="13" spans="1:14" ht="60.6" customHeight="1" x14ac:dyDescent="0.25">
      <c r="A13" s="7" t="s">
        <v>18</v>
      </c>
      <c r="B13" s="40" t="s">
        <v>24</v>
      </c>
      <c r="C13" s="7" t="s">
        <v>12</v>
      </c>
      <c r="D13" s="44">
        <v>110452</v>
      </c>
      <c r="E13" s="42" t="s">
        <v>23</v>
      </c>
      <c r="F13" s="8">
        <v>30</v>
      </c>
      <c r="G13" s="8">
        <v>104</v>
      </c>
      <c r="H13" s="8">
        <v>4.3</v>
      </c>
      <c r="I13" s="26" t="s">
        <v>21</v>
      </c>
      <c r="J13" s="4" t="str">
        <f>VLOOKUP(I13,'[1]November 2021'!A:C,2,FALSE)</f>
        <v>CHICKEN LARGE CHILLED -BULK WHITE</v>
      </c>
      <c r="K13" s="8">
        <v>15.42</v>
      </c>
      <c r="L13" s="41">
        <f>VLOOKUP(I13,'[1]November 2021'!A:C,3,FALSE)</f>
        <v>0.997</v>
      </c>
      <c r="M13" s="43">
        <f t="shared" si="1"/>
        <v>15.37</v>
      </c>
      <c r="N13" s="10">
        <v>44501</v>
      </c>
    </row>
    <row r="14" spans="1:14" ht="60.6" customHeight="1" x14ac:dyDescent="0.25">
      <c r="A14" s="7" t="s">
        <v>18</v>
      </c>
      <c r="B14" s="40" t="s">
        <v>24</v>
      </c>
      <c r="C14" s="7" t="s">
        <v>12</v>
      </c>
      <c r="D14" s="44">
        <v>110458</v>
      </c>
      <c r="E14" s="42" t="s">
        <v>28</v>
      </c>
      <c r="F14" s="8">
        <v>30</v>
      </c>
      <c r="G14" s="8">
        <v>104</v>
      </c>
      <c r="H14" s="8">
        <v>4.3</v>
      </c>
      <c r="I14" s="26" t="s">
        <v>20</v>
      </c>
      <c r="J14" s="4" t="str">
        <f>VLOOKUP(I14,'[1]November 2021'!A:C,2,FALSE)</f>
        <v>CHICKEN LARGE CHILLED -BULK DARK</v>
      </c>
      <c r="K14" s="8">
        <v>31.17</v>
      </c>
      <c r="L14" s="41">
        <f>VLOOKUP(I14,'[1]November 2021'!A:C,3,FALSE)</f>
        <v>0.997</v>
      </c>
      <c r="M14" s="43">
        <f t="shared" si="1"/>
        <v>31.08</v>
      </c>
      <c r="N14" s="10">
        <v>44501</v>
      </c>
    </row>
    <row r="15" spans="1:14" ht="60.6" customHeight="1" x14ac:dyDescent="0.25">
      <c r="A15" s="7" t="s">
        <v>18</v>
      </c>
      <c r="B15" s="40" t="s">
        <v>24</v>
      </c>
      <c r="C15" s="7" t="s">
        <v>12</v>
      </c>
      <c r="D15" s="44">
        <v>615300</v>
      </c>
      <c r="E15" s="42" t="s">
        <v>27</v>
      </c>
      <c r="F15" s="8">
        <v>30</v>
      </c>
      <c r="G15" s="8">
        <v>156</v>
      </c>
      <c r="H15" s="8">
        <v>3.04</v>
      </c>
      <c r="I15" s="26" t="s">
        <v>21</v>
      </c>
      <c r="J15" s="4" t="str">
        <f>VLOOKUP(I15,'[1]November 2021'!A:C,2,FALSE)</f>
        <v>CHICKEN LARGE CHILLED -BULK WHITE</v>
      </c>
      <c r="K15" s="8">
        <v>10.85</v>
      </c>
      <c r="L15" s="41">
        <f>VLOOKUP(I15,'[1]November 2021'!A:C,3,FALSE)</f>
        <v>0.997</v>
      </c>
      <c r="M15" s="43">
        <f t="shared" si="1"/>
        <v>10.82</v>
      </c>
      <c r="N15" s="10">
        <v>44501</v>
      </c>
    </row>
    <row r="16" spans="1:14" ht="60.6" customHeight="1" x14ac:dyDescent="0.25">
      <c r="A16" s="7" t="s">
        <v>18</v>
      </c>
      <c r="B16" s="40" t="s">
        <v>24</v>
      </c>
      <c r="C16" s="7" t="s">
        <v>12</v>
      </c>
      <c r="D16" s="44">
        <v>615300</v>
      </c>
      <c r="E16" s="42" t="s">
        <v>27</v>
      </c>
      <c r="F16" s="8">
        <v>30</v>
      </c>
      <c r="G16" s="8">
        <v>156</v>
      </c>
      <c r="H16" s="8">
        <v>3.04</v>
      </c>
      <c r="I16" s="26" t="s">
        <v>20</v>
      </c>
      <c r="J16" s="4" t="str">
        <f>VLOOKUP(I16,'[1]November 2021'!A:C,2,FALSE)</f>
        <v>CHICKEN LARGE CHILLED -BULK DARK</v>
      </c>
      <c r="K16" s="8">
        <v>7.23</v>
      </c>
      <c r="L16" s="41">
        <f>VLOOKUP(I16,'[1]November 2021'!A:C,3,FALSE)</f>
        <v>0.997</v>
      </c>
      <c r="M16" s="43">
        <f t="shared" si="1"/>
        <v>7.21</v>
      </c>
      <c r="N16" s="10">
        <v>44501</v>
      </c>
    </row>
    <row r="17" spans="1:14" ht="60.6" customHeight="1" x14ac:dyDescent="0.25">
      <c r="A17" s="7" t="s">
        <v>18</v>
      </c>
      <c r="B17" s="40" t="s">
        <v>24</v>
      </c>
      <c r="C17" s="7" t="s">
        <v>12</v>
      </c>
      <c r="D17" s="44">
        <v>625300</v>
      </c>
      <c r="E17" s="42" t="s">
        <v>26</v>
      </c>
      <c r="F17" s="8">
        <v>30</v>
      </c>
      <c r="G17" s="8">
        <v>156</v>
      </c>
      <c r="H17" s="8">
        <v>3.06</v>
      </c>
      <c r="I17" s="26" t="s">
        <v>21</v>
      </c>
      <c r="J17" s="4" t="str">
        <f>VLOOKUP(I17,'[1]November 2021'!A:C,2,FALSE)</f>
        <v>CHICKEN LARGE CHILLED -BULK WHITE</v>
      </c>
      <c r="K17" s="8">
        <v>10.85</v>
      </c>
      <c r="L17" s="41">
        <f>VLOOKUP(I17,'[1]November 2021'!A:C,3,FALSE)</f>
        <v>0.997</v>
      </c>
      <c r="M17" s="43">
        <f t="shared" si="1"/>
        <v>10.82</v>
      </c>
      <c r="N17" s="10">
        <v>44501</v>
      </c>
    </row>
    <row r="18" spans="1:14" ht="60.6" customHeight="1" x14ac:dyDescent="0.25">
      <c r="A18" s="7" t="s">
        <v>18</v>
      </c>
      <c r="B18" s="40" t="s">
        <v>24</v>
      </c>
      <c r="C18" s="7" t="s">
        <v>12</v>
      </c>
      <c r="D18" s="44">
        <v>625300</v>
      </c>
      <c r="E18" s="42" t="s">
        <v>26</v>
      </c>
      <c r="F18" s="8">
        <v>30</v>
      </c>
      <c r="G18" s="8">
        <v>156</v>
      </c>
      <c r="H18" s="8">
        <v>3.06</v>
      </c>
      <c r="I18" s="26" t="s">
        <v>20</v>
      </c>
      <c r="J18" s="4" t="str">
        <f>VLOOKUP(I18,'[1]November 2021'!A:C,2,FALSE)</f>
        <v>CHICKEN LARGE CHILLED -BULK DARK</v>
      </c>
      <c r="K18" s="8">
        <v>7.23</v>
      </c>
      <c r="L18" s="41">
        <f>VLOOKUP(I18,'[1]November 2021'!A:C,3,FALSE)</f>
        <v>0.997</v>
      </c>
      <c r="M18" s="43">
        <f t="shared" si="1"/>
        <v>7.21</v>
      </c>
      <c r="N18" s="10">
        <v>44501</v>
      </c>
    </row>
    <row r="19" spans="1:14" ht="60.6" customHeight="1" x14ac:dyDescent="0.25">
      <c r="A19" s="7" t="s">
        <v>18</v>
      </c>
      <c r="B19" s="40" t="s">
        <v>24</v>
      </c>
      <c r="C19" s="7" t="s">
        <v>12</v>
      </c>
      <c r="D19" s="44">
        <v>665400</v>
      </c>
      <c r="E19" s="42" t="s">
        <v>25</v>
      </c>
      <c r="F19" s="8">
        <v>30</v>
      </c>
      <c r="G19" s="8">
        <v>156</v>
      </c>
      <c r="H19" s="8">
        <v>3.05</v>
      </c>
      <c r="I19" s="26" t="s">
        <v>21</v>
      </c>
      <c r="J19" s="4" t="str">
        <f>VLOOKUP(I19,'[1]November 2021'!A:C,2,FALSE)</f>
        <v>CHICKEN LARGE CHILLED -BULK WHITE</v>
      </c>
      <c r="K19" s="8">
        <v>10.85</v>
      </c>
      <c r="L19" s="41">
        <f>VLOOKUP(I19,'[1]November 2021'!A:C,3,FALSE)</f>
        <v>0.997</v>
      </c>
      <c r="M19" s="43">
        <f t="shared" si="1"/>
        <v>10.82</v>
      </c>
      <c r="N19" s="10">
        <v>44501</v>
      </c>
    </row>
    <row r="20" spans="1:14" ht="60.6" customHeight="1" x14ac:dyDescent="0.25">
      <c r="A20" s="7" t="s">
        <v>18</v>
      </c>
      <c r="B20" s="40" t="s">
        <v>24</v>
      </c>
      <c r="C20" s="7" t="s">
        <v>12</v>
      </c>
      <c r="D20" s="44">
        <v>665400</v>
      </c>
      <c r="E20" s="42" t="s">
        <v>25</v>
      </c>
      <c r="F20" s="8">
        <v>30</v>
      </c>
      <c r="G20" s="8">
        <v>156</v>
      </c>
      <c r="H20" s="8">
        <v>3.05</v>
      </c>
      <c r="I20" s="26" t="s">
        <v>20</v>
      </c>
      <c r="J20" s="4" t="str">
        <f>VLOOKUP(I20,'[1]November 2021'!A:C,2,FALSE)</f>
        <v>CHICKEN LARGE CHILLED -BULK DARK</v>
      </c>
      <c r="K20" s="8">
        <v>7.23</v>
      </c>
      <c r="L20" s="41">
        <f>VLOOKUP(I20,'[1]November 2021'!A:C,3,FALSE)</f>
        <v>0.997</v>
      </c>
      <c r="M20" s="43">
        <f t="shared" si="1"/>
        <v>7.21</v>
      </c>
      <c r="N20" s="10">
        <v>44501</v>
      </c>
    </row>
  </sheetData>
  <sheetProtection algorithmName="SHA-512" hashValue="EdMOgYUclp/Ty6v2nvQVZWLaJSLy19AL1oJ6AjFU0As0+zlkztpQ6xmNPiYRAzcc//s/oBi80w7kkapaku+KkQ==" saltValue="PDJEdpy7+r0qsTnKcuwWiw==" spinCount="100000" sheet="1" selectLockedCells="1" autoFilter="0" selectUnlockedCells="1"/>
  <autoFilter ref="A3:N20">
    <sortState ref="A4:N20">
      <sortCondition ref="D3:D20"/>
    </sortState>
  </autoFilter>
  <mergeCells count="1">
    <mergeCell ref="K1:N1"/>
  </mergeCells>
  <pageMargins left="0.25" right="0.25" top="0.75" bottom="0.75" header="0.3" footer="0.3"/>
  <pageSetup scale="51" fitToHeight="0" orientation="landscape" horizontalDpi="1200" verticalDpi="1200" r:id="rId1"/>
  <headerFooter>
    <oddFooter>&amp;R&amp;P of&amp;N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895D7B4FD22A4A9C390F7B0E997D3F" ma:contentTypeVersion="7" ma:contentTypeDescription="Create a new document." ma:contentTypeScope="" ma:versionID="78d7bd49f711d3aa5cbb090d4a7360d0">
  <xsd:schema xmlns:xsd="http://www.w3.org/2001/XMLSchema" xmlns:xs="http://www.w3.org/2001/XMLSchema" xmlns:p="http://schemas.microsoft.com/office/2006/metadata/properties" xmlns:ns1="http://schemas.microsoft.com/sharepoint/v3" xmlns:ns2="365df3b4-2938-4962-8750-b3f089551ef3" xmlns:ns3="54031767-dd6d-417c-ab73-583408f47564" targetNamespace="http://schemas.microsoft.com/office/2006/metadata/properties" ma:root="true" ma:fieldsID="588d825b507c8e642fe3917ef671a92c" ns1:_="" ns2:_="" ns3:_="">
    <xsd:import namespace="http://schemas.microsoft.com/sharepoint/v3"/>
    <xsd:import namespace="365df3b4-2938-4962-8750-b3f089551ef3"/>
    <xsd:import namespace="54031767-dd6d-417c-ab73-583408f4756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Estimated_x0020_Creation_x0020_Date" minOccurs="0"/>
                <xsd:element ref="ns2:Remediation_x0020_Date" minOccurs="0"/>
                <xsd:element ref="ns2:Priority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5df3b4-2938-4962-8750-b3f089551ef3" elementFormDefault="qualified">
    <xsd:import namespace="http://schemas.microsoft.com/office/2006/documentManagement/types"/>
    <xsd:import namespace="http://schemas.microsoft.com/office/infopath/2007/PartnerControls"/>
    <xsd:element name="Estimated_x0020_Creation_x0020_Date" ma:index="6" nillable="true" ma:displayName="Estimated Creation Date" ma:format="DateOnly" ma:internalName="Estimated_x0020_Creation_x0020_Date" ma:readOnly="false">
      <xsd:simpleType>
        <xsd:restriction base="dms:DateTime"/>
      </xsd:simpleType>
    </xsd:element>
    <xsd:element name="Remediation_x0020_Date" ma:index="7" nillable="true" ma:displayName="Remediation Date" ma:default="[today]" ma:format="DateOnly" ma:internalName="Remediation_x0020_Date" ma:readOnly="false">
      <xsd:simpleType>
        <xsd:restriction base="dms:DateTime"/>
      </xsd:simpleType>
    </xsd:element>
    <xsd:element name="Priority" ma:index="8" nillable="true" ma:displayName="Priority" ma:default="New" ma:description="What Priority Level Is This Document?" ma:format="RadioButtons" ma:internalName="Priority" ma:readOnly="false">
      <xsd:simpleType>
        <xsd:restriction base="dms:Choice">
          <xsd:enumeration value="New"/>
          <xsd:enumeration value="Legacy"/>
          <xsd:enumeration value="Tier 1"/>
          <xsd:enumeration value="Tier 2"/>
          <xsd:enumeration value="Tier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031767-dd6d-417c-ab73-583408f4756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  <Estimated_x0020_Creation_x0020_Date xmlns="365df3b4-2938-4962-8750-b3f089551ef3" xsi:nil="true"/>
    <Priority xmlns="365df3b4-2938-4962-8750-b3f089551ef3">New</Priority>
    <Remediation_x0020_Date xmlns="365df3b4-2938-4962-8750-b3f089551ef3">2022-01-19T22:32:07+00:00</Remediation_x0020_Dat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6F31A3-2AB9-4C9B-8C56-49172A7018F1}"/>
</file>

<file path=customXml/itemProps2.xml><?xml version="1.0" encoding="utf-8"?>
<ds:datastoreItem xmlns:ds="http://schemas.openxmlformats.org/officeDocument/2006/customXml" ds:itemID="{34FE84CF-75DE-4DF6-97C0-69DF1A33EF1D}">
  <ds:schemaRefs>
    <ds:schemaRef ds:uri="http://schemas.microsoft.com/sharepoint/v3/fields"/>
    <ds:schemaRef ds:uri="http://www.w3.org/XML/1998/namespace"/>
    <ds:schemaRef ds:uri="61a5bba3-b343-484f-bec3-eb0518693f06"/>
    <ds:schemaRef ds:uri="http://schemas.openxmlformats.org/package/2006/metadata/core-properties"/>
    <ds:schemaRef ds:uri="http://schemas.microsoft.com/office/2006/documentManagement/types"/>
    <ds:schemaRef ds:uri="619deea3-b82a-4324-abc9-c36ccb056917"/>
    <ds:schemaRef ds:uri="http://schemas.microsoft.com/office/infopath/2007/PartnerControls"/>
    <ds:schemaRef ds:uri="http://purl.org/dc/elements/1.1/"/>
    <ds:schemaRef ds:uri="http://purl.org/dc/dcmitype/"/>
    <ds:schemaRef ds:uri="http://schemas.microsoft.com/sharepoint/v3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24049C7-E035-4AAD-92D5-9C6A307108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REV. 10-26-2021</vt:lpstr>
      <vt:lpstr>'REV. 10-26-2021'!Print_Area</vt:lpstr>
      <vt:lpstr>'REV. 10-26-2021'!Print_Titles</vt:lpstr>
    </vt:vector>
  </TitlesOfParts>
  <Company>USDA-FNS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Flowers, Mary Beth - FNS</dc:creator>
  <cp:lastModifiedBy>Schneider, Cheri</cp:lastModifiedBy>
  <cp:lastPrinted>2019-09-26T16:13:28Z</cp:lastPrinted>
  <dcterms:created xsi:type="dcterms:W3CDTF">2019-09-13T10:37:59Z</dcterms:created>
  <dcterms:modified xsi:type="dcterms:W3CDTF">2021-11-22T18:40:50Z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0x01010046895D7B4FD22A4A9C390F7B0E997D3F</vt:lpwstr>
  </property>
</Properties>
</file>