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Food_Service\School\2023\22-23 SEPDS\"/>
    </mc:Choice>
  </mc:AlternateContent>
  <bookViews>
    <workbookView xWindow="-21090" yWindow="-16320" windowWidth="29040" windowHeight="15840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10-26-2021'!$A$3:$N$20</definedName>
    <definedName name="_xlnm.Print_Area" localSheetId="0">'REV. 10-26-2021'!$A$1:$N$20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L6" i="1"/>
  <c r="M6" i="1" s="1"/>
  <c r="J7" i="1"/>
  <c r="L7" i="1"/>
  <c r="M7" i="1" s="1"/>
  <c r="J8" i="1"/>
  <c r="L8" i="1"/>
  <c r="M8" i="1" s="1"/>
  <c r="J9" i="1"/>
  <c r="L9" i="1"/>
  <c r="M9" i="1" s="1"/>
  <c r="J10" i="1"/>
  <c r="L10" i="1"/>
  <c r="M10" i="1" s="1"/>
  <c r="L13" i="1"/>
  <c r="M13" i="1" s="1"/>
  <c r="J13" i="1"/>
  <c r="L12" i="1"/>
  <c r="M12" i="1" s="1"/>
  <c r="J12" i="1"/>
  <c r="L14" i="1"/>
  <c r="M14" i="1" s="1"/>
  <c r="J14" i="1"/>
  <c r="L16" i="1"/>
  <c r="M16" i="1" s="1"/>
  <c r="J16" i="1"/>
  <c r="L15" i="1"/>
  <c r="M15" i="1" s="1"/>
  <c r="J15" i="1"/>
  <c r="L18" i="1"/>
  <c r="M18" i="1" s="1"/>
  <c r="J18" i="1"/>
  <c r="L17" i="1"/>
  <c r="M17" i="1" s="1"/>
  <c r="J17" i="1"/>
  <c r="L20" i="1"/>
  <c r="M20" i="1" s="1"/>
  <c r="J20" i="1"/>
  <c r="L19" i="1"/>
  <c r="M19" i="1" s="1"/>
  <c r="J19" i="1"/>
  <c r="L5" i="1"/>
  <c r="M5" i="1" s="1"/>
  <c r="J5" i="1"/>
  <c r="L4" i="1"/>
  <c r="M4" i="1" s="1"/>
  <c r="J4" i="1"/>
  <c r="L11" i="1"/>
  <c r="M11" i="1" s="1"/>
  <c r="J11" i="1"/>
</calcChain>
</file>

<file path=xl/sharedStrings.xml><?xml version="1.0" encoding="utf-8"?>
<sst xmlns="http://schemas.openxmlformats.org/spreadsheetml/2006/main" count="105" uniqueCount="35">
  <si>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</si>
  <si>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</si>
  <si>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</si>
  <si>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</si>
  <si>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</si>
  <si>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</si>
  <si>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</si>
  <si>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</si>
  <si>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</si>
  <si>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</si>
  <si>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</si>
  <si>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</si>
  <si>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</si>
  <si>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</si>
  <si>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</si>
  <si>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</si>
  <si>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</si>
  <si>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</si>
  <si>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</si>
  <si>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FC Diced Chicken</t>
  </si>
  <si>
    <t>100103D</t>
  </si>
  <si>
    <t>100103W</t>
  </si>
  <si>
    <t>CN Chicken Fajita Strips</t>
  </si>
  <si>
    <t>WG Chicken Smackers</t>
  </si>
  <si>
    <t>Pilgrims Pride Corp</t>
  </si>
  <si>
    <t>CN WG Homestyle Breaded Chicken Patty w/ ISP</t>
  </si>
  <si>
    <t>CN WG Homestyle Breaded Chicken Strip</t>
  </si>
  <si>
    <t>CN WG Homestyle Breaded Chicken Nuggets</t>
  </si>
  <si>
    <t>FC CN WG Breaded Dark Meat Popcorn Chicken Smackers</t>
  </si>
  <si>
    <t>FC CN Whole Muscle WG Breaded Spicy Chicken Breast Filet</t>
  </si>
  <si>
    <t>Approximately 100-140 portions</t>
  </si>
  <si>
    <t>CN Whole Muscle WG Breaded Fully Cooked Chicken Breast Filet</t>
  </si>
  <si>
    <t>CN Dark Meat Chicken Strips w/ Grill Mark</t>
  </si>
  <si>
    <t>FC CN Whole Muscle WG Breaded Chicken
Breast Chunks</t>
  </si>
  <si>
    <t>Approx
91-113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</si>
</sst>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="70" zoomScaleNormal="70" zoomScaleSheetLayoutView="70" workbookViewId="0">
      <selection activeCell="H1" sqref="H1"/>
    </sheetView>
  </sheetViews>
  <sheetFormatPr defaultColWidth="19.28515625" defaultRowHeight="60.6" customHeight="1" x14ac:dyDescent="0.25"/>
  <cols>
    <col min="1" max="1" width="10.42578125" style="15" customWidth="1"/>
    <col min="2" max="2" width="19.28515625" style="17"/>
    <col min="3" max="3" width="19.28515625" style="15"/>
    <col min="4" max="4" width="19.28515625" style="34"/>
    <col min="6" max="8" width="19.28515625" style="3"/>
    <col min="9" max="9" width="19.28515625" style="27"/>
    <col min="10" max="10" width="19.28515625" style="15"/>
    <col min="11" max="11" width="19.28515625" style="3"/>
    <col min="12" max="12" width="19.28515625" style="20"/>
    <col min="13" max="13" width="19.28515625" style="21"/>
    <col min="14" max="14" width="19.28515625" style="22"/>
  </cols>
  <sheetData>
    <row r="1" spans="1:14" s="1" customFormat="1" ht="60.6" customHeight="1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5"/>
      <c r="L1" s="45"/>
      <c r="M1" s="45"/>
      <c r="N1" s="45"/>
    </row>
    <row r="2" spans="1:14" s="35" customFormat="1" ht="60.6" customHeight="1" x14ac:dyDescent="0.25">
      <c r="A2" s="23" t="s">
        <v>2</v>
      </c>
      <c r="B2" s="11"/>
      <c r="C2" s="12"/>
      <c r="D2" s="38" t="s">
        <v>1</v>
      </c>
      <c r="E2" s="32">
        <v>44516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73.900000000000006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60.6" customHeight="1" x14ac:dyDescent="0.25">
      <c r="A4" s="7" t="s">
        <v>18</v>
      </c>
      <c r="B4" s="40" t="s">
        <v>24</v>
      </c>
      <c r="C4" s="7" t="s">
        <v>12</v>
      </c>
      <c r="D4" s="44">
        <v>1230</v>
      </c>
      <c r="E4" s="42" t="s">
        <v>19</v>
      </c>
      <c r="F4" s="8">
        <v>30</v>
      </c>
      <c r="G4" s="8">
        <v>194</v>
      </c>
      <c r="H4" s="8">
        <v>2.4700000000000002</v>
      </c>
      <c r="I4" s="26" t="s">
        <v>20</v>
      </c>
      <c r="J4" s="4" t="str">
        <f>VLOOKUP(I4,'[1]November 2021'!A:C,2,FALSE)</f>
        <v>CHICKEN LARGE CHILLED -BULK DARK</v>
      </c>
      <c r="K4" s="8">
        <v>12.84</v>
      </c>
      <c r="L4" s="41">
        <f>VLOOKUP(I4,'[1]November 2021'!A:C,3,FALSE)</f>
        <v>0.997</v>
      </c>
      <c r="M4" s="43">
        <f t="shared" ref="M4:M11" si="0">ROUND(K4*L4,2)</f>
        <v>12.8</v>
      </c>
      <c r="N4" s="10">
        <v>44501</v>
      </c>
    </row>
    <row r="5" spans="1:14" s="9" customFormat="1" ht="60.6" customHeight="1" x14ac:dyDescent="0.25">
      <c r="A5" s="7" t="s">
        <v>18</v>
      </c>
      <c r="B5" s="40" t="s">
        <v>24</v>
      </c>
      <c r="C5" s="7" t="s">
        <v>12</v>
      </c>
      <c r="D5" s="44">
        <v>1230</v>
      </c>
      <c r="E5" s="42" t="s">
        <v>19</v>
      </c>
      <c r="F5" s="8">
        <v>30</v>
      </c>
      <c r="G5" s="8">
        <v>194</v>
      </c>
      <c r="H5" s="8">
        <v>2.4700000000000002</v>
      </c>
      <c r="I5" s="26" t="s">
        <v>21</v>
      </c>
      <c r="J5" s="4" t="str">
        <f>VLOOKUP(I5,'[1]November 2021'!A:C,2,FALSE)</f>
        <v>CHICKEN LARGE CHILLED -BULK WHITE</v>
      </c>
      <c r="K5" s="8">
        <v>19.25</v>
      </c>
      <c r="L5" s="41">
        <f>VLOOKUP(I5,'[1]November 2021'!A:C,3,FALSE)</f>
        <v>0.997</v>
      </c>
      <c r="M5" s="43">
        <f t="shared" si="0"/>
        <v>19.190000000000001</v>
      </c>
      <c r="N5" s="10">
        <v>44501</v>
      </c>
    </row>
    <row r="6" spans="1:14" s="9" customFormat="1" ht="60.6" customHeight="1" x14ac:dyDescent="0.25">
      <c r="A6" s="7" t="s">
        <v>18</v>
      </c>
      <c r="B6" s="40" t="s">
        <v>24</v>
      </c>
      <c r="C6" s="7" t="s">
        <v>12</v>
      </c>
      <c r="D6" s="44">
        <v>1250</v>
      </c>
      <c r="E6" s="42" t="s">
        <v>22</v>
      </c>
      <c r="F6" s="8">
        <v>30</v>
      </c>
      <c r="G6" s="8">
        <v>194</v>
      </c>
      <c r="H6" s="8">
        <v>2.4700000000000002</v>
      </c>
      <c r="I6" s="26" t="s">
        <v>20</v>
      </c>
      <c r="J6" s="4" t="str">
        <f>VLOOKUP(I6,'[1]November 2021'!A:C,2,FALSE)</f>
        <v>CHICKEN LARGE CHILLED -BULK DARK</v>
      </c>
      <c r="K6" s="8">
        <v>12.84</v>
      </c>
      <c r="L6" s="41">
        <f>VLOOKUP(I6,'[1]November 2021'!A:C,3,FALSE)</f>
        <v>0.997</v>
      </c>
      <c r="M6" s="43">
        <f t="shared" si="0"/>
        <v>12.8</v>
      </c>
      <c r="N6" s="10">
        <v>44501</v>
      </c>
    </row>
    <row r="7" spans="1:14" s="9" customFormat="1" ht="60.6" customHeight="1" x14ac:dyDescent="0.25">
      <c r="A7" s="7" t="s">
        <v>18</v>
      </c>
      <c r="B7" s="40" t="s">
        <v>24</v>
      </c>
      <c r="C7" s="7" t="s">
        <v>12</v>
      </c>
      <c r="D7" s="44">
        <v>1250</v>
      </c>
      <c r="E7" s="42" t="s">
        <v>22</v>
      </c>
      <c r="F7" s="8">
        <v>30</v>
      </c>
      <c r="G7" s="8">
        <v>194</v>
      </c>
      <c r="H7" s="8">
        <v>2.4700000000000002</v>
      </c>
      <c r="I7" s="26" t="s">
        <v>21</v>
      </c>
      <c r="J7" s="4" t="str">
        <f>VLOOKUP(I7,'[1]November 2021'!A:C,2,FALSE)</f>
        <v>CHICKEN LARGE CHILLED -BULK WHITE</v>
      </c>
      <c r="K7" s="8">
        <v>19.25</v>
      </c>
      <c r="L7" s="41">
        <f>VLOOKUP(I7,'[1]November 2021'!A:C,3,FALSE)</f>
        <v>0.997</v>
      </c>
      <c r="M7" s="43">
        <f t="shared" si="0"/>
        <v>19.190000000000001</v>
      </c>
      <c r="N7" s="10">
        <v>44501</v>
      </c>
    </row>
    <row r="8" spans="1:14" s="9" customFormat="1" ht="60.6" customHeight="1" x14ac:dyDescent="0.25">
      <c r="A8" s="7" t="s">
        <v>18</v>
      </c>
      <c r="B8" s="40" t="s">
        <v>24</v>
      </c>
      <c r="C8" s="7" t="s">
        <v>12</v>
      </c>
      <c r="D8" s="44">
        <v>1260</v>
      </c>
      <c r="E8" s="42" t="s">
        <v>32</v>
      </c>
      <c r="F8" s="8">
        <v>30</v>
      </c>
      <c r="G8" s="8">
        <v>194</v>
      </c>
      <c r="H8" s="8">
        <v>2.4700000000000002</v>
      </c>
      <c r="I8" s="26" t="s">
        <v>20</v>
      </c>
      <c r="J8" s="4" t="str">
        <f>VLOOKUP(I8,'[1]November 2021'!A:C,2,FALSE)</f>
        <v>CHICKEN LARGE CHILLED -BULK DARK</v>
      </c>
      <c r="K8" s="8">
        <v>40.909999999999997</v>
      </c>
      <c r="L8" s="41">
        <f>VLOOKUP(I8,'[1]November 2021'!A:C,3,FALSE)</f>
        <v>0.997</v>
      </c>
      <c r="M8" s="43">
        <f t="shared" si="0"/>
        <v>40.79</v>
      </c>
      <c r="N8" s="10">
        <v>44501</v>
      </c>
    </row>
    <row r="9" spans="1:14" ht="60.6" customHeight="1" x14ac:dyDescent="0.25">
      <c r="A9" s="7" t="s">
        <v>18</v>
      </c>
      <c r="B9" s="40" t="s">
        <v>24</v>
      </c>
      <c r="C9" s="7" t="s">
        <v>12</v>
      </c>
      <c r="D9" s="44">
        <v>7516</v>
      </c>
      <c r="E9" s="42" t="s">
        <v>31</v>
      </c>
      <c r="F9" s="8">
        <v>30</v>
      </c>
      <c r="G9" s="8" t="s">
        <v>30</v>
      </c>
      <c r="H9" s="8">
        <v>4</v>
      </c>
      <c r="I9" s="26" t="s">
        <v>21</v>
      </c>
      <c r="J9" s="4" t="str">
        <f>VLOOKUP(I9,'[1]November 2021'!A:C,2,FALSE)</f>
        <v>CHICKEN LARGE CHILLED -BULK WHITE</v>
      </c>
      <c r="K9" s="8">
        <v>29.71</v>
      </c>
      <c r="L9" s="41">
        <f>VLOOKUP(I9,'[1]November 2021'!A:C,3,FALSE)</f>
        <v>0.997</v>
      </c>
      <c r="M9" s="43">
        <f t="shared" si="0"/>
        <v>29.62</v>
      </c>
      <c r="N9" s="10">
        <v>44501</v>
      </c>
    </row>
    <row r="10" spans="1:14" ht="60.6" customHeight="1" x14ac:dyDescent="0.25">
      <c r="A10" s="7" t="s">
        <v>18</v>
      </c>
      <c r="B10" s="40" t="s">
        <v>24</v>
      </c>
      <c r="C10" s="7" t="s">
        <v>12</v>
      </c>
      <c r="D10" s="44">
        <v>7517</v>
      </c>
      <c r="E10" s="42" t="s">
        <v>29</v>
      </c>
      <c r="F10" s="8">
        <v>30</v>
      </c>
      <c r="G10" s="8" t="s">
        <v>30</v>
      </c>
      <c r="H10" s="8">
        <v>4</v>
      </c>
      <c r="I10" s="26" t="s">
        <v>21</v>
      </c>
      <c r="J10" s="4" t="str">
        <f>VLOOKUP(I10,'[1]November 2021'!A:C,2,FALSE)</f>
        <v>CHICKEN LARGE CHILLED -BULK WHITE</v>
      </c>
      <c r="K10" s="8">
        <v>29.71</v>
      </c>
      <c r="L10" s="41">
        <f>VLOOKUP(I10,'[1]November 2021'!A:C,3,FALSE)</f>
        <v>0.997</v>
      </c>
      <c r="M10" s="43">
        <f t="shared" si="0"/>
        <v>29.62</v>
      </c>
      <c r="N10" s="10">
        <v>44501</v>
      </c>
    </row>
    <row r="11" spans="1:14" ht="60.6" customHeight="1" x14ac:dyDescent="0.25">
      <c r="A11" s="7" t="s">
        <v>18</v>
      </c>
      <c r="B11" s="40" t="s">
        <v>24</v>
      </c>
      <c r="C11" s="7" t="s">
        <v>12</v>
      </c>
      <c r="D11" s="29">
        <v>7518</v>
      </c>
      <c r="E11" s="42" t="s">
        <v>33</v>
      </c>
      <c r="F11" s="8">
        <v>30</v>
      </c>
      <c r="G11" s="5" t="s">
        <v>34</v>
      </c>
      <c r="H11" s="8">
        <v>4.75</v>
      </c>
      <c r="I11" s="26" t="s">
        <v>21</v>
      </c>
      <c r="J11" s="4" t="str">
        <f>VLOOKUP(I11,'[1]November 2021'!A:C,2,FALSE)</f>
        <v>CHICKEN LARGE CHILLED -BULK WHITE</v>
      </c>
      <c r="K11" s="8">
        <v>29.71</v>
      </c>
      <c r="L11" s="41">
        <f>VLOOKUP(I11,'[1]November 2021'!A:C,3,FALSE)</f>
        <v>0.997</v>
      </c>
      <c r="M11" s="43">
        <f t="shared" si="0"/>
        <v>29.62</v>
      </c>
      <c r="N11" s="10">
        <v>44516</v>
      </c>
    </row>
    <row r="12" spans="1:14" ht="60.6" customHeight="1" x14ac:dyDescent="0.25">
      <c r="A12" s="7" t="s">
        <v>18</v>
      </c>
      <c r="B12" s="40" t="s">
        <v>24</v>
      </c>
      <c r="C12" s="7" t="s">
        <v>12</v>
      </c>
      <c r="D12" s="44">
        <v>110452</v>
      </c>
      <c r="E12" s="42" t="s">
        <v>23</v>
      </c>
      <c r="F12" s="8">
        <v>30</v>
      </c>
      <c r="G12" s="8">
        <v>104</v>
      </c>
      <c r="H12" s="8">
        <v>4.3</v>
      </c>
      <c r="I12" s="26" t="s">
        <v>20</v>
      </c>
      <c r="J12" s="4" t="str">
        <f>VLOOKUP(I12,'[1]November 2021'!A:C,2,FALSE)</f>
        <v>CHICKEN LARGE CHILLED -BULK DARK</v>
      </c>
      <c r="K12" s="8">
        <v>10.28</v>
      </c>
      <c r="L12" s="41">
        <f>VLOOKUP(I12,'[1]November 2021'!A:C,3,FALSE)</f>
        <v>0.997</v>
      </c>
      <c r="M12" s="43">
        <f t="shared" ref="M12:M20" si="1">ROUND(K12*L12,2)</f>
        <v>10.25</v>
      </c>
      <c r="N12" s="10">
        <v>44501</v>
      </c>
    </row>
    <row r="13" spans="1:14" ht="60.6" customHeight="1" x14ac:dyDescent="0.25">
      <c r="A13" s="7" t="s">
        <v>18</v>
      </c>
      <c r="B13" s="40" t="s">
        <v>24</v>
      </c>
      <c r="C13" s="7" t="s">
        <v>12</v>
      </c>
      <c r="D13" s="44">
        <v>110452</v>
      </c>
      <c r="E13" s="42" t="s">
        <v>23</v>
      </c>
      <c r="F13" s="8">
        <v>30</v>
      </c>
      <c r="G13" s="8">
        <v>104</v>
      </c>
      <c r="H13" s="8">
        <v>4.3</v>
      </c>
      <c r="I13" s="26" t="s">
        <v>21</v>
      </c>
      <c r="J13" s="4" t="str">
        <f>VLOOKUP(I13,'[1]November 2021'!A:C,2,FALSE)</f>
        <v>CHICKEN LARGE CHILLED -BULK WHITE</v>
      </c>
      <c r="K13" s="8">
        <v>15.42</v>
      </c>
      <c r="L13" s="41">
        <f>VLOOKUP(I13,'[1]November 2021'!A:C,3,FALSE)</f>
        <v>0.997</v>
      </c>
      <c r="M13" s="43">
        <f t="shared" si="1"/>
        <v>15.37</v>
      </c>
      <c r="N13" s="10">
        <v>44501</v>
      </c>
    </row>
    <row r="14" spans="1:14" ht="60.6" customHeight="1" x14ac:dyDescent="0.25">
      <c r="A14" s="7" t="s">
        <v>18</v>
      </c>
      <c r="B14" s="40" t="s">
        <v>24</v>
      </c>
      <c r="C14" s="7" t="s">
        <v>12</v>
      </c>
      <c r="D14" s="44">
        <v>110458</v>
      </c>
      <c r="E14" s="42" t="s">
        <v>28</v>
      </c>
      <c r="F14" s="8">
        <v>30</v>
      </c>
      <c r="G14" s="8">
        <v>104</v>
      </c>
      <c r="H14" s="8">
        <v>4.3</v>
      </c>
      <c r="I14" s="26" t="s">
        <v>20</v>
      </c>
      <c r="J14" s="4" t="str">
        <f>VLOOKUP(I14,'[1]November 2021'!A:C,2,FALSE)</f>
        <v>CHICKEN LARGE CHILLED -BULK DARK</v>
      </c>
      <c r="K14" s="8">
        <v>31.17</v>
      </c>
      <c r="L14" s="41">
        <f>VLOOKUP(I14,'[1]November 2021'!A:C,3,FALSE)</f>
        <v>0.997</v>
      </c>
      <c r="M14" s="43">
        <f t="shared" si="1"/>
        <v>31.08</v>
      </c>
      <c r="N14" s="10">
        <v>44501</v>
      </c>
    </row>
    <row r="15" spans="1:14" ht="60.6" customHeight="1" x14ac:dyDescent="0.25">
      <c r="A15" s="7" t="s">
        <v>18</v>
      </c>
      <c r="B15" s="40" t="s">
        <v>24</v>
      </c>
      <c r="C15" s="7" t="s">
        <v>12</v>
      </c>
      <c r="D15" s="44">
        <v>615300</v>
      </c>
      <c r="E15" s="42" t="s">
        <v>27</v>
      </c>
      <c r="F15" s="8">
        <v>30</v>
      </c>
      <c r="G15" s="8">
        <v>156</v>
      </c>
      <c r="H15" s="8">
        <v>3.04</v>
      </c>
      <c r="I15" s="26" t="s">
        <v>21</v>
      </c>
      <c r="J15" s="4" t="str">
        <f>VLOOKUP(I15,'[1]November 2021'!A:C,2,FALSE)</f>
        <v>CHICKEN LARGE CHILLED -BULK WHITE</v>
      </c>
      <c r="K15" s="8">
        <v>10.85</v>
      </c>
      <c r="L15" s="41">
        <f>VLOOKUP(I15,'[1]November 2021'!A:C,3,FALSE)</f>
        <v>0.997</v>
      </c>
      <c r="M15" s="43">
        <f t="shared" si="1"/>
        <v>10.82</v>
      </c>
      <c r="N15" s="10">
        <v>44501</v>
      </c>
    </row>
    <row r="16" spans="1:14" ht="60.6" customHeight="1" x14ac:dyDescent="0.25">
      <c r="A16" s="7" t="s">
        <v>18</v>
      </c>
      <c r="B16" s="40" t="s">
        <v>24</v>
      </c>
      <c r="C16" s="7" t="s">
        <v>12</v>
      </c>
      <c r="D16" s="44">
        <v>615300</v>
      </c>
      <c r="E16" s="42" t="s">
        <v>27</v>
      </c>
      <c r="F16" s="8">
        <v>30</v>
      </c>
      <c r="G16" s="8">
        <v>156</v>
      </c>
      <c r="H16" s="8">
        <v>3.04</v>
      </c>
      <c r="I16" s="26" t="s">
        <v>20</v>
      </c>
      <c r="J16" s="4" t="str">
        <f>VLOOKUP(I16,'[1]November 2021'!A:C,2,FALSE)</f>
        <v>CHICKEN LARGE CHILLED -BULK DARK</v>
      </c>
      <c r="K16" s="8">
        <v>7.23</v>
      </c>
      <c r="L16" s="41">
        <f>VLOOKUP(I16,'[1]November 2021'!A:C,3,FALSE)</f>
        <v>0.997</v>
      </c>
      <c r="M16" s="43">
        <f t="shared" si="1"/>
        <v>7.21</v>
      </c>
      <c r="N16" s="10">
        <v>44501</v>
      </c>
    </row>
    <row r="17" spans="1:14" ht="60.6" customHeight="1" x14ac:dyDescent="0.25">
      <c r="A17" s="7" t="s">
        <v>18</v>
      </c>
      <c r="B17" s="40" t="s">
        <v>24</v>
      </c>
      <c r="C17" s="7" t="s">
        <v>12</v>
      </c>
      <c r="D17" s="44">
        <v>625300</v>
      </c>
      <c r="E17" s="42" t="s">
        <v>26</v>
      </c>
      <c r="F17" s="8">
        <v>30</v>
      </c>
      <c r="G17" s="8">
        <v>156</v>
      </c>
      <c r="H17" s="8">
        <v>3.06</v>
      </c>
      <c r="I17" s="26" t="s">
        <v>21</v>
      </c>
      <c r="J17" s="4" t="str">
        <f>VLOOKUP(I17,'[1]November 2021'!A:C,2,FALSE)</f>
        <v>CHICKEN LARGE CHILLED -BULK WHITE</v>
      </c>
      <c r="K17" s="8">
        <v>10.85</v>
      </c>
      <c r="L17" s="41">
        <f>VLOOKUP(I17,'[1]November 2021'!A:C,3,FALSE)</f>
        <v>0.997</v>
      </c>
      <c r="M17" s="43">
        <f t="shared" si="1"/>
        <v>10.82</v>
      </c>
      <c r="N17" s="10">
        <v>44501</v>
      </c>
    </row>
    <row r="18" spans="1:14" ht="60.6" customHeight="1" x14ac:dyDescent="0.25">
      <c r="A18" s="7" t="s">
        <v>18</v>
      </c>
      <c r="B18" s="40" t="s">
        <v>24</v>
      </c>
      <c r="C18" s="7" t="s">
        <v>12</v>
      </c>
      <c r="D18" s="44">
        <v>625300</v>
      </c>
      <c r="E18" s="42" t="s">
        <v>26</v>
      </c>
      <c r="F18" s="8">
        <v>30</v>
      </c>
      <c r="G18" s="8">
        <v>156</v>
      </c>
      <c r="H18" s="8">
        <v>3.06</v>
      </c>
      <c r="I18" s="26" t="s">
        <v>20</v>
      </c>
      <c r="J18" s="4" t="str">
        <f>VLOOKUP(I18,'[1]November 2021'!A:C,2,FALSE)</f>
        <v>CHICKEN LARGE CHILLED -BULK DARK</v>
      </c>
      <c r="K18" s="8">
        <v>7.23</v>
      </c>
      <c r="L18" s="41">
        <f>VLOOKUP(I18,'[1]November 2021'!A:C,3,FALSE)</f>
        <v>0.997</v>
      </c>
      <c r="M18" s="43">
        <f t="shared" si="1"/>
        <v>7.21</v>
      </c>
      <c r="N18" s="10">
        <v>44501</v>
      </c>
    </row>
    <row r="19" spans="1:14" ht="60.6" customHeight="1" x14ac:dyDescent="0.25">
      <c r="A19" s="7" t="s">
        <v>18</v>
      </c>
      <c r="B19" s="40" t="s">
        <v>24</v>
      </c>
      <c r="C19" s="7" t="s">
        <v>12</v>
      </c>
      <c r="D19" s="44">
        <v>665400</v>
      </c>
      <c r="E19" s="42" t="s">
        <v>25</v>
      </c>
      <c r="F19" s="8">
        <v>30</v>
      </c>
      <c r="G19" s="8">
        <v>156</v>
      </c>
      <c r="H19" s="8">
        <v>3.05</v>
      </c>
      <c r="I19" s="26" t="s">
        <v>21</v>
      </c>
      <c r="J19" s="4" t="str">
        <f>VLOOKUP(I19,'[1]November 2021'!A:C,2,FALSE)</f>
        <v>CHICKEN LARGE CHILLED -BULK WHITE</v>
      </c>
      <c r="K19" s="8">
        <v>10.85</v>
      </c>
      <c r="L19" s="41">
        <f>VLOOKUP(I19,'[1]November 2021'!A:C,3,FALSE)</f>
        <v>0.997</v>
      </c>
      <c r="M19" s="43">
        <f t="shared" si="1"/>
        <v>10.82</v>
      </c>
      <c r="N19" s="10">
        <v>44501</v>
      </c>
    </row>
    <row r="20" spans="1:14" ht="60.6" customHeight="1" x14ac:dyDescent="0.25">
      <c r="A20" s="7" t="s">
        <v>18</v>
      </c>
      <c r="B20" s="40" t="s">
        <v>24</v>
      </c>
      <c r="C20" s="7" t="s">
        <v>12</v>
      </c>
      <c r="D20" s="44">
        <v>665400</v>
      </c>
      <c r="E20" s="42" t="s">
        <v>25</v>
      </c>
      <c r="F20" s="8">
        <v>30</v>
      </c>
      <c r="G20" s="8">
        <v>156</v>
      </c>
      <c r="H20" s="8">
        <v>3.05</v>
      </c>
      <c r="I20" s="26" t="s">
        <v>20</v>
      </c>
      <c r="J20" s="4" t="str">
        <f>VLOOKUP(I20,'[1]November 2021'!A:C,2,FALSE)</f>
        <v>CHICKEN LARGE CHILLED -BULK DARK</v>
      </c>
      <c r="K20" s="8">
        <v>7.23</v>
      </c>
      <c r="L20" s="41">
        <f>VLOOKUP(I20,'[1]November 2021'!A:C,3,FALSE)</f>
        <v>0.997</v>
      </c>
      <c r="M20" s="43">
        <f t="shared" si="1"/>
        <v>7.21</v>
      </c>
      <c r="N20" s="10">
        <v>44501</v>
      </c>
    </row>
  </sheetData>
  <sheetProtection algorithmName="SHA-512" hashValue="EdMOgYUclp/Ty6v2nvQVZWLaJSLy19AL1oJ6AjFU0As0+zlkztpQ6xmNPiYRAzcc//s/oBi80w7kkapaku+KkQ==" saltValue="PDJEdpy7+r0qsTnKcuwWiw==" spinCount="100000" sheet="1" selectLockedCells="1" autoFilter="0" selectUnlockedCells="1"/>
  <autoFilter ref="A3:N20">
    <sortState ref="A4:N20">
      <sortCondition ref="D3:D20"/>
    </sortState>
  </autoFilter>
  <mergeCells count="1">
    <mergeCell ref="K1:N1"/>
  </mergeCells>
  <pageMargins left="0.25" right="0.25" top="0.75" bottom="0.75" header="0.3" footer="0.3"/>
  <pageSetup scale="51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2022-01-19T22:32:07+00:00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6F31A3-2AB9-4C9B-8C56-49172A7018F1}"/>
</file>

<file path=customXml/itemProps2.xml><?xml version="1.0" encoding="utf-8"?>
<ds:datastoreItem xmlns:ds="http://schemas.openxmlformats.org/officeDocument/2006/customXml" ds:itemID="{34FE84CF-75DE-4DF6-97C0-69DF1A33EF1D}">
  <ds:schemaRefs>
    <ds:schemaRef ds:uri="http://schemas.microsoft.com/sharepoint/v3/fields"/>
    <ds:schemaRef ds:uri="http://www.w3.org/XML/1998/namespace"/>
    <ds:schemaRef ds:uri="61a5bba3-b343-484f-bec3-eb0518693f06"/>
    <ds:schemaRef ds:uri="http://schemas.openxmlformats.org/package/2006/metadata/core-properties"/>
    <ds:schemaRef ds:uri="http://schemas.microsoft.com/office/2006/documentManagement/types"/>
    <ds:schemaRef ds:uri="619deea3-b82a-4324-abc9-c36ccb056917"/>
    <ds:schemaRef ds:uri="http://schemas.microsoft.com/office/infopath/2007/PartnerControls"/>
    <ds:schemaRef ds:uri="http://purl.org/dc/elements/1.1/"/>
    <ds:schemaRef ds:uri="http://purl.org/dc/dcmitype/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24049C7-E035-4AAD-92D5-9C6A307108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Schneider, Cheri</cp:lastModifiedBy>
  <cp:lastPrinted>2019-09-26T16:13:28Z</cp:lastPrinted>
  <dcterms:created xsi:type="dcterms:W3CDTF">2019-09-13T10:37:59Z</dcterms:created>
  <dcterms:modified xsi:type="dcterms:W3CDTF">2021-11-22T18:40:50Z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