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8_{B15DA540-51A2-4014-874E-C26CD3F7D9E8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Sheet1" sheetId="2" r:id="rId1"/>
  </sheets>
  <definedNames>
    <definedName name="_xlnm.Print_Area" localSheetId="0">Sheet1!$A$1:$Y$86</definedName>
    <definedName name="_xlnm.Print_Titles" localSheetId="0">Sheet1!$2:$10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3" i="2" l="1"/>
  <c r="Y63" i="2" s="1"/>
  <c r="W64" i="2"/>
  <c r="Y64" i="2" s="1"/>
  <c r="W70" i="2" l="1"/>
  <c r="Y70" i="2" s="1"/>
  <c r="W13" i="2" l="1"/>
  <c r="X13" i="2" s="1"/>
  <c r="W14" i="2"/>
  <c r="X14" i="2" s="1"/>
  <c r="W15" i="2"/>
  <c r="X15" i="2" s="1"/>
  <c r="W16" i="2"/>
  <c r="X16" i="2" s="1"/>
  <c r="W17" i="2"/>
  <c r="W18" i="2"/>
  <c r="X18" i="2" s="1"/>
  <c r="W19" i="2"/>
  <c r="W20" i="2"/>
  <c r="X20" i="2" s="1"/>
  <c r="W21" i="2"/>
  <c r="X21" i="2" s="1"/>
  <c r="W22" i="2"/>
  <c r="X22" i="2" s="1"/>
  <c r="W23" i="2"/>
  <c r="X23" i="2" s="1"/>
  <c r="W24" i="2"/>
  <c r="X24" i="2" s="1"/>
  <c r="W25" i="2"/>
  <c r="X25" i="2" s="1"/>
  <c r="W26" i="2"/>
  <c r="X26" i="2" s="1"/>
  <c r="W27" i="2"/>
  <c r="X27" i="2" s="1"/>
  <c r="W28" i="2"/>
  <c r="W29" i="2"/>
  <c r="X29" i="2" s="1"/>
  <c r="W30" i="2"/>
  <c r="W31" i="2"/>
  <c r="X31" i="2" s="1"/>
  <c r="W32" i="2"/>
  <c r="X32" i="2" s="1"/>
  <c r="W33" i="2"/>
  <c r="X33" i="2" s="1"/>
  <c r="W34" i="2"/>
  <c r="X34" i="2" s="1"/>
  <c r="W35" i="2"/>
  <c r="X35" i="2" s="1"/>
  <c r="W36" i="2"/>
  <c r="X36" i="2" s="1"/>
  <c r="W37" i="2"/>
  <c r="X37" i="2" s="1"/>
  <c r="W38" i="2"/>
  <c r="X38" i="2" s="1"/>
  <c r="W40" i="2"/>
  <c r="X40" i="2" s="1"/>
  <c r="W39" i="2"/>
  <c r="Y39" i="2" s="1"/>
  <c r="W41" i="2"/>
  <c r="Y41" i="2" s="1"/>
  <c r="W42" i="2"/>
  <c r="X42" i="2" s="1"/>
  <c r="W43" i="2"/>
  <c r="Y43" i="2" s="1"/>
  <c r="W44" i="2"/>
  <c r="X44" i="2" s="1"/>
  <c r="W45" i="2"/>
  <c r="W46" i="2"/>
  <c r="X46" i="2" s="1"/>
  <c r="W47" i="2"/>
  <c r="Y47" i="2" s="1"/>
  <c r="W48" i="2"/>
  <c r="X48" i="2" s="1"/>
  <c r="W49" i="2"/>
  <c r="Y49" i="2" s="1"/>
  <c r="W50" i="2"/>
  <c r="X50" i="2" s="1"/>
  <c r="W51" i="2"/>
  <c r="W52" i="2"/>
  <c r="X52" i="2" s="1"/>
  <c r="W53" i="2"/>
  <c r="X53" i="2" s="1"/>
  <c r="W54" i="2"/>
  <c r="Y54" i="2" s="1"/>
  <c r="W69" i="2"/>
  <c r="X69" i="2" s="1"/>
  <c r="W68" i="2"/>
  <c r="Y68" i="2" s="1"/>
  <c r="W83" i="2"/>
  <c r="W84" i="2"/>
  <c r="Y84" i="2" s="1"/>
  <c r="W55" i="2"/>
  <c r="Y55" i="2" s="1"/>
  <c r="W56" i="2"/>
  <c r="Y56" i="2" s="1"/>
  <c r="W71" i="2"/>
  <c r="X71" i="2" s="1"/>
  <c r="W57" i="2"/>
  <c r="Y57" i="2" s="1"/>
  <c r="W59" i="2"/>
  <c r="Y59" i="2" s="1"/>
  <c r="W58" i="2"/>
  <c r="Y58" i="2" s="1"/>
  <c r="W60" i="2"/>
  <c r="W73" i="2"/>
  <c r="X73" i="2" s="1"/>
  <c r="W72" i="2"/>
  <c r="Y72" i="2" s="1"/>
  <c r="W75" i="2"/>
  <c r="X75" i="2" s="1"/>
  <c r="W74" i="2"/>
  <c r="Y74" i="2" s="1"/>
  <c r="W77" i="2"/>
  <c r="X77" i="2" s="1"/>
  <c r="W76" i="2"/>
  <c r="Y76" i="2" s="1"/>
  <c r="W62" i="2"/>
  <c r="Y62" i="2" s="1"/>
  <c r="W79" i="2"/>
  <c r="X79" i="2" s="1"/>
  <c r="W78" i="2"/>
  <c r="Y78" i="2" s="1"/>
  <c r="W81" i="2"/>
  <c r="X81" i="2" s="1"/>
  <c r="W80" i="2"/>
  <c r="Y80" i="2" s="1"/>
  <c r="W82" i="2"/>
  <c r="X82" i="2" s="1"/>
  <c r="W61" i="2"/>
  <c r="Y61" i="2" s="1"/>
  <c r="W65" i="2"/>
  <c r="X65" i="2" s="1"/>
  <c r="W66" i="2"/>
  <c r="Y66" i="2" s="1"/>
  <c r="W67" i="2"/>
  <c r="W12" i="2"/>
  <c r="X12" i="2" s="1"/>
  <c r="X30" i="2" l="1"/>
  <c r="W85" i="2"/>
  <c r="Y40" i="2"/>
  <c r="Y67" i="2"/>
  <c r="X83" i="2"/>
  <c r="X39" i="2"/>
  <c r="X19" i="2"/>
  <c r="X17" i="2"/>
  <c r="Y35" i="2"/>
  <c r="X60" i="2"/>
  <c r="Y22" i="2"/>
  <c r="Y25" i="2"/>
  <c r="X28" i="2"/>
  <c r="Y45" i="2"/>
  <c r="Y60" i="2"/>
  <c r="Y23" i="2"/>
  <c r="Y24" i="2"/>
  <c r="Y82" i="2"/>
  <c r="Y51" i="2"/>
  <c r="Y85" i="2" l="1"/>
  <c r="X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W11" authorId="0" shapeId="0" xr:uid="{C6B22782-6C5B-492B-BD3F-FDCC7A69F7A2}">
      <text>
        <r>
          <rPr>
            <b/>
            <sz val="9"/>
            <color indexed="81"/>
            <rFont val="Tahoma"/>
            <family val="2"/>
          </rPr>
          <t>Total of Cases</t>
        </r>
      </text>
    </comment>
    <comment ref="X11" authorId="0" shapeId="0" xr:uid="{1BF9F384-3E93-44C5-89DE-3018909F9FAC}">
      <text>
        <r>
          <rPr>
            <b/>
            <sz val="9"/>
            <color indexed="81"/>
            <rFont val="Tahoma"/>
            <family val="2"/>
          </rPr>
          <t>Total Number of White Meat pounds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1" authorId="0" shapeId="0" xr:uid="{D4B13537-BA05-4B30-952A-634437E4C250}">
      <text>
        <r>
          <rPr>
            <b/>
            <sz val="9"/>
            <color indexed="81"/>
            <rFont val="Tahoma"/>
            <family val="2"/>
          </rPr>
          <t>Total Number of Dark Meat pounds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<sst xmlns="http://schemas.openxmlformats.org/spreadsheetml/2006/main" count="266" uniqueCount="119">
  <si>
    <t>Broker:</t>
  </si>
  <si>
    <t>Distributor Name:</t>
  </si>
  <si>
    <t>School:</t>
  </si>
  <si>
    <t>Phone:</t>
  </si>
  <si>
    <t>Address:</t>
  </si>
  <si>
    <t>Fax:</t>
  </si>
  <si>
    <t>E-mail:</t>
  </si>
  <si>
    <t>Director:</t>
  </si>
  <si>
    <t>RA #:</t>
  </si>
  <si>
    <t>Category</t>
  </si>
  <si>
    <t>Item #</t>
  </si>
  <si>
    <t>Product Description</t>
  </si>
  <si>
    <t>CN: m/ma</t>
  </si>
  <si>
    <t>CN: oz eq gr.</t>
  </si>
  <si>
    <t>Srvg Size</t>
  </si>
  <si>
    <t>Srvg/ Case</t>
  </si>
  <si>
    <t>Portion  Size 
(oz)</t>
  </si>
  <si>
    <t>Gross Case Weight (lb.)</t>
  </si>
  <si>
    <t>TI x HI</t>
  </si>
  <si>
    <t>DF #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</si>
  <si>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</si>
  <si>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</si>
  <si>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</si>
  <si>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</si>
  <si>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</si>
  <si>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</si>
  <si>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</si>
  <si>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</si>
  <si>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</si>
  <si>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</si>
  <si>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</si>
  <si>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TOTAL CS</t>
  </si>
  <si>
    <t>6/9</t>
  </si>
  <si>
    <t>Total:</t>
  </si>
  <si>
    <t>ProView Foods Commodity Processed Products</t>
  </si>
  <si>
    <t>4/5lb Bags</t>
  </si>
  <si>
    <t>9/8</t>
  </si>
  <si>
    <t>7/7</t>
  </si>
  <si>
    <t>10/7</t>
  </si>
  <si>
    <t>85-115</t>
  </si>
  <si>
    <t>10/12</t>
  </si>
  <si>
    <t>9/7</t>
  </si>
  <si>
    <t>Rotisserie Pulled Chicken (W)</t>
  </si>
  <si>
    <t>Rotisserie Pulled Chicken (D)</t>
  </si>
  <si>
    <t>WG Breaded Savory Fillet (W)</t>
  </si>
  <si>
    <t>WG Breaded Dill Flavored Fillet (W)</t>
  </si>
  <si>
    <t>WG Breaded Spicy Fillet (W)</t>
  </si>
  <si>
    <t>WG Breaded Breakfast Fillet Savory (W)</t>
  </si>
  <si>
    <t>WG Breaded Tender Fritter (W)</t>
  </si>
  <si>
    <t>WG Breaded Dill Chunks (W)</t>
  </si>
  <si>
    <t>WG Breaded Breast Chunks (W)</t>
  </si>
  <si>
    <t>WG Breaded Breast Chunks Glazed  Asian Style (W)</t>
  </si>
  <si>
    <t>WG Breaded Breast Chunks Buffalo Style (W)</t>
  </si>
  <si>
    <t>NON WG Breaded "Louisiana Style" Fillet (W)</t>
  </si>
  <si>
    <t>WG Breaded Spicy Fillet w/ Foil Bag (W)</t>
  </si>
  <si>
    <t>WG Breaded Savory Fillet w/ Foil Bag (W)</t>
  </si>
  <si>
    <t>WG Breaded Dill Flavored Fillet w/ Foil Bag (W)</t>
  </si>
  <si>
    <t>WG Breaded Breast Fillet w/ Foil Bag (W)</t>
  </si>
  <si>
    <t>Boneless Roasted Chicken Bites (W)</t>
  </si>
  <si>
    <t>NAE WG Breaded Breast Bite (W)</t>
  </si>
  <si>
    <t>NAE WG Breaded Tender Fritter (W)</t>
  </si>
  <si>
    <t>NAE WG Breaded Spicy Fillet (W)</t>
  </si>
  <si>
    <t>NAE WG Breaded Savory Fillet (W)</t>
  </si>
  <si>
    <t>NON WG Breaded "Louisiana Style" Fillet  NAE (W)</t>
  </si>
  <si>
    <t>WG Breaded Patty (W)</t>
  </si>
  <si>
    <t>WG Breaded Breakfast Patty (W)</t>
  </si>
  <si>
    <t>WG Breaded Spicy Patty (W)</t>
  </si>
  <si>
    <t>Chicken Sausage Patty (W)</t>
  </si>
  <si>
    <t>WG Breaded Nugget (W)</t>
  </si>
  <si>
    <t>WG Breaded Popcorn Chicken (W)</t>
  </si>
  <si>
    <t>Fully Cooked Roasted Wings (W)</t>
  </si>
  <si>
    <t>Oven Roasted Drumsticks (D)</t>
  </si>
  <si>
    <t>NAE Fully Cooked Roasted Wings (W)*Full Truckload Orders Only*</t>
  </si>
  <si>
    <t>Grilled Chicken Strips (Not Seasoned) (W)</t>
  </si>
  <si>
    <t>Mini Corn Dog WG Nuggets (W)</t>
  </si>
  <si>
    <t>Mini Corn Dog WG Nuggets (D)</t>
  </si>
  <si>
    <t>Mini Corn Dog WG Nuggets (Bulk) Nitrate/Nitrite Free (W)</t>
  </si>
  <si>
    <t>Mini Corn Dog WG Nuggets (Bulk) Nitrate/Nitrite Free (D)</t>
  </si>
  <si>
    <t>WG Mini Maple Pancake Chicken Bites (W)</t>
  </si>
  <si>
    <t>WG Mini Maple Pancake Chicken Bites (D)</t>
  </si>
  <si>
    <t xml:space="preserve"> Fajita Chicken Breast Strips (Seasoned) (D)</t>
  </si>
  <si>
    <t>Grilled Chicken Strips (Not Seasoned) (D)</t>
  </si>
  <si>
    <t>Chipotle Chicken (W)</t>
  </si>
  <si>
    <t>Chipotle Chicken (D)</t>
  </si>
  <si>
    <t>Marinated Diced Chicken Breast (D)</t>
  </si>
  <si>
    <t>Chopped Asada Seasoned Chicken (D)</t>
  </si>
  <si>
    <t>WG Breaded Drumsticks (D)</t>
  </si>
  <si>
    <t>Roasted Thigh Filet (D)</t>
  </si>
  <si>
    <t>WG Breaded Thigh Fillet (D)</t>
  </si>
  <si>
    <t>Boneless Roasted Chicken Bites (D)</t>
  </si>
  <si>
    <t>WG Breaded Nugget (D)</t>
  </si>
  <si>
    <t>WG Breaded Popcorn Chicken (D)</t>
  </si>
  <si>
    <t>WG Breaded Spicy Patty (D)</t>
  </si>
  <si>
    <t>Chicken Sausage Patty(D)</t>
  </si>
  <si>
    <t>WG Breaded Breakfast Patty (D)</t>
  </si>
  <si>
    <t>Grilled Chicken Breast Fillet</t>
  </si>
  <si>
    <t>WG Tempura Chicken (W)</t>
  </si>
  <si>
    <t>WG Breaded Breast Chunks Glazed  Asian Style (D)</t>
  </si>
  <si>
    <t>WG Breaded Breast Chunks Buffalo Style (D)</t>
  </si>
  <si>
    <t>5/6</t>
  </si>
  <si>
    <t>WG Breaded Patty (D)</t>
  </si>
  <si>
    <t>TBD</t>
  </si>
  <si>
    <t>TOTAL White Meat DF#</t>
  </si>
  <si>
    <t>TOTAL Dark Meat DF#</t>
  </si>
  <si>
    <t xml:space="preserve">Commodity Calculator - NOI  100103   </t>
  </si>
  <si>
    <r>
      <t>This form is not an order form- PLEASE Email ALL PO's To ProView Foods:</t>
    </r>
    <r>
      <rPr>
        <b/>
        <sz val="16"/>
        <color rgb="FF000000"/>
        <rFont val="Calibri"/>
        <family val="2"/>
        <scheme val="minor"/>
      </rPr>
      <t xml:space="preserve">    </t>
    </r>
    <r>
      <rPr>
        <b/>
        <sz val="16"/>
        <color theme="1" tint="0.249977111117893"/>
        <rFont val="Calibri"/>
        <family val="2"/>
        <scheme val="minor"/>
      </rPr>
      <t>CS@proviewfoods.com; cc kstiegelbauer@proviewfoods.com and your RSM and Broker</t>
    </r>
  </si>
  <si>
    <t>Solid Muscle (White Meat)</t>
  </si>
  <si>
    <t>NAE
 (White Meat)</t>
  </si>
  <si>
    <t>Formed
 (White Meat)</t>
  </si>
  <si>
    <t>Corn Dogs &amp; Breakfast Bites 70/30
 (not available in FL,TN,GA,NC,SC)</t>
  </si>
  <si>
    <t>Strips &amp; Diced 70/30
 (not available in FL,TN,GA,NC,SC)</t>
  </si>
  <si>
    <t>New items 70/30
(May have a longer lead time- please send forecast)</t>
  </si>
  <si>
    <t>New items 50/50
(May have a longer lead time- please send forecast)</t>
  </si>
  <si>
    <t>Bone in 6-piece Cut Chicken (W)</t>
  </si>
  <si>
    <t>Bone in 6-piece Cut Chicken (D)</t>
  </si>
  <si>
    <t>2025-2026 SCHOOL YEAR  $1.4903</t>
  </si>
  <si>
    <t>Drums
(Dark Meat)</t>
  </si>
  <si>
    <t>New items - (White and Dark Meat)
(May have a longer lead time- please send forecast)</t>
  </si>
  <si>
    <t xml:space="preserve">  SY 25.26 $ 1.4903 70/30 split,   FULL TRUCKLOAD FOR DIVERSIONS = 36,000lbs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</si>
</sst>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3" fillId="0" borderId="0" xfId="0" applyFont="1"/>
    <xf numFmtId="0" fontId="4" fillId="3" borderId="2" xfId="0" applyFont="1" applyFill="1" applyBorder="1"/>
    <xf numFmtId="0" fontId="3" fillId="0" borderId="0" xfId="0" applyFont="1" applyAlignment="1">
      <alignment horizontal="center"/>
    </xf>
    <xf numFmtId="0" fontId="4" fillId="3" borderId="0" xfId="0" applyFont="1" applyFill="1"/>
    <xf numFmtId="2" fontId="4" fillId="3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3" borderId="1" xfId="0" quotePrefix="1" applyFont="1" applyFill="1" applyBorder="1" applyAlignment="1">
      <alignment horizontal="center"/>
    </xf>
    <xf numFmtId="0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1" fontId="4" fillId="3" borderId="1" xfId="0" quotePrefix="1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" fontId="4" fillId="3" borderId="1" xfId="0" quotePrefix="1" applyNumberFormat="1" applyFont="1" applyFill="1" applyBorder="1" applyAlignment="1">
      <alignment horizontal="center"/>
    </xf>
    <xf numFmtId="2" fontId="4" fillId="3" borderId="1" xfId="2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5" borderId="1" xfId="0" applyFont="1" applyFill="1" applyBorder="1"/>
    <xf numFmtId="2" fontId="4" fillId="3" borderId="1" xfId="2" quotePrefix="1" applyNumberFormat="1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16" fontId="6" fillId="3" borderId="1" xfId="0" quotePrefix="1" applyNumberFormat="1" applyFont="1" applyFill="1" applyBorder="1" applyAlignment="1">
      <alignment horizontal="center"/>
    </xf>
    <xf numFmtId="1" fontId="4" fillId="3" borderId="1" xfId="0" quotePrefix="1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2" applyNumberFormat="1" applyFont="1" applyFill="1" applyBorder="1" applyAlignment="1">
      <alignment horizontal="center" wrapText="1"/>
    </xf>
    <xf numFmtId="2" fontId="4" fillId="3" borderId="1" xfId="2" quotePrefix="1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4" fillId="0" borderId="1" xfId="0" quotePrefix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 vertical="center"/>
    </xf>
    <xf numFmtId="0" fontId="3" fillId="2" borderId="7" xfId="0" quotePrefix="1" applyFont="1" applyFill="1" applyBorder="1" applyAlignment="1">
      <alignment vertical="center" wrapText="1"/>
    </xf>
    <xf numFmtId="0" fontId="3" fillId="2" borderId="5" xfId="0" quotePrefix="1" applyFont="1" applyFill="1" applyBorder="1" applyAlignment="1">
      <alignment vertical="center" wrapText="1"/>
    </xf>
    <xf numFmtId="0" fontId="3" fillId="2" borderId="6" xfId="0" quotePrefix="1" applyFont="1" applyFill="1" applyBorder="1" applyAlignment="1">
      <alignment vertical="center" wrapText="1"/>
    </xf>
    <xf numFmtId="0" fontId="4" fillId="5" borderId="4" xfId="0" applyFont="1" applyFill="1" applyBorder="1"/>
    <xf numFmtId="0" fontId="4" fillId="6" borderId="0" xfId="0" applyFont="1" applyFill="1"/>
    <xf numFmtId="0" fontId="7" fillId="6" borderId="0" xfId="0" applyFont="1" applyFill="1" applyAlignment="1">
      <alignment horizontal="left" vertical="center"/>
    </xf>
    <xf numFmtId="2" fontId="4" fillId="6" borderId="0" xfId="0" applyNumberFormat="1" applyFont="1" applyFill="1"/>
    <xf numFmtId="1" fontId="4" fillId="3" borderId="0" xfId="0" applyNumberFormat="1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/>
    </xf>
    <xf numFmtId="0" fontId="4" fillId="3" borderId="6" xfId="0" quotePrefix="1" applyFont="1" applyFill="1" applyBorder="1" applyAlignment="1">
      <alignment horizontal="center" wrapText="1"/>
    </xf>
    <xf numFmtId="0" fontId="4" fillId="3" borderId="6" xfId="2" quotePrefix="1" applyNumberFormat="1" applyFont="1" applyFill="1" applyBorder="1" applyAlignment="1">
      <alignment horizontal="center"/>
    </xf>
    <xf numFmtId="0" fontId="4" fillId="0" borderId="6" xfId="1" quotePrefix="1" applyNumberFormat="1" applyFont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7" borderId="8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4" fillId="3" borderId="5" xfId="0" applyFont="1" applyFill="1" applyBorder="1"/>
    <xf numFmtId="0" fontId="5" fillId="7" borderId="10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quotePrefix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2" fontId="4" fillId="3" borderId="1" xfId="2" quotePrefix="1" applyNumberFormat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D407-1B0F-4605-9D2B-3CE5309DA138}">
  <sheetPr>
    <pageSetUpPr fitToPage="1"/>
  </sheetPr>
  <dimension ref="A1:XEZ85"/>
  <sheetViews>
    <sheetView tabSelected="1" topLeftCell="A56" zoomScale="70" zoomScaleNormal="70" workbookViewId="0">
      <selection activeCell="C12" sqref="C12:C84"/>
    </sheetView>
  </sheetViews>
  <sheetFormatPr defaultColWidth="8.7265625" defaultRowHeight="21" x14ac:dyDescent="0.5"/>
  <cols>
    <col min="1" max="1" width="33.7265625" style="1" customWidth="1"/>
    <col min="2" max="2" width="18.7265625" style="5" bestFit="1" customWidth="1"/>
    <col min="3" max="3" width="53.7265625" style="5" customWidth="1"/>
    <col min="4" max="5" width="8.54296875" style="5" customWidth="1"/>
    <col min="6" max="6" width="9.7265625" style="51" customWidth="1"/>
    <col min="7" max="7" width="14.453125" style="5" customWidth="1"/>
    <col min="8" max="8" width="17.453125" style="6" customWidth="1"/>
    <col min="9" max="9" width="10.54296875" style="6" customWidth="1"/>
    <col min="10" max="10" width="9.1796875" style="5" customWidth="1"/>
    <col min="11" max="11" width="9.26953125" style="5" customWidth="1"/>
    <col min="12" max="13" width="7.7265625" style="1" bestFit="1" customWidth="1"/>
    <col min="14" max="14" width="7" style="1" customWidth="1"/>
    <col min="15" max="15" width="10.26953125" style="1" customWidth="1"/>
    <col min="16" max="16" width="7.7265625" style="1" bestFit="1" customWidth="1"/>
    <col min="17" max="17" width="7" style="1" customWidth="1"/>
    <col min="18" max="18" width="7.7265625" style="1" bestFit="1" customWidth="1"/>
    <col min="19" max="19" width="8.26953125" style="1" customWidth="1"/>
    <col min="20" max="20" width="8.453125" style="1" customWidth="1"/>
    <col min="21" max="21" width="8" style="1" customWidth="1"/>
    <col min="22" max="22" width="8.7265625" style="1" customWidth="1"/>
    <col min="23" max="23" width="9.26953125" style="1" customWidth="1"/>
    <col min="24" max="24" width="13.26953125" style="1" bestFit="1" customWidth="1"/>
    <col min="25" max="25" width="13.26953125" style="1" customWidth="1"/>
    <col min="26" max="27" width="8.7265625" style="1"/>
    <col min="28" max="28" width="9.26953125" style="1" bestFit="1" customWidth="1"/>
    <col min="29" max="16384" width="8.7265625" style="1"/>
  </cols>
  <sheetData>
    <row r="1" spans="1:16380" x14ac:dyDescent="0.5">
      <c r="A1" s="75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16380" x14ac:dyDescent="0.5">
      <c r="A2" s="75" t="s">
        <v>104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spans="1:16380" x14ac:dyDescent="0.5">
      <c r="A3" s="75" t="s">
        <v>115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pans="1:16380" x14ac:dyDescent="0.5">
      <c r="A4" s="62" t="s">
        <v>0</v>
      </c>
      <c r="B4" s="4"/>
      <c r="C4" s="3"/>
      <c r="D4" s="3"/>
      <c r="E4" s="3"/>
      <c r="F4" s="3"/>
      <c r="G4" s="3"/>
      <c r="H4" s="3"/>
      <c r="I4" s="3"/>
      <c r="J4" s="3"/>
      <c r="K4" s="62" t="s">
        <v>1</v>
      </c>
      <c r="L4" s="62"/>
      <c r="M4" s="62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spans="1:16380" x14ac:dyDescent="0.5">
      <c r="A5" s="62" t="s">
        <v>2</v>
      </c>
      <c r="B5" s="4"/>
      <c r="C5" s="65"/>
      <c r="D5" s="65"/>
      <c r="E5" s="65"/>
      <c r="F5" s="65"/>
      <c r="G5" s="65"/>
      <c r="H5" s="65"/>
      <c r="I5" s="65"/>
      <c r="J5" s="65"/>
      <c r="K5" s="62" t="s">
        <v>3</v>
      </c>
      <c r="L5" s="62"/>
      <c r="M5" s="62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</row>
    <row r="6" spans="1:16380" x14ac:dyDescent="0.5">
      <c r="A6" s="62" t="s">
        <v>4</v>
      </c>
      <c r="B6" s="4"/>
      <c r="C6" s="65"/>
      <c r="D6" s="65"/>
      <c r="E6" s="65"/>
      <c r="F6" s="65"/>
      <c r="G6" s="65"/>
      <c r="H6" s="65"/>
      <c r="I6" s="65"/>
      <c r="J6" s="65"/>
      <c r="K6" s="62" t="s">
        <v>5</v>
      </c>
      <c r="L6" s="62"/>
      <c r="M6" s="62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</row>
    <row r="7" spans="1:16380" x14ac:dyDescent="0.5">
      <c r="A7" s="5"/>
      <c r="B7" s="4"/>
      <c r="C7" s="65"/>
      <c r="D7" s="65"/>
      <c r="E7" s="65"/>
      <c r="F7" s="65"/>
      <c r="G7" s="65"/>
      <c r="H7" s="65"/>
      <c r="I7" s="65"/>
      <c r="J7" s="65"/>
      <c r="K7" s="62" t="s">
        <v>6</v>
      </c>
      <c r="L7" s="62"/>
      <c r="M7" s="62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</row>
    <row r="8" spans="1:16380" x14ac:dyDescent="0.5">
      <c r="A8" s="62" t="s">
        <v>7</v>
      </c>
      <c r="B8" s="4"/>
      <c r="C8" s="65"/>
      <c r="D8" s="65"/>
      <c r="E8" s="65"/>
      <c r="F8" s="65"/>
      <c r="G8" s="65"/>
      <c r="H8" s="65"/>
      <c r="I8" s="65"/>
      <c r="J8" s="65"/>
      <c r="K8" s="62" t="s">
        <v>8</v>
      </c>
      <c r="L8" s="62"/>
      <c r="M8" s="62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</row>
    <row r="9" spans="1:16380" x14ac:dyDescent="0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16380" x14ac:dyDescent="0.5">
      <c r="A10" s="73" t="s">
        <v>118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</row>
    <row r="11" spans="1:16380" s="9" customFormat="1" ht="84.5" thickBot="1" x14ac:dyDescent="0.55000000000000004">
      <c r="A11" s="54" t="s">
        <v>9</v>
      </c>
      <c r="B11" s="7" t="s">
        <v>10</v>
      </c>
      <c r="C11" s="7" t="s">
        <v>11</v>
      </c>
      <c r="D11" s="7" t="s">
        <v>12</v>
      </c>
      <c r="E11" s="7" t="s">
        <v>13</v>
      </c>
      <c r="F11" s="52" t="s">
        <v>14</v>
      </c>
      <c r="G11" s="7" t="s">
        <v>15</v>
      </c>
      <c r="H11" s="7" t="s">
        <v>16</v>
      </c>
      <c r="I11" s="7" t="s">
        <v>17</v>
      </c>
      <c r="J11" s="7" t="s">
        <v>18</v>
      </c>
      <c r="K11" s="7" t="s">
        <v>19</v>
      </c>
      <c r="L11" s="7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8" t="s">
        <v>26</v>
      </c>
      <c r="S11" s="8" t="s">
        <v>27</v>
      </c>
      <c r="T11" s="8" t="s">
        <v>28</v>
      </c>
      <c r="U11" s="8" t="s">
        <v>29</v>
      </c>
      <c r="V11" s="8" t="s">
        <v>30</v>
      </c>
      <c r="W11" s="8" t="s">
        <v>31</v>
      </c>
      <c r="X11" s="8" t="s">
        <v>102</v>
      </c>
      <c r="Y11" s="8" t="s">
        <v>103</v>
      </c>
    </row>
    <row r="12" spans="1:16380" ht="21" customHeight="1" thickTop="1" x14ac:dyDescent="0.5">
      <c r="A12" s="78" t="s">
        <v>106</v>
      </c>
      <c r="B12" s="55">
        <v>60715</v>
      </c>
      <c r="C12" s="61" t="s">
        <v>44</v>
      </c>
      <c r="D12" s="11">
        <v>2.25</v>
      </c>
      <c r="E12" s="12">
        <v>1.25</v>
      </c>
      <c r="F12" s="28">
        <v>1</v>
      </c>
      <c r="G12" s="14">
        <v>80</v>
      </c>
      <c r="H12" s="15">
        <v>4</v>
      </c>
      <c r="I12" s="15">
        <v>21.54</v>
      </c>
      <c r="J12" s="37" t="s">
        <v>36</v>
      </c>
      <c r="K12" s="17">
        <v>16.79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9">
        <f>SUM(L12:V12)</f>
        <v>0</v>
      </c>
      <c r="X12" s="19">
        <f>K12*W12</f>
        <v>0</v>
      </c>
      <c r="Y12" s="19">
        <v>0</v>
      </c>
    </row>
    <row r="13" spans="1:16380" x14ac:dyDescent="0.5">
      <c r="A13" s="79"/>
      <c r="B13" s="55">
        <v>60615</v>
      </c>
      <c r="C13" s="61" t="s">
        <v>45</v>
      </c>
      <c r="D13" s="11">
        <v>2.25</v>
      </c>
      <c r="E13" s="12">
        <v>1.25</v>
      </c>
      <c r="F13" s="28">
        <v>1</v>
      </c>
      <c r="G13" s="14">
        <v>80</v>
      </c>
      <c r="H13" s="15">
        <v>4</v>
      </c>
      <c r="I13" s="15">
        <v>21.68</v>
      </c>
      <c r="J13" s="37" t="s">
        <v>36</v>
      </c>
      <c r="K13" s="17">
        <v>16.79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9">
        <f t="shared" ref="W13:W51" si="0">SUM(L13:V13)</f>
        <v>0</v>
      </c>
      <c r="X13" s="19">
        <f t="shared" ref="X13:X40" si="1">K13*W13</f>
        <v>0</v>
      </c>
      <c r="Y13" s="19">
        <v>0</v>
      </c>
    </row>
    <row r="14" spans="1:16380" x14ac:dyDescent="0.5">
      <c r="A14" s="79"/>
      <c r="B14" s="55">
        <v>60325</v>
      </c>
      <c r="C14" s="61" t="s">
        <v>46</v>
      </c>
      <c r="D14" s="11">
        <v>2</v>
      </c>
      <c r="E14" s="12">
        <v>1.5</v>
      </c>
      <c r="F14" s="28">
        <v>1</v>
      </c>
      <c r="G14" s="14">
        <v>80</v>
      </c>
      <c r="H14" s="15">
        <v>4</v>
      </c>
      <c r="I14" s="15">
        <v>21.68</v>
      </c>
      <c r="J14" s="37" t="s">
        <v>36</v>
      </c>
      <c r="K14" s="17">
        <v>16.79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9">
        <f t="shared" si="0"/>
        <v>0</v>
      </c>
      <c r="X14" s="19">
        <f t="shared" si="1"/>
        <v>0</v>
      </c>
      <c r="Y14" s="19">
        <v>0</v>
      </c>
    </row>
    <row r="15" spans="1:16380" x14ac:dyDescent="0.5">
      <c r="A15" s="79"/>
      <c r="B15" s="55">
        <v>60915</v>
      </c>
      <c r="C15" s="61" t="s">
        <v>47</v>
      </c>
      <c r="D15" s="11">
        <v>1</v>
      </c>
      <c r="E15" s="12">
        <v>0.5</v>
      </c>
      <c r="F15" s="28">
        <v>1</v>
      </c>
      <c r="G15" s="14">
        <v>160</v>
      </c>
      <c r="H15" s="15">
        <v>2</v>
      </c>
      <c r="I15" s="15">
        <v>21.54</v>
      </c>
      <c r="J15" s="37" t="s">
        <v>36</v>
      </c>
      <c r="K15" s="17">
        <v>16.79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9">
        <f t="shared" si="0"/>
        <v>0</v>
      </c>
      <c r="X15" s="19">
        <f t="shared" si="1"/>
        <v>0</v>
      </c>
      <c r="Y15" s="19">
        <v>0</v>
      </c>
    </row>
    <row r="16" spans="1:16380" ht="21" customHeight="1" x14ac:dyDescent="0.5">
      <c r="A16" s="79"/>
      <c r="B16" s="56">
        <v>63050</v>
      </c>
      <c r="C16" s="61" t="s">
        <v>48</v>
      </c>
      <c r="D16" s="11">
        <v>2</v>
      </c>
      <c r="E16" s="12">
        <v>1.75</v>
      </c>
      <c r="F16" s="27">
        <v>3</v>
      </c>
      <c r="G16" s="23">
        <v>66</v>
      </c>
      <c r="H16" s="24">
        <v>4.8</v>
      </c>
      <c r="I16" s="15">
        <v>21.54</v>
      </c>
      <c r="J16" s="16" t="s">
        <v>36</v>
      </c>
      <c r="K16" s="17">
        <v>14.49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9">
        <f t="shared" si="0"/>
        <v>0</v>
      </c>
      <c r="X16" s="19">
        <f t="shared" si="1"/>
        <v>0</v>
      </c>
      <c r="Y16" s="19">
        <v>0</v>
      </c>
    </row>
    <row r="17" spans="1:25" x14ac:dyDescent="0.5">
      <c r="A17" s="79"/>
      <c r="B17" s="56">
        <v>64015</v>
      </c>
      <c r="C17" s="61" t="s">
        <v>49</v>
      </c>
      <c r="D17" s="11">
        <v>2</v>
      </c>
      <c r="E17" s="12">
        <v>1</v>
      </c>
      <c r="F17" s="27">
        <v>4</v>
      </c>
      <c r="G17" s="23">
        <v>100</v>
      </c>
      <c r="H17" s="24">
        <v>3.2</v>
      </c>
      <c r="I17" s="15">
        <v>21.54</v>
      </c>
      <c r="J17" s="16" t="s">
        <v>36</v>
      </c>
      <c r="K17" s="17">
        <v>18.53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9">
        <f t="shared" si="0"/>
        <v>0</v>
      </c>
      <c r="X17" s="19">
        <f t="shared" si="1"/>
        <v>0</v>
      </c>
      <c r="Y17" s="19">
        <v>0</v>
      </c>
    </row>
    <row r="18" spans="1:25" x14ac:dyDescent="0.5">
      <c r="A18" s="79"/>
      <c r="B18" s="56">
        <v>64630</v>
      </c>
      <c r="C18" s="61" t="s">
        <v>50</v>
      </c>
      <c r="D18" s="11">
        <v>2</v>
      </c>
      <c r="E18" s="12">
        <v>1.25</v>
      </c>
      <c r="F18" s="27">
        <v>4</v>
      </c>
      <c r="G18" s="23">
        <v>90</v>
      </c>
      <c r="H18" s="24">
        <v>3.5</v>
      </c>
      <c r="I18" s="15">
        <v>21.54</v>
      </c>
      <c r="J18" s="16" t="s">
        <v>36</v>
      </c>
      <c r="K18" s="25">
        <v>16.05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>
        <f t="shared" si="0"/>
        <v>0</v>
      </c>
      <c r="X18" s="19">
        <f t="shared" si="1"/>
        <v>0</v>
      </c>
      <c r="Y18" s="19">
        <v>0</v>
      </c>
    </row>
    <row r="19" spans="1:25" x14ac:dyDescent="0.5">
      <c r="A19" s="79"/>
      <c r="B19" s="56">
        <v>64130</v>
      </c>
      <c r="C19" s="61" t="s">
        <v>51</v>
      </c>
      <c r="D19" s="11">
        <v>2</v>
      </c>
      <c r="E19" s="12">
        <v>1.25</v>
      </c>
      <c r="F19" s="27">
        <v>4</v>
      </c>
      <c r="G19" s="23">
        <v>80</v>
      </c>
      <c r="H19" s="24">
        <v>4</v>
      </c>
      <c r="I19" s="15">
        <v>21.54</v>
      </c>
      <c r="J19" s="16" t="s">
        <v>36</v>
      </c>
      <c r="K19" s="26">
        <v>12.93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9">
        <f t="shared" si="0"/>
        <v>0</v>
      </c>
      <c r="X19" s="19">
        <f t="shared" si="1"/>
        <v>0</v>
      </c>
      <c r="Y19" s="19">
        <v>0</v>
      </c>
    </row>
    <row r="20" spans="1:25" x14ac:dyDescent="0.5">
      <c r="A20" s="79"/>
      <c r="B20" s="56">
        <v>64230</v>
      </c>
      <c r="C20" s="61" t="s">
        <v>52</v>
      </c>
      <c r="D20" s="11">
        <v>2</v>
      </c>
      <c r="E20" s="12">
        <v>1.25</v>
      </c>
      <c r="F20" s="27">
        <v>4</v>
      </c>
      <c r="G20" s="23">
        <v>72</v>
      </c>
      <c r="H20" s="24">
        <v>4.4000000000000004</v>
      </c>
      <c r="I20" s="15">
        <v>21.54</v>
      </c>
      <c r="J20" s="16" t="s">
        <v>36</v>
      </c>
      <c r="K20" s="26">
        <v>12.93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9">
        <f t="shared" si="0"/>
        <v>0</v>
      </c>
      <c r="X20" s="19">
        <f t="shared" si="1"/>
        <v>0</v>
      </c>
      <c r="Y20" s="19">
        <v>0</v>
      </c>
    </row>
    <row r="21" spans="1:25" x14ac:dyDescent="0.5">
      <c r="A21" s="79"/>
      <c r="B21" s="56">
        <v>60438</v>
      </c>
      <c r="C21" s="61" t="s">
        <v>53</v>
      </c>
      <c r="D21" s="11">
        <v>2</v>
      </c>
      <c r="E21" s="13">
        <v>0</v>
      </c>
      <c r="F21" s="27">
        <v>1</v>
      </c>
      <c r="G21" s="23">
        <v>80</v>
      </c>
      <c r="H21" s="24">
        <v>4</v>
      </c>
      <c r="I21" s="15">
        <v>21.54</v>
      </c>
      <c r="J21" s="16" t="s">
        <v>36</v>
      </c>
      <c r="K21" s="26">
        <v>16.91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9">
        <f t="shared" si="0"/>
        <v>0</v>
      </c>
      <c r="X21" s="19">
        <f t="shared" si="1"/>
        <v>0</v>
      </c>
      <c r="Y21" s="19">
        <v>0</v>
      </c>
    </row>
    <row r="22" spans="1:25" ht="21" hidden="1" customHeight="1" x14ac:dyDescent="0.5">
      <c r="A22" s="79"/>
      <c r="B22" s="57">
        <v>60425</v>
      </c>
      <c r="C22" s="61" t="s">
        <v>54</v>
      </c>
      <c r="D22" s="11">
        <v>2</v>
      </c>
      <c r="E22" s="12">
        <v>1.5</v>
      </c>
      <c r="F22" s="28">
        <v>1</v>
      </c>
      <c r="G22" s="14">
        <v>80</v>
      </c>
      <c r="H22" s="15">
        <v>4</v>
      </c>
      <c r="I22" s="17">
        <v>21.68</v>
      </c>
      <c r="J22" s="16" t="s">
        <v>36</v>
      </c>
      <c r="K22" s="20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9">
        <f t="shared" si="0"/>
        <v>0</v>
      </c>
      <c r="X22" s="19">
        <f t="shared" si="1"/>
        <v>0</v>
      </c>
      <c r="Y22" s="19">
        <f>K22*W22</f>
        <v>0</v>
      </c>
    </row>
    <row r="23" spans="1:25" ht="21" hidden="1" customHeight="1" x14ac:dyDescent="0.5">
      <c r="A23" s="79"/>
      <c r="B23" s="56">
        <v>60815</v>
      </c>
      <c r="C23" s="61" t="s">
        <v>55</v>
      </c>
      <c r="D23" s="11">
        <v>2.25</v>
      </c>
      <c r="E23" s="12">
        <v>1.25</v>
      </c>
      <c r="F23" s="27">
        <v>1</v>
      </c>
      <c r="G23" s="27">
        <v>80</v>
      </c>
      <c r="H23" s="24">
        <v>4</v>
      </c>
      <c r="I23" s="15">
        <v>21.54</v>
      </c>
      <c r="J23" s="14" t="s">
        <v>36</v>
      </c>
      <c r="K23" s="20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9">
        <f t="shared" si="0"/>
        <v>0</v>
      </c>
      <c r="X23" s="19">
        <f t="shared" si="1"/>
        <v>0</v>
      </c>
      <c r="Y23" s="19">
        <f>K23*W23</f>
        <v>0</v>
      </c>
    </row>
    <row r="24" spans="1:25" ht="21" hidden="1" customHeight="1" x14ac:dyDescent="0.5">
      <c r="A24" s="79"/>
      <c r="B24" s="56">
        <v>60015</v>
      </c>
      <c r="C24" s="61" t="s">
        <v>56</v>
      </c>
      <c r="D24" s="11">
        <v>2.25</v>
      </c>
      <c r="E24" s="12">
        <v>1.25</v>
      </c>
      <c r="F24" s="27">
        <v>1</v>
      </c>
      <c r="G24" s="27">
        <v>80</v>
      </c>
      <c r="H24" s="24">
        <v>4</v>
      </c>
      <c r="I24" s="15">
        <v>21.68</v>
      </c>
      <c r="J24" s="14" t="s">
        <v>36</v>
      </c>
      <c r="K24" s="20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>
        <f t="shared" si="0"/>
        <v>0</v>
      </c>
      <c r="X24" s="19">
        <f t="shared" si="1"/>
        <v>0</v>
      </c>
      <c r="Y24" s="19">
        <f>K24*W24</f>
        <v>0</v>
      </c>
    </row>
    <row r="25" spans="1:25" ht="21" hidden="1" customHeight="1" x14ac:dyDescent="0.5">
      <c r="A25" s="79"/>
      <c r="B25" s="56">
        <v>60415</v>
      </c>
      <c r="C25" s="61" t="s">
        <v>57</v>
      </c>
      <c r="D25" s="11">
        <v>1</v>
      </c>
      <c r="E25" s="12">
        <v>0.5</v>
      </c>
      <c r="F25" s="27">
        <v>1</v>
      </c>
      <c r="G25" s="27">
        <v>160</v>
      </c>
      <c r="H25" s="24">
        <v>2</v>
      </c>
      <c r="I25" s="15">
        <v>21.54</v>
      </c>
      <c r="J25" s="14" t="s">
        <v>36</v>
      </c>
      <c r="K25" s="20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9">
        <f t="shared" si="0"/>
        <v>0</v>
      </c>
      <c r="X25" s="19">
        <f t="shared" si="1"/>
        <v>0</v>
      </c>
      <c r="Y25" s="19">
        <f>K25*W25</f>
        <v>0</v>
      </c>
    </row>
    <row r="26" spans="1:25" ht="21.5" thickBot="1" x14ac:dyDescent="0.55000000000000004">
      <c r="A26" s="80"/>
      <c r="B26" s="58">
        <v>40011</v>
      </c>
      <c r="C26" s="61" t="s">
        <v>58</v>
      </c>
      <c r="D26" s="11">
        <v>2</v>
      </c>
      <c r="E26" s="13">
        <v>0</v>
      </c>
      <c r="F26" s="53">
        <v>6</v>
      </c>
      <c r="G26" s="40">
        <v>160</v>
      </c>
      <c r="H26" s="41">
        <v>3</v>
      </c>
      <c r="I26" s="41">
        <v>32</v>
      </c>
      <c r="J26" s="16" t="s">
        <v>37</v>
      </c>
      <c r="K26" s="17">
        <v>33.72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9">
        <f t="shared" si="0"/>
        <v>0</v>
      </c>
      <c r="X26" s="19">
        <f t="shared" si="1"/>
        <v>0</v>
      </c>
      <c r="Y26" s="19">
        <v>0</v>
      </c>
    </row>
    <row r="27" spans="1:25" ht="21.75" customHeight="1" thickTop="1" x14ac:dyDescent="0.5">
      <c r="A27" s="78" t="s">
        <v>107</v>
      </c>
      <c r="B27" s="43">
        <v>67630</v>
      </c>
      <c r="C27" s="61" t="s">
        <v>59</v>
      </c>
      <c r="D27" s="11">
        <v>2</v>
      </c>
      <c r="E27" s="12">
        <v>1.5</v>
      </c>
      <c r="F27" s="53">
        <v>4</v>
      </c>
      <c r="G27" s="40">
        <v>72</v>
      </c>
      <c r="H27" s="41">
        <v>4.4000000000000004</v>
      </c>
      <c r="I27" s="41">
        <v>21.54</v>
      </c>
      <c r="J27" s="16" t="s">
        <v>36</v>
      </c>
      <c r="K27" s="17">
        <v>16.73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9">
        <f t="shared" si="0"/>
        <v>0</v>
      </c>
      <c r="X27" s="19">
        <f t="shared" si="1"/>
        <v>0</v>
      </c>
      <c r="Y27" s="19">
        <v>0</v>
      </c>
    </row>
    <row r="28" spans="1:25" x14ac:dyDescent="0.5">
      <c r="A28" s="79"/>
      <c r="B28" s="43">
        <v>63250</v>
      </c>
      <c r="C28" s="61" t="s">
        <v>60</v>
      </c>
      <c r="D28" s="11">
        <v>2</v>
      </c>
      <c r="E28" s="12">
        <v>1.75</v>
      </c>
      <c r="F28" s="53">
        <v>3</v>
      </c>
      <c r="G28" s="40">
        <v>66</v>
      </c>
      <c r="H28" s="41">
        <v>4.8</v>
      </c>
      <c r="I28" s="41">
        <v>21.54</v>
      </c>
      <c r="J28" s="42" t="s">
        <v>36</v>
      </c>
      <c r="K28" s="17">
        <v>14.49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>
        <f t="shared" si="0"/>
        <v>0</v>
      </c>
      <c r="X28" s="19">
        <f t="shared" si="1"/>
        <v>0</v>
      </c>
      <c r="Y28" s="19">
        <v>0</v>
      </c>
    </row>
    <row r="29" spans="1:25" x14ac:dyDescent="0.5">
      <c r="A29" s="79"/>
      <c r="B29" s="43">
        <v>60625</v>
      </c>
      <c r="C29" s="61" t="s">
        <v>61</v>
      </c>
      <c r="D29" s="11">
        <v>2</v>
      </c>
      <c r="E29" s="12">
        <v>1.5</v>
      </c>
      <c r="F29" s="53">
        <v>1</v>
      </c>
      <c r="G29" s="40">
        <v>80</v>
      </c>
      <c r="H29" s="41">
        <v>4</v>
      </c>
      <c r="I29" s="41">
        <v>21.68</v>
      </c>
      <c r="J29" s="42" t="s">
        <v>36</v>
      </c>
      <c r="K29" s="17">
        <v>16.79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>
        <f t="shared" si="0"/>
        <v>0</v>
      </c>
      <c r="X29" s="19">
        <f t="shared" si="1"/>
        <v>0</v>
      </c>
      <c r="Y29" s="19">
        <v>0</v>
      </c>
    </row>
    <row r="30" spans="1:25" ht="21" customHeight="1" x14ac:dyDescent="0.5">
      <c r="A30" s="79"/>
      <c r="B30" s="12">
        <v>62615</v>
      </c>
      <c r="C30" s="61" t="s">
        <v>62</v>
      </c>
      <c r="D30" s="11">
        <v>2.25</v>
      </c>
      <c r="E30" s="12">
        <v>1.25</v>
      </c>
      <c r="F30" s="28">
        <v>1</v>
      </c>
      <c r="G30" s="39">
        <v>80</v>
      </c>
      <c r="H30" s="38">
        <v>4</v>
      </c>
      <c r="I30" s="38">
        <v>21.54</v>
      </c>
      <c r="J30" s="21" t="s">
        <v>36</v>
      </c>
      <c r="K30" s="17">
        <v>16.79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>
        <f t="shared" si="0"/>
        <v>0</v>
      </c>
      <c r="X30" s="19">
        <f t="shared" si="1"/>
        <v>0</v>
      </c>
      <c r="Y30" s="19">
        <v>0</v>
      </c>
    </row>
    <row r="31" spans="1:25" ht="21.5" thickBot="1" x14ac:dyDescent="0.55000000000000004">
      <c r="A31" s="80"/>
      <c r="B31" s="12">
        <v>60738</v>
      </c>
      <c r="C31" s="61" t="s">
        <v>63</v>
      </c>
      <c r="D31" s="11">
        <v>2</v>
      </c>
      <c r="E31" s="13">
        <v>0</v>
      </c>
      <c r="F31" s="28">
        <v>1</v>
      </c>
      <c r="G31" s="39">
        <v>80</v>
      </c>
      <c r="H31" s="38">
        <v>4</v>
      </c>
      <c r="I31" s="38">
        <v>21.54</v>
      </c>
      <c r="J31" s="21" t="s">
        <v>36</v>
      </c>
      <c r="K31" s="17">
        <v>16.91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>
        <f t="shared" si="0"/>
        <v>0</v>
      </c>
      <c r="X31" s="19">
        <f t="shared" si="1"/>
        <v>0</v>
      </c>
      <c r="Y31" s="19">
        <v>0</v>
      </c>
    </row>
    <row r="32" spans="1:25" ht="21.75" customHeight="1" thickTop="1" x14ac:dyDescent="0.5">
      <c r="A32" s="78" t="s">
        <v>108</v>
      </c>
      <c r="B32" s="12">
        <v>50415</v>
      </c>
      <c r="C32" s="61" t="s">
        <v>64</v>
      </c>
      <c r="D32" s="11">
        <v>2</v>
      </c>
      <c r="E32" s="12">
        <v>1</v>
      </c>
      <c r="F32" s="28">
        <v>1</v>
      </c>
      <c r="G32" s="39">
        <v>106</v>
      </c>
      <c r="H32" s="38">
        <v>3</v>
      </c>
      <c r="I32" s="38">
        <v>20.92</v>
      </c>
      <c r="J32" s="21" t="s">
        <v>38</v>
      </c>
      <c r="K32" s="17">
        <v>10.35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>
        <f t="shared" si="0"/>
        <v>0</v>
      </c>
      <c r="X32" s="19">
        <f t="shared" si="1"/>
        <v>0</v>
      </c>
      <c r="Y32" s="19">
        <v>0</v>
      </c>
    </row>
    <row r="33" spans="1:25" ht="21" hidden="1" customHeight="1" x14ac:dyDescent="0.5">
      <c r="A33" s="79"/>
      <c r="B33" s="12">
        <v>50515</v>
      </c>
      <c r="C33" s="61" t="s">
        <v>65</v>
      </c>
      <c r="D33" s="11">
        <v>1</v>
      </c>
      <c r="E33" s="12">
        <v>0.5</v>
      </c>
      <c r="F33" s="28">
        <v>1</v>
      </c>
      <c r="G33" s="39">
        <v>200</v>
      </c>
      <c r="H33" s="38">
        <v>1.6</v>
      </c>
      <c r="I33" s="38">
        <v>20.92</v>
      </c>
      <c r="J33" s="21" t="s">
        <v>38</v>
      </c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>
        <f t="shared" si="0"/>
        <v>0</v>
      </c>
      <c r="X33" s="19">
        <f t="shared" si="1"/>
        <v>0</v>
      </c>
      <c r="Y33" s="19">
        <v>0</v>
      </c>
    </row>
    <row r="34" spans="1:25" x14ac:dyDescent="0.5">
      <c r="A34" s="79"/>
      <c r="B34" s="10">
        <v>50011</v>
      </c>
      <c r="C34" s="61" t="s">
        <v>66</v>
      </c>
      <c r="D34" s="11">
        <v>2</v>
      </c>
      <c r="E34" s="12">
        <v>1</v>
      </c>
      <c r="F34" s="28">
        <v>1</v>
      </c>
      <c r="G34" s="28">
        <v>106</v>
      </c>
      <c r="H34" s="15">
        <v>3</v>
      </c>
      <c r="I34" s="15">
        <v>20.84</v>
      </c>
      <c r="J34" s="16" t="s">
        <v>38</v>
      </c>
      <c r="K34" s="20">
        <v>10.35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>
        <f t="shared" si="0"/>
        <v>0</v>
      </c>
      <c r="X34" s="19">
        <f t="shared" si="1"/>
        <v>0</v>
      </c>
      <c r="Y34" s="19">
        <v>0</v>
      </c>
    </row>
    <row r="35" spans="1:25" ht="21" hidden="1" customHeight="1" x14ac:dyDescent="0.5">
      <c r="A35" s="79"/>
      <c r="B35" s="29">
        <v>59400</v>
      </c>
      <c r="C35" s="61" t="s">
        <v>67</v>
      </c>
      <c r="D35" s="11">
        <v>1</v>
      </c>
      <c r="E35" s="13">
        <v>0</v>
      </c>
      <c r="F35" s="34">
        <v>1</v>
      </c>
      <c r="G35" s="34">
        <v>213</v>
      </c>
      <c r="H35" s="32">
        <v>1.5</v>
      </c>
      <c r="I35" s="32">
        <v>20.8</v>
      </c>
      <c r="J35" s="33" t="s">
        <v>36</v>
      </c>
      <c r="K35" s="20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>
        <f t="shared" si="0"/>
        <v>0</v>
      </c>
      <c r="X35" s="19">
        <f t="shared" si="1"/>
        <v>0</v>
      </c>
      <c r="Y35" s="19">
        <f>K35*W35</f>
        <v>0</v>
      </c>
    </row>
    <row r="36" spans="1:25" x14ac:dyDescent="0.5">
      <c r="A36" s="79"/>
      <c r="B36" s="29">
        <v>40015</v>
      </c>
      <c r="C36" s="61" t="s">
        <v>68</v>
      </c>
      <c r="D36" s="11">
        <v>2</v>
      </c>
      <c r="E36" s="12">
        <v>1</v>
      </c>
      <c r="F36" s="34">
        <v>5</v>
      </c>
      <c r="G36" s="34">
        <v>106</v>
      </c>
      <c r="H36" s="32">
        <v>3</v>
      </c>
      <c r="I36" s="32">
        <v>20.92</v>
      </c>
      <c r="J36" s="33" t="s">
        <v>38</v>
      </c>
      <c r="K36" s="17">
        <v>10.35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>
        <f t="shared" si="0"/>
        <v>0</v>
      </c>
      <c r="X36" s="19">
        <f t="shared" si="1"/>
        <v>0</v>
      </c>
      <c r="Y36" s="19">
        <v>0</v>
      </c>
    </row>
    <row r="37" spans="1:25" x14ac:dyDescent="0.5">
      <c r="A37" s="79"/>
      <c r="B37" s="29">
        <v>43015</v>
      </c>
      <c r="C37" s="61" t="s">
        <v>69</v>
      </c>
      <c r="D37" s="11">
        <v>2</v>
      </c>
      <c r="E37" s="12">
        <v>1</v>
      </c>
      <c r="F37" s="34">
        <v>10</v>
      </c>
      <c r="G37" s="34">
        <v>106</v>
      </c>
      <c r="H37" s="32">
        <v>3</v>
      </c>
      <c r="I37" s="30">
        <v>21.92</v>
      </c>
      <c r="J37" s="33" t="s">
        <v>38</v>
      </c>
      <c r="K37" s="20">
        <v>10.35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>
        <f t="shared" si="0"/>
        <v>0</v>
      </c>
      <c r="X37" s="19">
        <f t="shared" si="1"/>
        <v>0</v>
      </c>
      <c r="Y37" s="19">
        <v>0</v>
      </c>
    </row>
    <row r="38" spans="1:25" ht="21.5" thickBot="1" x14ac:dyDescent="0.55000000000000004">
      <c r="A38" s="80"/>
      <c r="B38" s="35">
        <v>46015</v>
      </c>
      <c r="C38" s="61" t="s">
        <v>48</v>
      </c>
      <c r="D38" s="11">
        <v>2</v>
      </c>
      <c r="E38" s="12">
        <v>1</v>
      </c>
      <c r="F38" s="34">
        <v>3</v>
      </c>
      <c r="G38" s="34">
        <v>106</v>
      </c>
      <c r="H38" s="32">
        <v>3</v>
      </c>
      <c r="I38" s="32">
        <v>20.92</v>
      </c>
      <c r="J38" s="33" t="s">
        <v>38</v>
      </c>
      <c r="K38" s="20">
        <v>10.35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>
        <f t="shared" si="0"/>
        <v>0</v>
      </c>
      <c r="X38" s="19">
        <f t="shared" si="1"/>
        <v>0</v>
      </c>
      <c r="Y38" s="19">
        <v>0</v>
      </c>
    </row>
    <row r="39" spans="1:25" ht="21" hidden="1" customHeight="1" thickTop="1" x14ac:dyDescent="0.5">
      <c r="A39" s="63"/>
      <c r="B39" s="35">
        <v>34006</v>
      </c>
      <c r="C39" s="61" t="s">
        <v>72</v>
      </c>
      <c r="D39" s="11">
        <v>2</v>
      </c>
      <c r="E39" s="13">
        <v>0</v>
      </c>
      <c r="F39" s="34">
        <v>3</v>
      </c>
      <c r="G39" s="34" t="s">
        <v>39</v>
      </c>
      <c r="H39" s="32">
        <v>4.5</v>
      </c>
      <c r="I39" s="30">
        <v>31.85</v>
      </c>
      <c r="J39" s="33" t="s">
        <v>37</v>
      </c>
      <c r="K39" s="20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>
        <f>SUM(L39:V39)</f>
        <v>0</v>
      </c>
      <c r="X39" s="19">
        <f>K39*W39</f>
        <v>0</v>
      </c>
      <c r="Y39" s="19">
        <f>K39*W39</f>
        <v>0</v>
      </c>
    </row>
    <row r="40" spans="1:25" ht="21.75" hidden="1" customHeight="1" x14ac:dyDescent="0.5">
      <c r="A40" s="64"/>
      <c r="B40" s="35">
        <v>34007</v>
      </c>
      <c r="C40" s="61" t="s">
        <v>70</v>
      </c>
      <c r="D40" s="11">
        <v>2</v>
      </c>
      <c r="E40" s="13">
        <v>0</v>
      </c>
      <c r="F40" s="34">
        <v>3</v>
      </c>
      <c r="G40" s="34">
        <v>142</v>
      </c>
      <c r="H40" s="32">
        <v>4.5</v>
      </c>
      <c r="I40" s="30">
        <v>42.77</v>
      </c>
      <c r="J40" s="33" t="s">
        <v>99</v>
      </c>
      <c r="K40" s="20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>
        <f t="shared" si="0"/>
        <v>0</v>
      </c>
      <c r="X40" s="19">
        <f t="shared" si="1"/>
        <v>0</v>
      </c>
      <c r="Y40" s="19">
        <f t="shared" ref="Y40:Y41" si="2">K40*W40</f>
        <v>0</v>
      </c>
    </row>
    <row r="41" spans="1:25" ht="43" thickTop="1" thickBot="1" x14ac:dyDescent="0.55000000000000004">
      <c r="A41" s="66" t="s">
        <v>116</v>
      </c>
      <c r="B41" s="35">
        <v>34009</v>
      </c>
      <c r="C41" s="70" t="s">
        <v>71</v>
      </c>
      <c r="D41" s="67">
        <v>2.5</v>
      </c>
      <c r="E41" s="72">
        <v>0</v>
      </c>
      <c r="F41" s="34">
        <v>1</v>
      </c>
      <c r="G41" s="34">
        <v>104</v>
      </c>
      <c r="H41" s="32">
        <v>5.2</v>
      </c>
      <c r="I41" s="32">
        <v>31.99</v>
      </c>
      <c r="J41" s="33" t="s">
        <v>37</v>
      </c>
      <c r="K41" s="71">
        <v>26.38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>
        <f t="shared" si="0"/>
        <v>0</v>
      </c>
      <c r="X41" s="19">
        <v>0</v>
      </c>
      <c r="Y41" s="19">
        <f t="shared" si="2"/>
        <v>0</v>
      </c>
    </row>
    <row r="42" spans="1:25" ht="27.75" customHeight="1" thickTop="1" x14ac:dyDescent="0.5">
      <c r="A42" s="76" t="s">
        <v>110</v>
      </c>
      <c r="B42" s="59">
        <v>10404</v>
      </c>
      <c r="C42" s="61" t="s">
        <v>42</v>
      </c>
      <c r="D42" s="11">
        <v>2</v>
      </c>
      <c r="E42" s="13">
        <v>0</v>
      </c>
      <c r="F42" s="34">
        <v>1</v>
      </c>
      <c r="G42" s="31">
        <v>192</v>
      </c>
      <c r="H42" s="32">
        <v>2</v>
      </c>
      <c r="I42" s="32">
        <v>25.1</v>
      </c>
      <c r="J42" s="36" t="s">
        <v>41</v>
      </c>
      <c r="K42" s="20">
        <v>17.68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>
        <f t="shared" si="0"/>
        <v>0</v>
      </c>
      <c r="X42" s="19">
        <f>K42*W42</f>
        <v>0</v>
      </c>
      <c r="Y42" s="19">
        <v>0</v>
      </c>
    </row>
    <row r="43" spans="1:25" ht="28.5" customHeight="1" thickBot="1" x14ac:dyDescent="0.55000000000000004">
      <c r="A43" s="77"/>
      <c r="B43" s="59">
        <v>10404</v>
      </c>
      <c r="C43" s="61" t="s">
        <v>43</v>
      </c>
      <c r="D43" s="11">
        <v>2</v>
      </c>
      <c r="E43" s="13">
        <v>0</v>
      </c>
      <c r="F43" s="34">
        <v>1</v>
      </c>
      <c r="G43" s="31">
        <v>192</v>
      </c>
      <c r="H43" s="32">
        <v>2</v>
      </c>
      <c r="I43" s="32">
        <v>25.1</v>
      </c>
      <c r="J43" s="36" t="s">
        <v>41</v>
      </c>
      <c r="K43" s="20">
        <v>18.91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>
        <f t="shared" si="0"/>
        <v>0</v>
      </c>
      <c r="X43" s="19">
        <v>0</v>
      </c>
      <c r="Y43" s="19">
        <f>K43*W43</f>
        <v>0</v>
      </c>
    </row>
    <row r="44" spans="1:25" ht="21" customHeight="1" thickTop="1" x14ac:dyDescent="0.5">
      <c r="A44" s="78" t="s">
        <v>109</v>
      </c>
      <c r="B44" s="55">
        <v>64009</v>
      </c>
      <c r="C44" s="61" t="s">
        <v>74</v>
      </c>
      <c r="D44" s="11">
        <v>2</v>
      </c>
      <c r="E44" s="12">
        <v>2</v>
      </c>
      <c r="F44" s="28">
        <v>6</v>
      </c>
      <c r="G44" s="14">
        <v>120</v>
      </c>
      <c r="H44" s="15">
        <v>4.0199999999999996</v>
      </c>
      <c r="I44" s="15">
        <v>31.44</v>
      </c>
      <c r="J44" s="16" t="s">
        <v>32</v>
      </c>
      <c r="K44" s="17">
        <v>7.7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>
        <f t="shared" si="0"/>
        <v>0</v>
      </c>
      <c r="X44" s="19">
        <f>K44*W44</f>
        <v>0</v>
      </c>
      <c r="Y44" s="19">
        <v>0</v>
      </c>
    </row>
    <row r="45" spans="1:25" ht="21" customHeight="1" x14ac:dyDescent="0.5">
      <c r="A45" s="79"/>
      <c r="B45" s="55">
        <v>64009</v>
      </c>
      <c r="C45" s="61" t="s">
        <v>75</v>
      </c>
      <c r="D45" s="11">
        <v>2</v>
      </c>
      <c r="E45" s="12">
        <v>2</v>
      </c>
      <c r="F45" s="28">
        <v>6</v>
      </c>
      <c r="G45" s="14">
        <v>120</v>
      </c>
      <c r="H45" s="15">
        <v>4.0199999999999996</v>
      </c>
      <c r="I45" s="15">
        <v>31.44</v>
      </c>
      <c r="J45" s="16" t="s">
        <v>32</v>
      </c>
      <c r="K45" s="17">
        <v>8.59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>
        <f t="shared" si="0"/>
        <v>0</v>
      </c>
      <c r="X45" s="19">
        <v>0</v>
      </c>
      <c r="Y45" s="19">
        <f>K45*W45</f>
        <v>0</v>
      </c>
    </row>
    <row r="46" spans="1:25" x14ac:dyDescent="0.5">
      <c r="A46" s="79"/>
      <c r="B46" s="55">
        <v>64010</v>
      </c>
      <c r="C46" s="61" t="s">
        <v>74</v>
      </c>
      <c r="D46" s="11">
        <v>2</v>
      </c>
      <c r="E46" s="12">
        <v>2</v>
      </c>
      <c r="F46" s="28">
        <v>6</v>
      </c>
      <c r="G46" s="14">
        <v>40</v>
      </c>
      <c r="H46" s="15">
        <v>4.0199999999999996</v>
      </c>
      <c r="I46" s="15">
        <v>10.77</v>
      </c>
      <c r="J46" s="22" t="s">
        <v>40</v>
      </c>
      <c r="K46" s="38">
        <v>2.57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9">
        <f t="shared" si="0"/>
        <v>0</v>
      </c>
      <c r="X46" s="19">
        <f>K46*W46</f>
        <v>0</v>
      </c>
      <c r="Y46" s="19">
        <v>0</v>
      </c>
    </row>
    <row r="47" spans="1:25" x14ac:dyDescent="0.5">
      <c r="A47" s="79"/>
      <c r="B47" s="55">
        <v>64010</v>
      </c>
      <c r="C47" s="61" t="s">
        <v>75</v>
      </c>
      <c r="D47" s="11">
        <v>2</v>
      </c>
      <c r="E47" s="12">
        <v>2</v>
      </c>
      <c r="F47" s="28">
        <v>6</v>
      </c>
      <c r="G47" s="14">
        <v>40</v>
      </c>
      <c r="H47" s="15">
        <v>4.0199999999999996</v>
      </c>
      <c r="I47" s="15">
        <v>10.77</v>
      </c>
      <c r="J47" s="22" t="s">
        <v>40</v>
      </c>
      <c r="K47" s="38">
        <v>2.86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>
        <f t="shared" si="0"/>
        <v>0</v>
      </c>
      <c r="X47" s="19">
        <v>0</v>
      </c>
      <c r="Y47" s="19">
        <f>K47*W47</f>
        <v>0</v>
      </c>
    </row>
    <row r="48" spans="1:25" ht="32.5" x14ac:dyDescent="0.5">
      <c r="A48" s="79"/>
      <c r="B48" s="60">
        <v>64011</v>
      </c>
      <c r="C48" s="61" t="s">
        <v>76</v>
      </c>
      <c r="D48" s="11">
        <v>2</v>
      </c>
      <c r="E48" s="12">
        <v>2</v>
      </c>
      <c r="F48" s="40">
        <v>6</v>
      </c>
      <c r="G48" s="40">
        <v>120</v>
      </c>
      <c r="H48" s="41">
        <v>4.0199999999999996</v>
      </c>
      <c r="I48" s="41">
        <v>31.44</v>
      </c>
      <c r="J48" s="42" t="s">
        <v>32</v>
      </c>
      <c r="K48" s="20">
        <v>7.7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>
        <f t="shared" si="0"/>
        <v>0</v>
      </c>
      <c r="X48" s="19">
        <f>K48*W48</f>
        <v>0</v>
      </c>
      <c r="Y48" s="19">
        <v>0</v>
      </c>
    </row>
    <row r="49" spans="1:25" x14ac:dyDescent="0.5">
      <c r="A49" s="79"/>
      <c r="B49" s="60">
        <v>64011</v>
      </c>
      <c r="C49" s="61" t="s">
        <v>77</v>
      </c>
      <c r="D49" s="11">
        <v>2</v>
      </c>
      <c r="E49" s="12">
        <v>2</v>
      </c>
      <c r="F49" s="40">
        <v>6</v>
      </c>
      <c r="G49" s="40">
        <v>120</v>
      </c>
      <c r="H49" s="41">
        <v>4.0199999999999996</v>
      </c>
      <c r="I49" s="41">
        <v>31.44</v>
      </c>
      <c r="J49" s="42" t="s">
        <v>32</v>
      </c>
      <c r="K49" s="20">
        <v>8.59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>
        <f t="shared" si="0"/>
        <v>0</v>
      </c>
      <c r="X49" s="19">
        <v>0</v>
      </c>
      <c r="Y49" s="19">
        <f>K49*W49</f>
        <v>0</v>
      </c>
    </row>
    <row r="50" spans="1:25" ht="21.75" customHeight="1" x14ac:dyDescent="0.5">
      <c r="A50" s="79"/>
      <c r="B50" s="60">
        <v>64014</v>
      </c>
      <c r="C50" s="61" t="s">
        <v>78</v>
      </c>
      <c r="D50" s="11">
        <v>1.25</v>
      </c>
      <c r="E50" s="12">
        <v>1.25</v>
      </c>
      <c r="F50" s="40">
        <v>4</v>
      </c>
      <c r="G50" s="40">
        <v>57</v>
      </c>
      <c r="H50" s="41">
        <v>2.68</v>
      </c>
      <c r="I50" s="41">
        <v>10.77</v>
      </c>
      <c r="J50" s="42" t="s">
        <v>40</v>
      </c>
      <c r="K50" s="20">
        <v>8.2799999999999994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>
        <f t="shared" si="0"/>
        <v>0</v>
      </c>
      <c r="X50" s="19">
        <f>K50*W50</f>
        <v>0</v>
      </c>
      <c r="Y50" s="19">
        <v>0</v>
      </c>
    </row>
    <row r="51" spans="1:25" ht="21.75" customHeight="1" x14ac:dyDescent="0.5">
      <c r="A51" s="79"/>
      <c r="B51" s="60">
        <v>64014</v>
      </c>
      <c r="C51" s="61" t="s">
        <v>79</v>
      </c>
      <c r="D51" s="11">
        <v>1.25</v>
      </c>
      <c r="E51" s="12">
        <v>1.25</v>
      </c>
      <c r="F51" s="40">
        <v>4</v>
      </c>
      <c r="G51" s="40">
        <v>57</v>
      </c>
      <c r="H51" s="41">
        <v>2.68</v>
      </c>
      <c r="I51" s="41">
        <v>10.77</v>
      </c>
      <c r="J51" s="42" t="s">
        <v>40</v>
      </c>
      <c r="K51" s="20">
        <v>9.23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>
        <f t="shared" si="0"/>
        <v>0</v>
      </c>
      <c r="X51" s="19">
        <v>0</v>
      </c>
      <c r="Y51" s="19">
        <f>K51*W51</f>
        <v>0</v>
      </c>
    </row>
    <row r="52" spans="1:25" ht="21.75" customHeight="1" x14ac:dyDescent="0.5">
      <c r="A52" s="81" t="s">
        <v>117</v>
      </c>
      <c r="B52" s="60">
        <v>10495</v>
      </c>
      <c r="C52" s="61" t="s">
        <v>42</v>
      </c>
      <c r="D52" s="11">
        <v>2</v>
      </c>
      <c r="E52" s="12">
        <v>0</v>
      </c>
      <c r="F52" s="40">
        <v>1</v>
      </c>
      <c r="G52" s="34">
        <v>192</v>
      </c>
      <c r="H52" s="41">
        <v>2</v>
      </c>
      <c r="I52" s="11" t="s">
        <v>101</v>
      </c>
      <c r="J52" s="11" t="s">
        <v>101</v>
      </c>
      <c r="K52" s="20">
        <v>29.46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>
        <f t="shared" ref="W52:W62" si="3">SUM(L52:V52)</f>
        <v>0</v>
      </c>
      <c r="X52" s="19">
        <f>K52*W52</f>
        <v>0</v>
      </c>
      <c r="Y52" s="19">
        <v>0</v>
      </c>
    </row>
    <row r="53" spans="1:25" x14ac:dyDescent="0.5">
      <c r="A53" s="81"/>
      <c r="B53" s="60">
        <v>28005</v>
      </c>
      <c r="C53" s="61" t="s">
        <v>73</v>
      </c>
      <c r="D53" s="11">
        <v>2</v>
      </c>
      <c r="E53" s="12">
        <v>0</v>
      </c>
      <c r="F53" s="40">
        <v>1</v>
      </c>
      <c r="G53" s="40">
        <v>64</v>
      </c>
      <c r="H53" s="41">
        <v>2.5</v>
      </c>
      <c r="I53" s="11" t="s">
        <v>101</v>
      </c>
      <c r="J53" s="11" t="s">
        <v>101</v>
      </c>
      <c r="K53" s="20">
        <v>11.25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>
        <f t="shared" si="3"/>
        <v>0</v>
      </c>
      <c r="X53" s="19">
        <f>K53*W53</f>
        <v>0</v>
      </c>
      <c r="Y53" s="19">
        <v>0</v>
      </c>
    </row>
    <row r="54" spans="1:25" x14ac:dyDescent="0.5">
      <c r="A54" s="81"/>
      <c r="B54" s="60">
        <v>28009</v>
      </c>
      <c r="C54" s="61" t="s">
        <v>80</v>
      </c>
      <c r="D54" s="11">
        <v>2</v>
      </c>
      <c r="E54" s="12">
        <v>0</v>
      </c>
      <c r="F54" s="40">
        <v>1</v>
      </c>
      <c r="G54" s="40">
        <v>64</v>
      </c>
      <c r="H54" s="41">
        <v>2.5</v>
      </c>
      <c r="I54" s="11" t="s">
        <v>101</v>
      </c>
      <c r="J54" s="11" t="s">
        <v>101</v>
      </c>
      <c r="K54" s="20">
        <v>7.88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>
        <f t="shared" si="3"/>
        <v>0</v>
      </c>
      <c r="X54" s="19">
        <v>0</v>
      </c>
      <c r="Y54" s="19">
        <f t="shared" ref="Y54:Y62" si="4">K54*W54</f>
        <v>0</v>
      </c>
    </row>
    <row r="55" spans="1:25" x14ac:dyDescent="0.5">
      <c r="A55" s="81"/>
      <c r="B55" s="60">
        <v>28803</v>
      </c>
      <c r="C55" s="61" t="s">
        <v>84</v>
      </c>
      <c r="D55" s="11">
        <v>2</v>
      </c>
      <c r="E55" s="12">
        <v>0</v>
      </c>
      <c r="F55" s="40">
        <v>1</v>
      </c>
      <c r="G55" s="40">
        <v>64</v>
      </c>
      <c r="H55" s="41">
        <v>2.5</v>
      </c>
      <c r="I55" s="11" t="s">
        <v>101</v>
      </c>
      <c r="J55" s="11" t="s">
        <v>101</v>
      </c>
      <c r="K55" s="20">
        <v>13.96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9">
        <f t="shared" si="3"/>
        <v>0</v>
      </c>
      <c r="X55" s="19">
        <v>0</v>
      </c>
      <c r="Y55" s="19">
        <f t="shared" si="4"/>
        <v>0</v>
      </c>
    </row>
    <row r="56" spans="1:25" x14ac:dyDescent="0.5">
      <c r="A56" s="81"/>
      <c r="B56" s="60">
        <v>28809</v>
      </c>
      <c r="C56" s="61" t="s">
        <v>85</v>
      </c>
      <c r="D56" s="11" t="s">
        <v>101</v>
      </c>
      <c r="E56" s="11" t="s">
        <v>101</v>
      </c>
      <c r="F56" s="11" t="s">
        <v>101</v>
      </c>
      <c r="G56" s="11" t="s">
        <v>101</v>
      </c>
      <c r="H56" s="11" t="s">
        <v>101</v>
      </c>
      <c r="I56" s="11" t="s">
        <v>101</v>
      </c>
      <c r="J56" s="11" t="s">
        <v>101</v>
      </c>
      <c r="K56" s="20">
        <v>35.729999999999997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>
        <f t="shared" si="3"/>
        <v>0</v>
      </c>
      <c r="X56" s="19">
        <v>0</v>
      </c>
      <c r="Y56" s="19">
        <f t="shared" si="4"/>
        <v>0</v>
      </c>
    </row>
    <row r="57" spans="1:25" x14ac:dyDescent="0.5">
      <c r="A57" s="81"/>
      <c r="B57" s="60">
        <v>34019</v>
      </c>
      <c r="C57" s="61" t="s">
        <v>86</v>
      </c>
      <c r="D57" s="11" t="s">
        <v>101</v>
      </c>
      <c r="E57" s="11" t="s">
        <v>101</v>
      </c>
      <c r="F57" s="11" t="s">
        <v>101</v>
      </c>
      <c r="G57" s="11" t="s">
        <v>101</v>
      </c>
      <c r="H57" s="11" t="s">
        <v>101</v>
      </c>
      <c r="I57" s="11" t="s">
        <v>101</v>
      </c>
      <c r="J57" s="11" t="s">
        <v>101</v>
      </c>
      <c r="K57" s="20">
        <v>22.67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>
        <f t="shared" si="3"/>
        <v>0</v>
      </c>
      <c r="X57" s="19">
        <v>0</v>
      </c>
      <c r="Y57" s="19">
        <f t="shared" si="4"/>
        <v>0</v>
      </c>
    </row>
    <row r="58" spans="1:25" x14ac:dyDescent="0.5">
      <c r="A58" s="81"/>
      <c r="B58" s="60">
        <v>39001</v>
      </c>
      <c r="C58" s="61" t="s">
        <v>88</v>
      </c>
      <c r="D58" s="11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20">
        <v>26.61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>
        <f t="shared" si="3"/>
        <v>0</v>
      </c>
      <c r="X58" s="19">
        <v>0</v>
      </c>
      <c r="Y58" s="19">
        <f t="shared" si="4"/>
        <v>0</v>
      </c>
    </row>
    <row r="59" spans="1:25" x14ac:dyDescent="0.5">
      <c r="A59" s="81"/>
      <c r="B59" s="60">
        <v>39002</v>
      </c>
      <c r="C59" s="61" t="s">
        <v>87</v>
      </c>
      <c r="D59" s="11" t="s">
        <v>101</v>
      </c>
      <c r="E59" s="11" t="s">
        <v>101</v>
      </c>
      <c r="F59" s="11" t="s">
        <v>101</v>
      </c>
      <c r="G59" s="11" t="s">
        <v>101</v>
      </c>
      <c r="H59" s="11" t="s">
        <v>101</v>
      </c>
      <c r="I59" s="11" t="s">
        <v>101</v>
      </c>
      <c r="J59" s="11" t="s">
        <v>101</v>
      </c>
      <c r="K59" s="20">
        <v>53.44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>
        <f t="shared" si="3"/>
        <v>0</v>
      </c>
      <c r="X59" s="19">
        <v>0</v>
      </c>
      <c r="Y59" s="19">
        <f t="shared" si="4"/>
        <v>0</v>
      </c>
    </row>
    <row r="60" spans="1:25" ht="21" hidden="1" customHeight="1" x14ac:dyDescent="0.5">
      <c r="A60" s="81"/>
      <c r="B60" s="60">
        <v>40911</v>
      </c>
      <c r="C60" s="61" t="s">
        <v>89</v>
      </c>
      <c r="D60" s="11"/>
      <c r="E60" s="12"/>
      <c r="F60" s="40"/>
      <c r="G60" s="40"/>
      <c r="H60" s="41"/>
      <c r="I60" s="41"/>
      <c r="J60" s="42"/>
      <c r="K60" s="20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9">
        <f t="shared" si="3"/>
        <v>0</v>
      </c>
      <c r="X60" s="19">
        <f>K60*W60</f>
        <v>0</v>
      </c>
      <c r="Y60" s="19">
        <f t="shared" si="4"/>
        <v>0</v>
      </c>
    </row>
    <row r="61" spans="1:25" ht="21" customHeight="1" x14ac:dyDescent="0.5">
      <c r="A61" s="81"/>
      <c r="B61" s="60">
        <v>64019</v>
      </c>
      <c r="C61" s="61" t="s">
        <v>75</v>
      </c>
      <c r="D61" s="11">
        <v>2</v>
      </c>
      <c r="E61" s="12">
        <v>2</v>
      </c>
      <c r="F61" s="40">
        <v>6</v>
      </c>
      <c r="G61" s="40">
        <v>120</v>
      </c>
      <c r="H61" s="41">
        <v>4.0199999999999996</v>
      </c>
      <c r="I61" s="11">
        <v>31.44</v>
      </c>
      <c r="J61" s="69" t="s">
        <v>32</v>
      </c>
      <c r="K61" s="20">
        <v>17.86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9">
        <f t="shared" si="3"/>
        <v>0</v>
      </c>
      <c r="X61" s="19">
        <v>0</v>
      </c>
      <c r="Y61" s="19">
        <f t="shared" si="4"/>
        <v>0</v>
      </c>
    </row>
    <row r="62" spans="1:25" x14ac:dyDescent="0.5">
      <c r="A62" s="81"/>
      <c r="B62" s="60">
        <v>59490</v>
      </c>
      <c r="C62" s="61" t="s">
        <v>93</v>
      </c>
      <c r="D62" s="11" t="s">
        <v>101</v>
      </c>
      <c r="E62" s="11" t="s">
        <v>101</v>
      </c>
      <c r="F62" s="11" t="s">
        <v>101</v>
      </c>
      <c r="G62" s="11" t="s">
        <v>101</v>
      </c>
      <c r="H62" s="11" t="s">
        <v>101</v>
      </c>
      <c r="I62" s="11" t="s">
        <v>101</v>
      </c>
      <c r="J62" s="11" t="s">
        <v>101</v>
      </c>
      <c r="K62" s="20">
        <v>38.799999999999997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9">
        <f t="shared" si="3"/>
        <v>0</v>
      </c>
      <c r="X62" s="19">
        <v>0</v>
      </c>
      <c r="Y62" s="19">
        <f t="shared" si="4"/>
        <v>0</v>
      </c>
    </row>
    <row r="63" spans="1:25" x14ac:dyDescent="0.5">
      <c r="A63" s="81"/>
      <c r="B63" s="60">
        <v>64019</v>
      </c>
      <c r="C63" s="61" t="s">
        <v>75</v>
      </c>
      <c r="D63" s="11" t="s">
        <v>101</v>
      </c>
      <c r="E63" s="11" t="s">
        <v>101</v>
      </c>
      <c r="F63" s="11" t="s">
        <v>101</v>
      </c>
      <c r="G63" s="11" t="s">
        <v>101</v>
      </c>
      <c r="H63" s="11" t="s">
        <v>101</v>
      </c>
      <c r="I63" s="11" t="s">
        <v>101</v>
      </c>
      <c r="J63" s="11" t="s">
        <v>101</v>
      </c>
      <c r="K63" s="20">
        <v>17.86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9">
        <f t="shared" ref="W63:W64" si="5">SUM(L63:V63)</f>
        <v>0</v>
      </c>
      <c r="X63" s="19">
        <v>0</v>
      </c>
      <c r="Y63" s="19">
        <f t="shared" ref="Y63:Y64" si="6">K63*W63</f>
        <v>0</v>
      </c>
    </row>
    <row r="64" spans="1:25" x14ac:dyDescent="0.5">
      <c r="A64" s="81"/>
      <c r="B64" s="60">
        <v>64020</v>
      </c>
      <c r="C64" s="61" t="s">
        <v>79</v>
      </c>
      <c r="D64" s="11" t="s">
        <v>101</v>
      </c>
      <c r="E64" s="11" t="s">
        <v>101</v>
      </c>
      <c r="F64" s="11" t="s">
        <v>101</v>
      </c>
      <c r="G64" s="11" t="s">
        <v>101</v>
      </c>
      <c r="H64" s="11" t="s">
        <v>101</v>
      </c>
      <c r="I64" s="11" t="s">
        <v>101</v>
      </c>
      <c r="J64" s="11" t="s">
        <v>101</v>
      </c>
      <c r="K64" s="20">
        <v>16.73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9">
        <f t="shared" si="5"/>
        <v>0</v>
      </c>
      <c r="X64" s="19">
        <v>0</v>
      </c>
      <c r="Y64" s="19">
        <f t="shared" si="6"/>
        <v>0</v>
      </c>
    </row>
    <row r="65" spans="1:25" x14ac:dyDescent="0.5">
      <c r="A65" s="81"/>
      <c r="B65" s="60">
        <v>64640</v>
      </c>
      <c r="C65" s="61" t="s">
        <v>96</v>
      </c>
      <c r="D65" s="11">
        <v>1.25</v>
      </c>
      <c r="E65" s="12">
        <v>1.25</v>
      </c>
      <c r="F65" s="27">
        <v>4</v>
      </c>
      <c r="G65" s="23">
        <v>170</v>
      </c>
      <c r="H65" s="24">
        <v>2.8</v>
      </c>
      <c r="I65" s="11" t="s">
        <v>101</v>
      </c>
      <c r="J65" s="11" t="s">
        <v>101</v>
      </c>
      <c r="K65" s="20">
        <v>34.75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9">
        <f t="shared" ref="W65:W81" si="7">SUM(L65:V65)</f>
        <v>0</v>
      </c>
      <c r="X65" s="19">
        <f>K65*W65</f>
        <v>0</v>
      </c>
      <c r="Y65" s="19">
        <v>0</v>
      </c>
    </row>
    <row r="66" spans="1:25" x14ac:dyDescent="0.5">
      <c r="A66" s="81"/>
      <c r="B66" s="60">
        <v>69130</v>
      </c>
      <c r="C66" s="61" t="s">
        <v>97</v>
      </c>
      <c r="D66" s="11">
        <v>2</v>
      </c>
      <c r="E66" s="12">
        <v>1.25</v>
      </c>
      <c r="F66" s="27">
        <v>4</v>
      </c>
      <c r="G66" s="23">
        <v>80</v>
      </c>
      <c r="H66" s="24">
        <v>4</v>
      </c>
      <c r="I66" s="41">
        <v>21.54</v>
      </c>
      <c r="J66" s="42" t="s">
        <v>36</v>
      </c>
      <c r="K66" s="20">
        <v>20.49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>
        <f t="shared" si="7"/>
        <v>0</v>
      </c>
      <c r="X66" s="19">
        <v>0</v>
      </c>
      <c r="Y66" s="19">
        <f>K66*W66</f>
        <v>0</v>
      </c>
    </row>
    <row r="67" spans="1:25" x14ac:dyDescent="0.5">
      <c r="A67" s="81"/>
      <c r="B67" s="60">
        <v>69230</v>
      </c>
      <c r="C67" s="61" t="s">
        <v>98</v>
      </c>
      <c r="D67" s="11">
        <v>2</v>
      </c>
      <c r="E67" s="12">
        <v>1.25</v>
      </c>
      <c r="F67" s="27">
        <v>4</v>
      </c>
      <c r="G67" s="23">
        <v>72</v>
      </c>
      <c r="H67" s="24">
        <v>4.4000000000000004</v>
      </c>
      <c r="I67" s="41">
        <v>21.54</v>
      </c>
      <c r="J67" s="42" t="s">
        <v>36</v>
      </c>
      <c r="K67" s="20">
        <v>20.49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9">
        <f t="shared" si="7"/>
        <v>0</v>
      </c>
      <c r="X67" s="19">
        <v>0</v>
      </c>
      <c r="Y67" s="19">
        <f>K67*W67</f>
        <v>0</v>
      </c>
    </row>
    <row r="68" spans="1:25" ht="21.75" customHeight="1" x14ac:dyDescent="0.5">
      <c r="A68" s="82" t="s">
        <v>111</v>
      </c>
      <c r="B68" s="60">
        <v>28019</v>
      </c>
      <c r="C68" s="61" t="s">
        <v>81</v>
      </c>
      <c r="D68" s="11">
        <v>2</v>
      </c>
      <c r="E68" s="12">
        <v>0</v>
      </c>
      <c r="F68" s="40">
        <v>1</v>
      </c>
      <c r="G68" s="40">
        <v>64</v>
      </c>
      <c r="H68" s="41">
        <v>2.5</v>
      </c>
      <c r="I68" s="41">
        <v>11.75</v>
      </c>
      <c r="J68" s="42" t="s">
        <v>40</v>
      </c>
      <c r="K68" s="20">
        <v>6.1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9">
        <f t="shared" si="7"/>
        <v>0</v>
      </c>
      <c r="X68" s="19">
        <v>0</v>
      </c>
      <c r="Y68" s="19">
        <f>K68*W68</f>
        <v>0</v>
      </c>
    </row>
    <row r="69" spans="1:25" x14ac:dyDescent="0.5">
      <c r="A69" s="79"/>
      <c r="B69" s="60">
        <v>28019</v>
      </c>
      <c r="C69" s="61" t="s">
        <v>73</v>
      </c>
      <c r="D69" s="11">
        <v>2</v>
      </c>
      <c r="E69" s="12">
        <v>0</v>
      </c>
      <c r="F69" s="40">
        <v>1</v>
      </c>
      <c r="G69" s="40">
        <v>64</v>
      </c>
      <c r="H69" s="41">
        <v>2.5</v>
      </c>
      <c r="I69" s="41">
        <v>11.75</v>
      </c>
      <c r="J69" s="42" t="s">
        <v>40</v>
      </c>
      <c r="K69" s="20">
        <v>7.88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9">
        <f t="shared" si="7"/>
        <v>0</v>
      </c>
      <c r="X69" s="19">
        <f>K69*W69</f>
        <v>0</v>
      </c>
      <c r="Y69" s="19">
        <v>0</v>
      </c>
    </row>
    <row r="70" spans="1:25" x14ac:dyDescent="0.5">
      <c r="A70" s="79"/>
      <c r="B70" s="60">
        <v>34010</v>
      </c>
      <c r="C70" s="61" t="s">
        <v>114</v>
      </c>
      <c r="D70" s="11" t="s">
        <v>101</v>
      </c>
      <c r="E70" s="11" t="s">
        <v>101</v>
      </c>
      <c r="F70" s="11" t="s">
        <v>101</v>
      </c>
      <c r="G70" s="11" t="s">
        <v>101</v>
      </c>
      <c r="H70" s="11" t="s">
        <v>101</v>
      </c>
      <c r="I70" s="11" t="s">
        <v>101</v>
      </c>
      <c r="J70" s="11" t="s">
        <v>101</v>
      </c>
      <c r="K70" s="20">
        <v>5.61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9">
        <f t="shared" si="7"/>
        <v>0</v>
      </c>
      <c r="X70" s="19"/>
      <c r="Y70" s="19">
        <f>K70*W70</f>
        <v>0</v>
      </c>
    </row>
    <row r="71" spans="1:25" x14ac:dyDescent="0.5">
      <c r="A71" s="79"/>
      <c r="B71" s="60">
        <v>34010</v>
      </c>
      <c r="C71" s="61" t="s">
        <v>113</v>
      </c>
      <c r="D71" s="11" t="s">
        <v>101</v>
      </c>
      <c r="E71" s="11" t="s">
        <v>101</v>
      </c>
      <c r="F71" s="11" t="s">
        <v>101</v>
      </c>
      <c r="G71" s="11" t="s">
        <v>101</v>
      </c>
      <c r="H71" s="11" t="s">
        <v>101</v>
      </c>
      <c r="I71" s="11" t="s">
        <v>101</v>
      </c>
      <c r="J71" s="11" t="s">
        <v>101</v>
      </c>
      <c r="K71" s="20">
        <v>7.25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9">
        <f t="shared" si="7"/>
        <v>0</v>
      </c>
      <c r="X71" s="19">
        <f>K71*W71</f>
        <v>0</v>
      </c>
      <c r="Y71" s="19">
        <v>0</v>
      </c>
    </row>
    <row r="72" spans="1:25" x14ac:dyDescent="0.5">
      <c r="A72" s="79"/>
      <c r="B72" s="60">
        <v>40915</v>
      </c>
      <c r="C72" s="61" t="s">
        <v>90</v>
      </c>
      <c r="D72" s="11" t="s">
        <v>101</v>
      </c>
      <c r="E72" s="11" t="s">
        <v>101</v>
      </c>
      <c r="F72" s="11" t="s">
        <v>101</v>
      </c>
      <c r="G72" s="11" t="s">
        <v>101</v>
      </c>
      <c r="H72" s="11" t="s">
        <v>101</v>
      </c>
      <c r="I72" s="11" t="s">
        <v>101</v>
      </c>
      <c r="J72" s="11" t="s">
        <v>101</v>
      </c>
      <c r="K72" s="20">
        <v>5.61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>
        <f t="shared" si="7"/>
        <v>0</v>
      </c>
      <c r="X72" s="19">
        <v>0</v>
      </c>
      <c r="Y72" s="19">
        <f>K72*W72</f>
        <v>0</v>
      </c>
    </row>
    <row r="73" spans="1:25" x14ac:dyDescent="0.5">
      <c r="A73" s="79"/>
      <c r="B73" s="60">
        <v>40915</v>
      </c>
      <c r="C73" s="61" t="s">
        <v>68</v>
      </c>
      <c r="D73" s="11" t="s">
        <v>101</v>
      </c>
      <c r="E73" s="11" t="s">
        <v>101</v>
      </c>
      <c r="F73" s="11" t="s">
        <v>101</v>
      </c>
      <c r="G73" s="11" t="s">
        <v>101</v>
      </c>
      <c r="H73" s="11" t="s">
        <v>101</v>
      </c>
      <c r="I73" s="11" t="s">
        <v>101</v>
      </c>
      <c r="J73" s="11" t="s">
        <v>101</v>
      </c>
      <c r="K73" s="20">
        <v>7.25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>
        <f t="shared" si="7"/>
        <v>0</v>
      </c>
      <c r="X73" s="19">
        <f>K73*W73</f>
        <v>0</v>
      </c>
      <c r="Y73" s="19">
        <v>0</v>
      </c>
    </row>
    <row r="74" spans="1:25" x14ac:dyDescent="0.5">
      <c r="A74" s="79"/>
      <c r="B74" s="60">
        <v>43915</v>
      </c>
      <c r="C74" s="61" t="s">
        <v>91</v>
      </c>
      <c r="D74" s="11">
        <v>2</v>
      </c>
      <c r="E74" s="12">
        <v>1</v>
      </c>
      <c r="F74" s="34">
        <v>10</v>
      </c>
      <c r="G74" s="34">
        <v>106</v>
      </c>
      <c r="H74" s="32">
        <v>3</v>
      </c>
      <c r="I74" s="41">
        <v>21.92</v>
      </c>
      <c r="J74" s="42" t="s">
        <v>38</v>
      </c>
      <c r="K74" s="20">
        <v>5.61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>
        <f t="shared" si="7"/>
        <v>0</v>
      </c>
      <c r="X74" s="19">
        <v>0</v>
      </c>
      <c r="Y74" s="19">
        <f>K74*W74</f>
        <v>0</v>
      </c>
    </row>
    <row r="75" spans="1:25" x14ac:dyDescent="0.5">
      <c r="A75" s="79"/>
      <c r="B75" s="60">
        <v>43915</v>
      </c>
      <c r="C75" s="61" t="s">
        <v>69</v>
      </c>
      <c r="D75" s="11">
        <v>2</v>
      </c>
      <c r="E75" s="12">
        <v>1</v>
      </c>
      <c r="F75" s="34">
        <v>10</v>
      </c>
      <c r="G75" s="34">
        <v>106</v>
      </c>
      <c r="H75" s="32">
        <v>3</v>
      </c>
      <c r="I75" s="41">
        <v>21.92</v>
      </c>
      <c r="J75" s="42" t="s">
        <v>38</v>
      </c>
      <c r="K75" s="20">
        <v>7.25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9">
        <f t="shared" si="7"/>
        <v>0</v>
      </c>
      <c r="X75" s="19">
        <f>K75*W75</f>
        <v>0</v>
      </c>
      <c r="Y75" s="19">
        <v>0</v>
      </c>
    </row>
    <row r="76" spans="1:25" x14ac:dyDescent="0.5">
      <c r="A76" s="79"/>
      <c r="B76" s="60">
        <v>59011</v>
      </c>
      <c r="C76" s="61" t="s">
        <v>92</v>
      </c>
      <c r="D76" s="11">
        <v>2</v>
      </c>
      <c r="E76" s="12">
        <v>1</v>
      </c>
      <c r="F76" s="28">
        <v>1</v>
      </c>
      <c r="G76" s="28">
        <v>106</v>
      </c>
      <c r="H76" s="15">
        <v>3</v>
      </c>
      <c r="I76" s="41">
        <v>20.84</v>
      </c>
      <c r="J76" s="42" t="s">
        <v>38</v>
      </c>
      <c r="K76" s="20">
        <v>5.61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9">
        <f t="shared" si="7"/>
        <v>0</v>
      </c>
      <c r="X76" s="19">
        <v>0</v>
      </c>
      <c r="Y76" s="19">
        <f>K76*W76</f>
        <v>0</v>
      </c>
    </row>
    <row r="77" spans="1:25" x14ac:dyDescent="0.5">
      <c r="A77" s="79"/>
      <c r="B77" s="60">
        <v>59011</v>
      </c>
      <c r="C77" s="61" t="s">
        <v>66</v>
      </c>
      <c r="D77" s="11">
        <v>2</v>
      </c>
      <c r="E77" s="12">
        <v>1</v>
      </c>
      <c r="F77" s="28">
        <v>1</v>
      </c>
      <c r="G77" s="28">
        <v>106</v>
      </c>
      <c r="H77" s="15">
        <v>3</v>
      </c>
      <c r="I77" s="41">
        <v>20.84</v>
      </c>
      <c r="J77" s="42" t="s">
        <v>38</v>
      </c>
      <c r="K77" s="20">
        <v>7.25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9">
        <f t="shared" si="7"/>
        <v>0</v>
      </c>
      <c r="X77" s="19">
        <f>K77*W77</f>
        <v>0</v>
      </c>
      <c r="Y77" s="19">
        <v>0</v>
      </c>
    </row>
    <row r="78" spans="1:25" x14ac:dyDescent="0.5">
      <c r="A78" s="79"/>
      <c r="B78" s="60">
        <v>59515</v>
      </c>
      <c r="C78" s="61" t="s">
        <v>94</v>
      </c>
      <c r="D78" s="11">
        <v>1</v>
      </c>
      <c r="E78" s="12">
        <v>0.5</v>
      </c>
      <c r="F78" s="28">
        <v>1</v>
      </c>
      <c r="G78" s="39">
        <v>200</v>
      </c>
      <c r="H78" s="38">
        <v>1.6</v>
      </c>
      <c r="I78" s="41">
        <v>20.92</v>
      </c>
      <c r="J78" s="42" t="s">
        <v>38</v>
      </c>
      <c r="K78" s="20">
        <v>38.799999999999997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9">
        <f t="shared" si="7"/>
        <v>0</v>
      </c>
      <c r="X78" s="19">
        <v>0</v>
      </c>
      <c r="Y78" s="19">
        <f>K78*W78</f>
        <v>0</v>
      </c>
    </row>
    <row r="79" spans="1:25" x14ac:dyDescent="0.5">
      <c r="A79" s="79"/>
      <c r="B79" s="60">
        <v>59515</v>
      </c>
      <c r="C79" s="61" t="s">
        <v>65</v>
      </c>
      <c r="D79" s="11">
        <v>1</v>
      </c>
      <c r="E79" s="12">
        <v>0.5</v>
      </c>
      <c r="F79" s="28">
        <v>1</v>
      </c>
      <c r="G79" s="39">
        <v>200</v>
      </c>
      <c r="H79" s="38">
        <v>1.6</v>
      </c>
      <c r="I79" s="41">
        <v>20.92</v>
      </c>
      <c r="J79" s="42" t="s">
        <v>38</v>
      </c>
      <c r="K79" s="20">
        <v>5.61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9">
        <f t="shared" si="7"/>
        <v>0</v>
      </c>
      <c r="X79" s="19">
        <f>K79*W79</f>
        <v>0</v>
      </c>
      <c r="Y79" s="19">
        <v>0</v>
      </c>
    </row>
    <row r="80" spans="1:25" x14ac:dyDescent="0.5">
      <c r="A80" s="79"/>
      <c r="B80" s="60">
        <v>59595</v>
      </c>
      <c r="C80" s="61" t="s">
        <v>100</v>
      </c>
      <c r="D80" s="11">
        <v>2</v>
      </c>
      <c r="E80" s="12">
        <v>1</v>
      </c>
      <c r="F80" s="28">
        <v>1</v>
      </c>
      <c r="G80" s="39">
        <v>106</v>
      </c>
      <c r="H80" s="38">
        <v>3</v>
      </c>
      <c r="I80" s="41">
        <v>20.92</v>
      </c>
      <c r="J80" s="42" t="s">
        <v>38</v>
      </c>
      <c r="K80" s="20">
        <v>7.25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9">
        <f t="shared" si="7"/>
        <v>0</v>
      </c>
      <c r="X80" s="19">
        <v>0</v>
      </c>
      <c r="Y80" s="19">
        <f>K80*W80</f>
        <v>0</v>
      </c>
    </row>
    <row r="81" spans="1:25" ht="21.5" thickBot="1" x14ac:dyDescent="0.55000000000000004">
      <c r="A81" s="79"/>
      <c r="B81" s="60">
        <v>59595</v>
      </c>
      <c r="C81" s="61" t="s">
        <v>64</v>
      </c>
      <c r="D81" s="11">
        <v>2</v>
      </c>
      <c r="E81" s="12">
        <v>1</v>
      </c>
      <c r="F81" s="28">
        <v>1</v>
      </c>
      <c r="G81" s="39">
        <v>106</v>
      </c>
      <c r="H81" s="38">
        <v>3</v>
      </c>
      <c r="I81" s="41">
        <v>20.92</v>
      </c>
      <c r="J81" s="42" t="s">
        <v>38</v>
      </c>
      <c r="K81" s="20">
        <v>5.61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9">
        <f t="shared" si="7"/>
        <v>0</v>
      </c>
      <c r="X81" s="19">
        <f>K81*W81</f>
        <v>0</v>
      </c>
      <c r="Y81" s="19">
        <v>0</v>
      </c>
    </row>
    <row r="82" spans="1:25" ht="21" hidden="1" customHeight="1" x14ac:dyDescent="0.5">
      <c r="A82" s="64"/>
      <c r="B82" s="60">
        <v>62005</v>
      </c>
      <c r="C82" s="61" t="s">
        <v>95</v>
      </c>
      <c r="D82" s="11">
        <v>0</v>
      </c>
      <c r="E82" s="12">
        <v>2</v>
      </c>
      <c r="F82" s="40">
        <v>3</v>
      </c>
      <c r="G82" s="40">
        <v>106</v>
      </c>
      <c r="H82" s="41" t="s">
        <v>35</v>
      </c>
      <c r="I82" s="41">
        <v>21.54</v>
      </c>
      <c r="J82" s="42"/>
      <c r="K82" s="20">
        <v>7.25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9">
        <f t="shared" ref="W82" si="8">SUM(L82:V82)</f>
        <v>0</v>
      </c>
      <c r="X82" s="19">
        <f>K82*W82</f>
        <v>0</v>
      </c>
      <c r="Y82" s="19">
        <f>K82*W82</f>
        <v>0</v>
      </c>
    </row>
    <row r="83" spans="1:25" ht="29.25" customHeight="1" thickTop="1" x14ac:dyDescent="0.5">
      <c r="A83" s="76" t="s">
        <v>112</v>
      </c>
      <c r="B83" s="60">
        <v>28802</v>
      </c>
      <c r="C83" s="61" t="s">
        <v>82</v>
      </c>
      <c r="D83" s="67">
        <v>2</v>
      </c>
      <c r="E83" s="68">
        <v>0</v>
      </c>
      <c r="F83" s="40">
        <v>1</v>
      </c>
      <c r="G83" s="40">
        <v>106</v>
      </c>
      <c r="H83" s="41">
        <v>3</v>
      </c>
      <c r="I83" s="41">
        <v>21.54</v>
      </c>
      <c r="J83" s="42" t="s">
        <v>36</v>
      </c>
      <c r="K83" s="20">
        <v>13.27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9">
        <f>SUM(L83:V83)</f>
        <v>0</v>
      </c>
      <c r="X83" s="19">
        <f>K83*W83</f>
        <v>0</v>
      </c>
      <c r="Y83" s="19">
        <v>0</v>
      </c>
    </row>
    <row r="84" spans="1:25" ht="31.5" customHeight="1" thickBot="1" x14ac:dyDescent="0.55000000000000004">
      <c r="A84" s="77"/>
      <c r="B84" s="60">
        <v>28802</v>
      </c>
      <c r="C84" s="61" t="s">
        <v>83</v>
      </c>
      <c r="D84" s="67">
        <v>2</v>
      </c>
      <c r="E84" s="68">
        <v>0</v>
      </c>
      <c r="F84" s="40">
        <v>1</v>
      </c>
      <c r="G84" s="40">
        <v>106</v>
      </c>
      <c r="H84" s="41">
        <v>3</v>
      </c>
      <c r="I84" s="41">
        <v>21.54</v>
      </c>
      <c r="J84" s="42" t="s">
        <v>36</v>
      </c>
      <c r="K84" s="20">
        <v>13.27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9">
        <f>SUM(L84:V84)</f>
        <v>0</v>
      </c>
      <c r="X84" s="19">
        <v>0</v>
      </c>
      <c r="Y84" s="19">
        <f>K84*W84</f>
        <v>0</v>
      </c>
    </row>
    <row r="85" spans="1:25" ht="21.5" thickTop="1" x14ac:dyDescent="0.5">
      <c r="A85" s="48"/>
      <c r="B85" s="49" t="s">
        <v>105</v>
      </c>
      <c r="C85" s="48"/>
      <c r="D85" s="48"/>
      <c r="E85" s="48"/>
      <c r="F85" s="48"/>
      <c r="G85" s="50"/>
      <c r="H85" s="50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4" t="s">
        <v>33</v>
      </c>
      <c r="U85" s="45"/>
      <c r="V85" s="46"/>
      <c r="W85" s="47">
        <f>SUM(W12:W84)</f>
        <v>0</v>
      </c>
      <c r="X85" s="47">
        <f>SUM(X12:X84)</f>
        <v>0</v>
      </c>
      <c r="Y85" s="47">
        <f>SUM(Y12:Y84)</f>
        <v>0</v>
      </c>
    </row>
  </sheetData>
  <protectedRanges>
    <protectedRange algorithmName="SHA-512" hashValue="Fp69NthJWtKXyPVwKodqHoHfjk7ME2nfEnGvszMAFSh+mWUh1engXpseZA1V1fdhzcQFdrW3YuzAKnOjnuzrKw==" saltValue="MYEP2W9lfqM3ZV2v/E0LKA==" spinCount="100000" sqref="A12:K84" name="Range1"/>
  </protectedRanges>
  <sortState xmlns:xlrd2="http://schemas.microsoft.com/office/spreadsheetml/2017/richdata2" ref="B68:Y81">
    <sortCondition ref="B68:B81"/>
    <sortCondition ref="C68:C81"/>
  </sortState>
  <mergeCells count="12">
    <mergeCell ref="A44:A51"/>
    <mergeCell ref="A12:A26"/>
    <mergeCell ref="A27:A31"/>
    <mergeCell ref="A32:A38"/>
    <mergeCell ref="A83:A84"/>
    <mergeCell ref="A52:A67"/>
    <mergeCell ref="A68:A81"/>
    <mergeCell ref="A10:Y10"/>
    <mergeCell ref="A1:Z1"/>
    <mergeCell ref="A2:Y2"/>
    <mergeCell ref="A3:Y3"/>
    <mergeCell ref="A42:A43"/>
  </mergeCells>
  <phoneticPr fontId="2" type="noConversion"/>
  <pageMargins left="0.25" right="0.25" top="0.75" bottom="0.75" header="0.3" footer="0.3"/>
  <pageSetup scale="40" fitToHeight="0" pageOrder="overThenDown" orientation="landscape" blackAndWhite="1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>Kristin Dukes</DisplayName>
        <AccountId>199</AccountId>
        <AccountType/>
      </UserInfo>
      <UserInfo>
        <DisplayName>Lorraine Hanrahan</DisplayName>
        <AccountId>252</AccountId>
        <AccountType/>
      </UserInfo>
      <UserInfo>
        <DisplayName>Lindsey Komson</DisplayName>
        <AccountId>336</AccountId>
        <AccountType/>
      </UserInfo>
      <UserInfo>
        <DisplayName>Scott Horowitz</DisplayName>
        <AccountId>81</AccountId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2025-01-31T21:40:24+00:00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32FD0-EBF3-43C5-89DA-1B421219D196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cfa582b-f5ca-49bb-b158-9b8f3acb4a08"/>
    <ds:schemaRef ds:uri="de81a160-579b-4bd9-a120-286723eb0ed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27F030-6870-49A7-9815-3C37ACFCEC0B}"/>
</file>

<file path=customXml/itemProps3.xml><?xml version="1.0" encoding="utf-8"?>
<ds:datastoreItem xmlns:ds="http://schemas.openxmlformats.org/officeDocument/2006/customXml" ds:itemID="{716738B9-87AD-46CF-8EAA-6A9850602A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2025-01-14T15:45:04Z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2025-01-14T15:44:43Z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12527ff6-c529-4fa4-a7b1-48cf4714ee71</vt:lpwstr>
  </property>
  <property fmtid="{D5CDD505-2E9C-101B-9397-08002B2CF9AE}" pid="10" name="MSIP_Label_7730ea53-6f5e-4160-81a5-992a9105450a_ContentBits">
    <vt:lpwstr>0</vt:lpwstr>
  </property>
</Properties>
</file>