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9EA53605-5346-4D29-A7D9-455EEADC274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SEPDS!$A$3:$N$85</definedName>
    <definedName name="_xlnm.Print_Area" localSheetId="0">SEPDS!$A$1:$N$85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4" i="1"/>
  <c r="M5" i="1" l="1"/>
</calcChain>
</file>

<file path=xl/sharedStrings.xml><?xml version="1.0" encoding="utf-8"?>
<sst xmlns="http://schemas.openxmlformats.org/spreadsheetml/2006/main" count="429" uniqueCount="186">
  <si>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</si>
  <si>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</si>
  <si>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</si>
  <si>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</si>
  <si>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</si>
  <si>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</si>
  <si>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</si>
  <si>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</si>
  <si>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</si>
  <si>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</si>
  <si>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</si>
  <si>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</si>
  <si>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</si>
  <si>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</si>
  <si>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</si>
  <si>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</si>
  <si>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</si>
  <si>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</si>
  <si>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Red Gold</t>
  </si>
  <si>
    <t>A</t>
  </si>
  <si>
    <t>BRCY57D</t>
  </si>
  <si>
    <t>Brickman's KETCHUP FANCY 2/1.5 gal. Pouches</t>
  </si>
  <si>
    <t>BRCY599</t>
  </si>
  <si>
    <t>Brickman's KETCHUP FANCY 6/#10 CANS</t>
  </si>
  <si>
    <t>BRCY59G</t>
  </si>
  <si>
    <t>Brickman's KETCHUP FANCY 1000/9 Gram Packets</t>
  </si>
  <si>
    <t>BRCY59P</t>
  </si>
  <si>
    <t>Brickman's KETCHUP FANCY 6/114 oz. RED PLASTIC JUG with Pump</t>
  </si>
  <si>
    <t>BRCYA3G</t>
  </si>
  <si>
    <t>Brickman's KETCHUP FANCY 1/3 gal. Bag-in-Box</t>
  </si>
  <si>
    <t>CULY572</t>
  </si>
  <si>
    <t>Culinary Secrets KETCHUP FANCY 6/114oz. Pouches</t>
  </si>
  <si>
    <t>CULY57D</t>
  </si>
  <si>
    <t>Culinary Secrets KETCHUP FANCY 2/1.5 gal. Pouches</t>
  </si>
  <si>
    <t>CULY599</t>
  </si>
  <si>
    <t>Culinary Secrets KETCHUP FANCY 6/#10 Cans</t>
  </si>
  <si>
    <t>CULY59G</t>
  </si>
  <si>
    <t>Culinary Secrets KETCHUP FANCY 1000/9 Gram Packets</t>
  </si>
  <si>
    <t>CULY59P</t>
  </si>
  <si>
    <t>Culinary Secrets KETCHUP FANCY 6/114 oz. RED PLASTIC JUG with Pump</t>
  </si>
  <si>
    <t>CULYA3G</t>
  </si>
  <si>
    <t>Culinary Secrets KETCHUP FANCY 1/3 gal. Bag-in-Box</t>
  </si>
  <si>
    <t>FRUY599</t>
  </si>
  <si>
    <t>Restaurant's Pride KETCHUP FANCY 6/#10 Cans</t>
  </si>
  <si>
    <t>FRUY59G</t>
  </si>
  <si>
    <t>Restaurant's Pride KETCHUP FANCY 1000/9 Gram Packets</t>
  </si>
  <si>
    <t>GOTY599</t>
  </si>
  <si>
    <t>Gourmet Table KETCHUP FANCY 6/#10 Cans</t>
  </si>
  <si>
    <t>GOTY59G</t>
  </si>
  <si>
    <t>Gourmet Table KETCHUP FANCY 1000/9 Gram Packets</t>
  </si>
  <si>
    <t>GOTYA3G</t>
  </si>
  <si>
    <t>Gourmet Table KETCHUP FANCY 1/3 gal. Bag-in-Box</t>
  </si>
  <si>
    <t>HOUY572</t>
  </si>
  <si>
    <t>House Recipe KETCHUP FANCY 6/114oz. Pouches</t>
  </si>
  <si>
    <t>HOUY599</t>
  </si>
  <si>
    <t>House Recipe KETCHUP FANCY 6/#10 Cans</t>
  </si>
  <si>
    <t>HOUY59G</t>
  </si>
  <si>
    <t>House Recipe KETCHUP FANCY 1000/9 Gram Packets</t>
  </si>
  <si>
    <t>HOUY59P</t>
  </si>
  <si>
    <t>House Recipe KETCHUP FANCY 6/114 oz. RED PLASTIC JUG with Pump</t>
  </si>
  <si>
    <t>HOUYA3G</t>
  </si>
  <si>
    <t>House Recipe KETCHUP FANCY 1/3 gal. Bag-in-Box</t>
  </si>
  <si>
    <t>HOUYA64</t>
  </si>
  <si>
    <t>House Recipe KETCHUP FANCY 9/64 oz. Bottles</t>
  </si>
  <si>
    <t>HUYYW2RC06</t>
  </si>
  <si>
    <t>Huy Fong SRIRACHA HOT CHILI SAUCE KETCHUP 6/20oz Bottles</t>
  </si>
  <si>
    <t>MOLY572</t>
  </si>
  <si>
    <t>Monarch KETCHUP FANCY 6/114oz. Pouches</t>
  </si>
  <si>
    <t>MOLY57D</t>
  </si>
  <si>
    <t>Monarch KETCHUP FANCY 2/1.5 gal. Pouches</t>
  </si>
  <si>
    <t>MOLY599</t>
  </si>
  <si>
    <t>Monarch KETCHUP FANCY 6/#10 Cans</t>
  </si>
  <si>
    <t>MOLY59G</t>
  </si>
  <si>
    <t>Monarch KETCHUP FANCY 1000/9 Gram Packets</t>
  </si>
  <si>
    <t>MOLY59P</t>
  </si>
  <si>
    <t>Monarch KETCHUP FANCY 6/114 oz. RED PLASTIC JUG with Pump</t>
  </si>
  <si>
    <t>MOLYA3G</t>
  </si>
  <si>
    <t>Monarch KETCHUP FANCY 1/3 gal. Bag-in-Box</t>
  </si>
  <si>
    <t>NITY599</t>
  </si>
  <si>
    <t>1906 KETCHUP FANCY 6/#10 Cans</t>
  </si>
  <si>
    <t>NITY59G</t>
  </si>
  <si>
    <t>1906 KETCHUP FANCY 1000/9 Gram Packets</t>
  </si>
  <si>
    <t>NITY59P</t>
  </si>
  <si>
    <t>1906 KETCHUP FANCY 6/114 oz. RED PLASTIC JUG with Pump</t>
  </si>
  <si>
    <t>REDMDX9</t>
  </si>
  <si>
    <t>RED GOLD NUTRITIONALLY ENHANCED PLANT BASED PROTEIN PASTA SAUCE - BOLOGNESE STYLE - 6/#10 CANS</t>
  </si>
  <si>
    <t>8.8 oz</t>
  </si>
  <si>
    <t>REDNA1Z</t>
  </si>
  <si>
    <t>RED GOLD MARINARA SAUCE 250 ct. 1 oz. Dunk Cups (1/8th cup R/O Veg Credit)</t>
  </si>
  <si>
    <t>REDNA2ZC168</t>
  </si>
  <si>
    <t>RED GOLD MARINARA SAUCE Dipping Cups 168 ct. - 2.5 oz Cups (1/2 cup R/O Veg Credit)</t>
  </si>
  <si>
    <t>REDNA2ZC84</t>
  </si>
  <si>
    <t>RED GOLD MARINARA SAUCE Dipping Sauce 84 ct. 2.5 oz Cups (1/2 cup R/O Veg Credit)</t>
  </si>
  <si>
    <t>REDNAHZC264</t>
  </si>
  <si>
    <t>RED GOLD  Marinara Sauce 264 ct. - 1.25 oz. Cups (1/4 cup R/O Veg Credit)</t>
  </si>
  <si>
    <t xml:space="preserve">REDOA1Z    </t>
  </si>
  <si>
    <t>RED GOLD BBQ SAUCE - Naturally Balanced: Enhanced Low Sodium - 250 ct. 1oz Dunk Cups</t>
  </si>
  <si>
    <t>REDOA5P</t>
  </si>
  <si>
    <t>RED GOLD BBQ SAUCE - Naturally Balanced: Enhanced Low Sodium - 4/1 Gallon Bottle</t>
  </si>
  <si>
    <t>1.26 oz</t>
  </si>
  <si>
    <t>REDOA7D</t>
  </si>
  <si>
    <t>RED GOLD BBQ SAUCE - Naturally Balanced: Enhanced Low Sodium - 2/1.5 Gallon Dispenser Pouch Bulk</t>
  </si>
  <si>
    <t>REDRL99</t>
  </si>
  <si>
    <t xml:space="preserve">RED GOLD Enchilada Sauce Enhanced Low Sodium - 6/#10 </t>
  </si>
  <si>
    <t>REDSC2ZC168</t>
  </si>
  <si>
    <t>RED GOLD SALSA Dipping Cups 168 ct. 3.0 oz cups (Meets 1/2 cup R/O Veg Credit)</t>
  </si>
  <si>
    <t>REDSC2ZC84</t>
  </si>
  <si>
    <t>RED GOLD SALSA Dipping Cups 84 ct. 3.0 oz cups (Meets 1/2 cup R/O Veg Credit)</t>
  </si>
  <si>
    <t>REDSC99</t>
  </si>
  <si>
    <t>RED GOLD SALSA  - Enhanced Low Sodium - 6/103 OZ. #10 CANS</t>
  </si>
  <si>
    <t>REDSCHZC264</t>
  </si>
  <si>
    <t>RED GOLD  SALSA Dipping Cups (Meets 1/4 cup R/O Veg Credit) 264 - 1.5 oz. Cups</t>
  </si>
  <si>
    <t>REDVB46</t>
  </si>
  <si>
    <t>RED GOLD NSA TOMATO JUICE 12/46 FL OZ CANS</t>
  </si>
  <si>
    <t xml:space="preserve">REDY51Z </t>
  </si>
  <si>
    <t>RED GOLD KETCHUP Naturally Balanced; Enhanced Low Sodium; Made with Sugar - 250 1oz DUNK CUPS</t>
  </si>
  <si>
    <t>REDY53H</t>
  </si>
  <si>
    <t>Red Gold KETCHUP FANCY 3/1.5 gal. Pouches</t>
  </si>
  <si>
    <t>REDY572</t>
  </si>
  <si>
    <t>Red Gold KETCHUP FANCY 6/114oz. Pouches</t>
  </si>
  <si>
    <t>REDY57D</t>
  </si>
  <si>
    <t>Red Gold KETCHUP FANCY 2/1.5 gal. Pouches</t>
  </si>
  <si>
    <t>REDY599</t>
  </si>
  <si>
    <t>Red Gold KETCHUP FANCY 6/#10 Cans</t>
  </si>
  <si>
    <t>REDY59G</t>
  </si>
  <si>
    <t>Red Gold KETCHUP FANCY 1000/9 Gram Packets</t>
  </si>
  <si>
    <t>REDY59P</t>
  </si>
  <si>
    <t>Red Gold KETCHUP FANCY 6/114 oz. RED PLASTIC JUG with Pump</t>
  </si>
  <si>
    <t>REDYA1Z</t>
  </si>
  <si>
    <t>RED GOLD KETCHUP FANCY 250/1 oz DUNK CUPS</t>
  </si>
  <si>
    <t>REDYA3GTH</t>
  </si>
  <si>
    <t>Red Gold KETCHUP FANCY 1/3 gal. Bag-in-Box</t>
  </si>
  <si>
    <t>REDYA55</t>
  </si>
  <si>
    <t>Red Gold KETCHUP FANCY 55 gallon drum</t>
  </si>
  <si>
    <t>REDYA64</t>
  </si>
  <si>
    <t>Red Gold KETCHUP FANCY 9/64 oz. Bottles</t>
  </si>
  <si>
    <t>REDYL3G</t>
  </si>
  <si>
    <t>Red Gold KETCHUP - NATURALLY BALANCED; Made with Sugar - Enhanced Low Sodium 1/3 gal. Bag-in-Box</t>
  </si>
  <si>
    <t>REDYL7D</t>
  </si>
  <si>
    <t>Red Gold KETCHUP - NATURALLY BALANCED; Made with Sugar - Enhanced Low Sodium 2/1.5 Gallon Dispenser Pouch</t>
  </si>
  <si>
    <t>REDYL99</t>
  </si>
  <si>
    <t>Red Gold KETCHUP - NATURALLY BALANCED; Made with Sugar - Enhanced Low Sodium 6/#10 Cans</t>
  </si>
  <si>
    <t>REDYL9G</t>
  </si>
  <si>
    <t>Red Gold KETCHUP - NATURALLY BALANCED; Made with Sugar - Enhanced Low Sodium 1000 ct. 9 gram Portion Control Foil Packets</t>
  </si>
  <si>
    <t>REDYL9P</t>
  </si>
  <si>
    <t>Red Gold KETCHUP - NATURALLY BALANCED; Made with Sugar - Enhanced Low Sodium 6/112.5oz Red Plastic Jug</t>
  </si>
  <si>
    <t>REDYS9G</t>
  </si>
  <si>
    <t>Red Gold KETCHUP FANCY Made with Sugar - NO HFCS 1000/9 Gram Packets</t>
  </si>
  <si>
    <t>RPK1A99</t>
  </si>
  <si>
    <t>REDPACK  SLOPPY JOE SAUCE - 6/#10 Cans</t>
  </si>
  <si>
    <t>RPKDX99</t>
  </si>
  <si>
    <t>REDPACK CONCENTRATED CRUSHED TOMATOES - 6/#10 Cans</t>
  </si>
  <si>
    <t>RPKH69X</t>
  </si>
  <si>
    <t>REDPACK TOMATO PUREE 6/#10 CANS</t>
  </si>
  <si>
    <t>RPKHA99</t>
  </si>
  <si>
    <t>REDPACK TOMATO SAUCE 6/#10 CANS</t>
  </si>
  <si>
    <t>RPKIL9E</t>
  </si>
  <si>
    <t>REDPACK NUTRITIONALLY ENHANCED FULLY PREPARED PIZZA SAUCE 6/#10 CANS</t>
  </si>
  <si>
    <t>RPKIL9R</t>
  </si>
  <si>
    <t>REDPACK FULLY PREPARED PIZZA SAUCE 6/#10 CANS</t>
  </si>
  <si>
    <t>RPKIX99</t>
  </si>
  <si>
    <t>REDPACK PIZZA SAUCE WITH BASIL 6/#10 CANS</t>
  </si>
  <si>
    <t>RPKMA9C</t>
  </si>
  <si>
    <t>REDPACK SPAGHETTI SAUCE 6/#10 CANS</t>
  </si>
  <si>
    <t>RPKMA9E</t>
  </si>
  <si>
    <t>REDPACK NUTRITIONALLY ENHANCED SPAGHETTI SAUCE - 6/#10 Cans</t>
  </si>
  <si>
    <t>RPKNA99</t>
  </si>
  <si>
    <t>REDPACK MARINARA SAUCE - 6/#10 CANS</t>
  </si>
  <si>
    <t>RPKNA9E</t>
  </si>
  <si>
    <t>REDPACK NUTRITIONALLY ENHANCED MARINARA SAUCE  - 6/#10 CANS</t>
  </si>
  <si>
    <t>RPKNC9H</t>
  </si>
  <si>
    <t>REDPACK MARINARA SAUCE 6/105 oz Pouches</t>
  </si>
  <si>
    <t>RPKUA99</t>
  </si>
  <si>
    <t>REDPACK TOMATO PASTE 6/#10 CANS</t>
  </si>
  <si>
    <t>VINHM99</t>
  </si>
  <si>
    <t>Vine Ripe Tomato Sauce - Low Sodium 6/#10 Can</t>
  </si>
  <si>
    <t>VINMS99</t>
  </si>
  <si>
    <t>Vine Ripe Spaghetti Sauce - Low Sodium 6/#10 Can</t>
  </si>
  <si>
    <t>WETY572</t>
  </si>
  <si>
    <t>West Creek KETCHUP FANCY 6/114oz. Pouches</t>
  </si>
  <si>
    <t>WETY599</t>
  </si>
  <si>
    <t>West Creek KETCHUP FANCY 6/#10 Cans</t>
  </si>
  <si>
    <t>WETY59P</t>
  </si>
  <si>
    <t>West Creek KETCHUP FANCY 6/114 oz. RED PLASTIC JUG with Pump</t>
  </si>
  <si>
    <t>WETYA3G</t>
  </si>
  <si>
    <t>West Creek KETCHUP FANCY 1/3 gal. Bag-in-Box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</si>
</sst>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tabSelected="1" zoomScale="70" zoomScaleNormal="70" zoomScaleSheetLayoutView="70" workbookViewId="0">
      <pane ySplit="3" topLeftCell="A4" activePane="bottomLeft" state="frozen"/>
      <selection pane="bottomLeft" activeCell="D4" sqref="D4"/>
    </sheetView>
  </sheetViews>
  <sheetFormatPr defaultRowHeight="14.5" x14ac:dyDescent="0.35"/>
  <cols>
    <col min="1" max="1" width="10.90625" style="13" customWidth="1"/>
    <col min="2" max="2" width="22.36328125" style="15" customWidth="1"/>
    <col min="3" max="3" width="19.08984375" style="13" bestFit="1" customWidth="1"/>
    <col min="4" max="4" width="20.36328125" style="32" customWidth="1"/>
    <col min="5" max="5" width="40.90625" customWidth="1"/>
    <col min="6" max="6" width="9.36328125" style="3" customWidth="1"/>
    <col min="7" max="8" width="9.90625" style="3" customWidth="1"/>
    <col min="9" max="9" width="13.6328125" style="25" customWidth="1"/>
    <col min="10" max="10" width="39.6328125" style="13" customWidth="1"/>
    <col min="11" max="11" width="11.6328125" style="3" customWidth="1"/>
    <col min="12" max="12" width="12.08984375" style="18" customWidth="1"/>
    <col min="13" max="13" width="10.54296875" style="19" customWidth="1"/>
    <col min="14" max="14" width="12.36328125" style="20" customWidth="1"/>
  </cols>
  <sheetData>
    <row r="1" spans="1:14" s="1" customFormat="1" ht="31" x14ac:dyDescent="0.7">
      <c r="A1" s="14" t="s">
        <v>0</v>
      </c>
      <c r="B1" s="14"/>
      <c r="C1" s="12"/>
      <c r="D1" s="31"/>
      <c r="F1" s="28"/>
      <c r="G1" s="28"/>
      <c r="H1" s="28"/>
      <c r="I1" s="22"/>
      <c r="J1" s="37"/>
      <c r="K1" s="50"/>
      <c r="L1" s="50"/>
      <c r="M1" s="50"/>
      <c r="N1" s="50"/>
    </row>
    <row r="2" spans="1:14" s="33" customFormat="1" ht="31" x14ac:dyDescent="0.35">
      <c r="A2" s="21" t="s">
        <v>1</v>
      </c>
      <c r="B2" s="9"/>
      <c r="C2" s="10"/>
      <c r="D2" s="36" t="s">
        <v>2</v>
      </c>
      <c r="E2" s="30">
        <v>45996</v>
      </c>
      <c r="F2" s="16"/>
      <c r="G2" s="16"/>
      <c r="H2" s="34"/>
      <c r="I2" s="35"/>
      <c r="J2" s="12"/>
      <c r="K2" s="16"/>
      <c r="L2" s="29"/>
      <c r="M2" s="16"/>
      <c r="N2" s="17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6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3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1" t="s">
        <v>16</v>
      </c>
    </row>
    <row r="4" spans="1:14" s="8" customFormat="1" ht="51" customHeight="1" x14ac:dyDescent="0.35">
      <c r="A4" s="40" t="s">
        <v>17</v>
      </c>
      <c r="B4" s="41" t="s">
        <v>18</v>
      </c>
      <c r="C4" s="40" t="s">
        <v>19</v>
      </c>
      <c r="D4" s="42" t="s">
        <v>20</v>
      </c>
      <c r="E4" s="43" t="s">
        <v>21</v>
      </c>
      <c r="F4" s="44">
        <v>29</v>
      </c>
      <c r="G4" s="44">
        <v>773</v>
      </c>
      <c r="H4" s="44">
        <v>0.6</v>
      </c>
      <c r="I4" s="45">
        <v>100332</v>
      </c>
      <c r="J4" s="46" t="str">
        <f>VLOOKUP(I4,'[1]October 2025'!$A:$C,2,FALSE)</f>
        <v>TOMATO PASTE FOR BULK PROCESSING</v>
      </c>
      <c r="K4" s="44">
        <v>6.08</v>
      </c>
      <c r="L4" s="47">
        <f>VLOOKUP(I4,'[1]October 2025'!$A:$C,3,FALSE)</f>
        <v>0.63049999999999995</v>
      </c>
      <c r="M4" s="48">
        <f>ROUND(K4*L4,2)</f>
        <v>3.83</v>
      </c>
      <c r="N4" s="49">
        <v>45996</v>
      </c>
    </row>
    <row r="5" spans="1:14" s="8" customFormat="1" ht="51" customHeight="1" x14ac:dyDescent="0.35">
      <c r="A5" s="40" t="s">
        <v>17</v>
      </c>
      <c r="B5" s="41" t="s">
        <v>18</v>
      </c>
      <c r="C5" s="40" t="s">
        <v>19</v>
      </c>
      <c r="D5" s="42" t="s">
        <v>22</v>
      </c>
      <c r="E5" s="43" t="s">
        <v>23</v>
      </c>
      <c r="F5" s="44">
        <v>43.13</v>
      </c>
      <c r="G5" s="44">
        <v>1150</v>
      </c>
      <c r="H5" s="44">
        <v>0.6</v>
      </c>
      <c r="I5" s="45">
        <v>100332</v>
      </c>
      <c r="J5" s="46" t="str">
        <f>VLOOKUP(I5,'[1]October 2025'!$A:$C,2,FALSE)</f>
        <v>TOMATO PASTE FOR BULK PROCESSING</v>
      </c>
      <c r="K5" s="44">
        <v>10.35</v>
      </c>
      <c r="L5" s="47">
        <f>VLOOKUP(I5,'[1]October 2025'!$A:$C,3,FALSE)</f>
        <v>0.63049999999999995</v>
      </c>
      <c r="M5" s="48">
        <f t="shared" ref="M5:M67" si="0">ROUND(K5*L5,2)</f>
        <v>6.53</v>
      </c>
      <c r="N5" s="49">
        <v>45996</v>
      </c>
    </row>
    <row r="6" spans="1:14" s="8" customFormat="1" ht="51" customHeight="1" x14ac:dyDescent="0.35">
      <c r="A6" s="40" t="s">
        <v>17</v>
      </c>
      <c r="B6" s="41" t="s">
        <v>18</v>
      </c>
      <c r="C6" s="40" t="s">
        <v>19</v>
      </c>
      <c r="D6" s="42" t="s">
        <v>24</v>
      </c>
      <c r="E6" s="43" t="s">
        <v>25</v>
      </c>
      <c r="F6" s="44">
        <v>19.84</v>
      </c>
      <c r="G6" s="44">
        <v>1000</v>
      </c>
      <c r="H6" s="44">
        <v>0.32</v>
      </c>
      <c r="I6" s="45">
        <v>100332</v>
      </c>
      <c r="J6" s="46" t="str">
        <f>VLOOKUP(I6,'[1]October 2025'!$A:$C,2,FALSE)</f>
        <v>TOMATO PASTE FOR BULK PROCESSING</v>
      </c>
      <c r="K6" s="44">
        <v>4.3499999999999996</v>
      </c>
      <c r="L6" s="47">
        <f>VLOOKUP(I6,'[1]October 2025'!$A:$C,3,FALSE)</f>
        <v>0.63049999999999995</v>
      </c>
      <c r="M6" s="48">
        <f t="shared" si="0"/>
        <v>2.74</v>
      </c>
      <c r="N6" s="49">
        <v>45996</v>
      </c>
    </row>
    <row r="7" spans="1:14" s="8" customFormat="1" ht="51" customHeight="1" x14ac:dyDescent="0.35">
      <c r="A7" s="40" t="s">
        <v>17</v>
      </c>
      <c r="B7" s="41" t="s">
        <v>18</v>
      </c>
      <c r="C7" s="40" t="s">
        <v>19</v>
      </c>
      <c r="D7" s="42" t="s">
        <v>26</v>
      </c>
      <c r="E7" s="43" t="s">
        <v>27</v>
      </c>
      <c r="F7" s="44">
        <v>42.75</v>
      </c>
      <c r="G7" s="44">
        <v>1140</v>
      </c>
      <c r="H7" s="44">
        <v>0.6</v>
      </c>
      <c r="I7" s="45">
        <v>100332</v>
      </c>
      <c r="J7" s="46" t="str">
        <f>VLOOKUP(I7,'[1]October 2025'!$A:$C,2,FALSE)</f>
        <v>TOMATO PASTE FOR BULK PROCESSING</v>
      </c>
      <c r="K7" s="44">
        <v>8.9600000000000009</v>
      </c>
      <c r="L7" s="47">
        <f>VLOOKUP(I7,'[1]October 2025'!$A:$C,3,FALSE)</f>
        <v>0.63049999999999995</v>
      </c>
      <c r="M7" s="48">
        <f t="shared" si="0"/>
        <v>5.65</v>
      </c>
      <c r="N7" s="49">
        <v>45996</v>
      </c>
    </row>
    <row r="8" spans="1:14" s="8" customFormat="1" ht="51" customHeight="1" x14ac:dyDescent="0.35">
      <c r="A8" s="40" t="s">
        <v>17</v>
      </c>
      <c r="B8" s="41" t="s">
        <v>18</v>
      </c>
      <c r="C8" s="40" t="s">
        <v>19</v>
      </c>
      <c r="D8" s="42" t="s">
        <v>28</v>
      </c>
      <c r="E8" s="43" t="s">
        <v>29</v>
      </c>
      <c r="F8" s="44">
        <v>28.5</v>
      </c>
      <c r="G8" s="44">
        <v>760</v>
      </c>
      <c r="H8" s="44">
        <v>0.6</v>
      </c>
      <c r="I8" s="45">
        <v>100332</v>
      </c>
      <c r="J8" s="46" t="str">
        <f>VLOOKUP(I8,'[1]October 2025'!$A:$C,2,FALSE)</f>
        <v>TOMATO PASTE FOR BULK PROCESSING</v>
      </c>
      <c r="K8" s="44">
        <v>5.79</v>
      </c>
      <c r="L8" s="47">
        <f>VLOOKUP(I8,'[1]October 2025'!$A:$C,3,FALSE)</f>
        <v>0.63049999999999995</v>
      </c>
      <c r="M8" s="48">
        <f t="shared" si="0"/>
        <v>3.65</v>
      </c>
      <c r="N8" s="49">
        <v>45996</v>
      </c>
    </row>
    <row r="9" spans="1:14" s="8" customFormat="1" ht="51" customHeight="1" x14ac:dyDescent="0.35">
      <c r="A9" s="40" t="s">
        <v>17</v>
      </c>
      <c r="B9" s="41" t="s">
        <v>18</v>
      </c>
      <c r="C9" s="40" t="s">
        <v>19</v>
      </c>
      <c r="D9" s="42" t="s">
        <v>30</v>
      </c>
      <c r="E9" s="43" t="s">
        <v>31</v>
      </c>
      <c r="F9" s="44">
        <v>42.75</v>
      </c>
      <c r="G9" s="44">
        <v>1140</v>
      </c>
      <c r="H9" s="44">
        <v>0.6</v>
      </c>
      <c r="I9" s="45">
        <v>100332</v>
      </c>
      <c r="J9" s="46" t="str">
        <f>VLOOKUP(I9,'[1]October 2025'!$A:$C,2,FALSE)</f>
        <v>TOMATO PASTE FOR BULK PROCESSING</v>
      </c>
      <c r="K9" s="44">
        <v>9.02</v>
      </c>
      <c r="L9" s="47">
        <f>VLOOKUP(I9,'[1]October 2025'!$A:$C,3,FALSE)</f>
        <v>0.63049999999999995</v>
      </c>
      <c r="M9" s="48">
        <f t="shared" si="0"/>
        <v>5.69</v>
      </c>
      <c r="N9" s="49">
        <v>45996</v>
      </c>
    </row>
    <row r="10" spans="1:14" s="8" customFormat="1" ht="51" customHeight="1" x14ac:dyDescent="0.35">
      <c r="A10" s="40" t="s">
        <v>17</v>
      </c>
      <c r="B10" s="41" t="s">
        <v>18</v>
      </c>
      <c r="C10" s="40" t="s">
        <v>19</v>
      </c>
      <c r="D10" s="42" t="s">
        <v>32</v>
      </c>
      <c r="E10" s="43" t="s">
        <v>33</v>
      </c>
      <c r="F10" s="44">
        <v>29</v>
      </c>
      <c r="G10" s="44">
        <v>773.33</v>
      </c>
      <c r="H10" s="44">
        <v>0.6</v>
      </c>
      <c r="I10" s="45">
        <v>100332</v>
      </c>
      <c r="J10" s="46" t="str">
        <f>VLOOKUP(I10,'[1]October 2025'!$A:$C,2,FALSE)</f>
        <v>TOMATO PASTE FOR BULK PROCESSING</v>
      </c>
      <c r="K10" s="44">
        <v>6.08</v>
      </c>
      <c r="L10" s="47">
        <f>VLOOKUP(I10,'[1]October 2025'!$A:$C,3,FALSE)</f>
        <v>0.63049999999999995</v>
      </c>
      <c r="M10" s="48">
        <f t="shared" si="0"/>
        <v>3.83</v>
      </c>
      <c r="N10" s="49">
        <v>45996</v>
      </c>
    </row>
    <row r="11" spans="1:14" s="8" customFormat="1" ht="51" customHeight="1" x14ac:dyDescent="0.35">
      <c r="A11" s="40" t="s">
        <v>17</v>
      </c>
      <c r="B11" s="41" t="s">
        <v>18</v>
      </c>
      <c r="C11" s="40" t="s">
        <v>19</v>
      </c>
      <c r="D11" s="42" t="s">
        <v>34</v>
      </c>
      <c r="E11" s="43" t="s">
        <v>35</v>
      </c>
      <c r="F11" s="44">
        <v>43.13</v>
      </c>
      <c r="G11" s="44">
        <v>1150</v>
      </c>
      <c r="H11" s="44">
        <v>0.6</v>
      </c>
      <c r="I11" s="45">
        <v>100332</v>
      </c>
      <c r="J11" s="46" t="str">
        <f>VLOOKUP(I11,'[1]October 2025'!$A:$C,2,FALSE)</f>
        <v>TOMATO PASTE FOR BULK PROCESSING</v>
      </c>
      <c r="K11" s="44">
        <v>10.35</v>
      </c>
      <c r="L11" s="47">
        <f>VLOOKUP(I11,'[1]October 2025'!$A:$C,3,FALSE)</f>
        <v>0.63049999999999995</v>
      </c>
      <c r="M11" s="48">
        <f t="shared" si="0"/>
        <v>6.53</v>
      </c>
      <c r="N11" s="49">
        <v>45996</v>
      </c>
    </row>
    <row r="12" spans="1:14" s="8" customFormat="1" ht="51" customHeight="1" x14ac:dyDescent="0.35">
      <c r="A12" s="40" t="s">
        <v>17</v>
      </c>
      <c r="B12" s="41" t="s">
        <v>18</v>
      </c>
      <c r="C12" s="40" t="s">
        <v>19</v>
      </c>
      <c r="D12" s="42" t="s">
        <v>36</v>
      </c>
      <c r="E12" s="43" t="s">
        <v>37</v>
      </c>
      <c r="F12" s="44">
        <v>19.84</v>
      </c>
      <c r="G12" s="44">
        <v>1000</v>
      </c>
      <c r="H12" s="44">
        <v>0.32</v>
      </c>
      <c r="I12" s="45">
        <v>100332</v>
      </c>
      <c r="J12" s="46" t="str">
        <f>VLOOKUP(I12,'[1]October 2025'!$A:$C,2,FALSE)</f>
        <v>TOMATO PASTE FOR BULK PROCESSING</v>
      </c>
      <c r="K12" s="44">
        <v>4.3499999999999996</v>
      </c>
      <c r="L12" s="47">
        <f>VLOOKUP(I12,'[1]October 2025'!$A:$C,3,FALSE)</f>
        <v>0.63049999999999995</v>
      </c>
      <c r="M12" s="48">
        <f t="shared" si="0"/>
        <v>2.74</v>
      </c>
      <c r="N12" s="49">
        <v>45996</v>
      </c>
    </row>
    <row r="13" spans="1:14" s="8" customFormat="1" ht="51" customHeight="1" x14ac:dyDescent="0.35">
      <c r="A13" s="40" t="s">
        <v>17</v>
      </c>
      <c r="B13" s="41" t="s">
        <v>18</v>
      </c>
      <c r="C13" s="40" t="s">
        <v>19</v>
      </c>
      <c r="D13" s="42" t="s">
        <v>38</v>
      </c>
      <c r="E13" s="43" t="s">
        <v>39</v>
      </c>
      <c r="F13" s="44">
        <v>42.75</v>
      </c>
      <c r="G13" s="44">
        <v>1140</v>
      </c>
      <c r="H13" s="44">
        <v>0.6</v>
      </c>
      <c r="I13" s="45">
        <v>100332</v>
      </c>
      <c r="J13" s="46" t="str">
        <f>VLOOKUP(I13,'[1]October 2025'!$A:$C,2,FALSE)</f>
        <v>TOMATO PASTE FOR BULK PROCESSING</v>
      </c>
      <c r="K13" s="44">
        <v>8.9600000000000009</v>
      </c>
      <c r="L13" s="47">
        <f>VLOOKUP(I13,'[1]October 2025'!$A:$C,3,FALSE)</f>
        <v>0.63049999999999995</v>
      </c>
      <c r="M13" s="48">
        <f t="shared" si="0"/>
        <v>5.65</v>
      </c>
      <c r="N13" s="49">
        <v>45996</v>
      </c>
    </row>
    <row r="14" spans="1:14" s="8" customFormat="1" ht="51" customHeight="1" x14ac:dyDescent="0.35">
      <c r="A14" s="40" t="s">
        <v>17</v>
      </c>
      <c r="B14" s="41" t="s">
        <v>18</v>
      </c>
      <c r="C14" s="40" t="s">
        <v>19</v>
      </c>
      <c r="D14" s="42" t="s">
        <v>40</v>
      </c>
      <c r="E14" s="43" t="s">
        <v>41</v>
      </c>
      <c r="F14" s="44">
        <v>28.5</v>
      </c>
      <c r="G14" s="44">
        <v>760</v>
      </c>
      <c r="H14" s="44">
        <v>0.6</v>
      </c>
      <c r="I14" s="45">
        <v>100332</v>
      </c>
      <c r="J14" s="46" t="str">
        <f>VLOOKUP(I14,'[1]October 2025'!$A:$C,2,FALSE)</f>
        <v>TOMATO PASTE FOR BULK PROCESSING</v>
      </c>
      <c r="K14" s="44">
        <v>5.79</v>
      </c>
      <c r="L14" s="47">
        <f>VLOOKUP(I14,'[1]October 2025'!$A:$C,3,FALSE)</f>
        <v>0.63049999999999995</v>
      </c>
      <c r="M14" s="48">
        <f t="shared" si="0"/>
        <v>3.65</v>
      </c>
      <c r="N14" s="49">
        <v>45996</v>
      </c>
    </row>
    <row r="15" spans="1:14" s="8" customFormat="1" ht="51" customHeight="1" x14ac:dyDescent="0.35">
      <c r="A15" s="40" t="s">
        <v>17</v>
      </c>
      <c r="B15" s="41" t="s">
        <v>18</v>
      </c>
      <c r="C15" s="40" t="s">
        <v>19</v>
      </c>
      <c r="D15" s="42" t="s">
        <v>42</v>
      </c>
      <c r="E15" s="43" t="s">
        <v>43</v>
      </c>
      <c r="F15" s="44">
        <v>43.13</v>
      </c>
      <c r="G15" s="44">
        <v>1150</v>
      </c>
      <c r="H15" s="44">
        <v>0.6</v>
      </c>
      <c r="I15" s="45">
        <v>100332</v>
      </c>
      <c r="J15" s="46" t="str">
        <f>VLOOKUP(I15,'[1]October 2025'!$A:$C,2,FALSE)</f>
        <v>TOMATO PASTE FOR BULK PROCESSING</v>
      </c>
      <c r="K15" s="44">
        <v>10.35</v>
      </c>
      <c r="L15" s="47">
        <f>VLOOKUP(I15,'[1]October 2025'!$A:$C,3,FALSE)</f>
        <v>0.63049999999999995</v>
      </c>
      <c r="M15" s="48">
        <f t="shared" si="0"/>
        <v>6.53</v>
      </c>
      <c r="N15" s="49">
        <v>45996</v>
      </c>
    </row>
    <row r="16" spans="1:14" s="8" customFormat="1" ht="51" customHeight="1" x14ac:dyDescent="0.35">
      <c r="A16" s="40" t="s">
        <v>17</v>
      </c>
      <c r="B16" s="41" t="s">
        <v>18</v>
      </c>
      <c r="C16" s="40" t="s">
        <v>19</v>
      </c>
      <c r="D16" s="42" t="s">
        <v>44</v>
      </c>
      <c r="E16" s="43" t="s">
        <v>45</v>
      </c>
      <c r="F16" s="44">
        <v>19.84</v>
      </c>
      <c r="G16" s="44">
        <v>1000</v>
      </c>
      <c r="H16" s="44">
        <v>0.31744</v>
      </c>
      <c r="I16" s="45">
        <v>100332</v>
      </c>
      <c r="J16" s="46" t="str">
        <f>VLOOKUP(I16,'[1]October 2025'!$A:$C,2,FALSE)</f>
        <v>TOMATO PASTE FOR BULK PROCESSING</v>
      </c>
      <c r="K16" s="44">
        <v>4.3499999999999996</v>
      </c>
      <c r="L16" s="47">
        <f>VLOOKUP(I16,'[1]October 2025'!$A:$C,3,FALSE)</f>
        <v>0.63049999999999995</v>
      </c>
      <c r="M16" s="48">
        <f t="shared" si="0"/>
        <v>2.74</v>
      </c>
      <c r="N16" s="49">
        <v>45996</v>
      </c>
    </row>
    <row r="17" spans="1:14" ht="51" customHeight="1" x14ac:dyDescent="0.35">
      <c r="A17" s="40" t="s">
        <v>17</v>
      </c>
      <c r="B17" s="41" t="s">
        <v>18</v>
      </c>
      <c r="C17" s="40" t="s">
        <v>19</v>
      </c>
      <c r="D17" s="42" t="s">
        <v>46</v>
      </c>
      <c r="E17" s="43" t="s">
        <v>47</v>
      </c>
      <c r="F17" s="44">
        <v>43.13</v>
      </c>
      <c r="G17" s="44">
        <v>1150</v>
      </c>
      <c r="H17" s="44">
        <v>0.6</v>
      </c>
      <c r="I17" s="45">
        <v>100332</v>
      </c>
      <c r="J17" s="46" t="str">
        <f>VLOOKUP(I17,'[1]October 2025'!$A:$C,2,FALSE)</f>
        <v>TOMATO PASTE FOR BULK PROCESSING</v>
      </c>
      <c r="K17" s="44">
        <v>10.35</v>
      </c>
      <c r="L17" s="47">
        <f>VLOOKUP(I17,'[1]October 2025'!$A:$C,3,FALSE)</f>
        <v>0.63049999999999995</v>
      </c>
      <c r="M17" s="48">
        <f t="shared" si="0"/>
        <v>6.53</v>
      </c>
      <c r="N17" s="49">
        <v>45996</v>
      </c>
    </row>
    <row r="18" spans="1:14" ht="51" customHeight="1" x14ac:dyDescent="0.35">
      <c r="A18" s="40" t="s">
        <v>17</v>
      </c>
      <c r="B18" s="41" t="s">
        <v>18</v>
      </c>
      <c r="C18" s="40" t="s">
        <v>19</v>
      </c>
      <c r="D18" s="42" t="s">
        <v>48</v>
      </c>
      <c r="E18" s="43" t="s">
        <v>49</v>
      </c>
      <c r="F18" s="44">
        <v>19.84</v>
      </c>
      <c r="G18" s="44">
        <v>1000</v>
      </c>
      <c r="H18" s="44">
        <v>0.31744</v>
      </c>
      <c r="I18" s="45">
        <v>100332</v>
      </c>
      <c r="J18" s="46" t="str">
        <f>VLOOKUP(I18,'[1]October 2025'!$A:$C,2,FALSE)</f>
        <v>TOMATO PASTE FOR BULK PROCESSING</v>
      </c>
      <c r="K18" s="44">
        <v>4.3499999999999996</v>
      </c>
      <c r="L18" s="47">
        <f>VLOOKUP(I18,'[1]October 2025'!$A:$C,3,FALSE)</f>
        <v>0.63049999999999995</v>
      </c>
      <c r="M18" s="48">
        <f t="shared" si="0"/>
        <v>2.74</v>
      </c>
      <c r="N18" s="49">
        <v>45996</v>
      </c>
    </row>
    <row r="19" spans="1:14" ht="51" customHeight="1" x14ac:dyDescent="0.35">
      <c r="A19" s="40" t="s">
        <v>17</v>
      </c>
      <c r="B19" s="41" t="s">
        <v>18</v>
      </c>
      <c r="C19" s="40" t="s">
        <v>19</v>
      </c>
      <c r="D19" s="42" t="s">
        <v>50</v>
      </c>
      <c r="E19" s="43" t="s">
        <v>51</v>
      </c>
      <c r="F19" s="44">
        <v>28.5</v>
      </c>
      <c r="G19" s="44">
        <v>760</v>
      </c>
      <c r="H19" s="44">
        <v>0.6</v>
      </c>
      <c r="I19" s="45">
        <v>100332</v>
      </c>
      <c r="J19" s="46" t="str">
        <f>VLOOKUP(I19,'[1]October 2025'!$A:$C,2,FALSE)</f>
        <v>TOMATO PASTE FOR BULK PROCESSING</v>
      </c>
      <c r="K19" s="44">
        <v>5.79</v>
      </c>
      <c r="L19" s="47">
        <f>VLOOKUP(I19,'[1]October 2025'!$A:$C,3,FALSE)</f>
        <v>0.63049999999999995</v>
      </c>
      <c r="M19" s="48">
        <f t="shared" si="0"/>
        <v>3.65</v>
      </c>
      <c r="N19" s="49">
        <v>45996</v>
      </c>
    </row>
    <row r="20" spans="1:14" ht="51" customHeight="1" x14ac:dyDescent="0.35">
      <c r="A20" s="40" t="s">
        <v>17</v>
      </c>
      <c r="B20" s="41" t="s">
        <v>18</v>
      </c>
      <c r="C20" s="40" t="s">
        <v>19</v>
      </c>
      <c r="D20" s="42" t="s">
        <v>52</v>
      </c>
      <c r="E20" s="43" t="s">
        <v>53</v>
      </c>
      <c r="F20" s="44">
        <v>42.75</v>
      </c>
      <c r="G20" s="44">
        <v>1140</v>
      </c>
      <c r="H20" s="44">
        <v>0.6</v>
      </c>
      <c r="I20" s="45">
        <v>100332</v>
      </c>
      <c r="J20" s="46" t="str">
        <f>VLOOKUP(I20,'[1]October 2025'!$A:$C,2,FALSE)</f>
        <v>TOMATO PASTE FOR BULK PROCESSING</v>
      </c>
      <c r="K20" s="44">
        <v>8.67</v>
      </c>
      <c r="L20" s="47">
        <f>VLOOKUP(I20,'[1]October 2025'!$A:$C,3,FALSE)</f>
        <v>0.63049999999999995</v>
      </c>
      <c r="M20" s="48">
        <f t="shared" si="0"/>
        <v>5.47</v>
      </c>
      <c r="N20" s="49">
        <v>45996</v>
      </c>
    </row>
    <row r="21" spans="1:14" ht="51" customHeight="1" x14ac:dyDescent="0.35">
      <c r="A21" s="40" t="s">
        <v>17</v>
      </c>
      <c r="B21" s="41" t="s">
        <v>18</v>
      </c>
      <c r="C21" s="40" t="s">
        <v>19</v>
      </c>
      <c r="D21" s="42" t="s">
        <v>54</v>
      </c>
      <c r="E21" s="43" t="s">
        <v>55</v>
      </c>
      <c r="F21" s="44">
        <v>43.13</v>
      </c>
      <c r="G21" s="44">
        <v>1150</v>
      </c>
      <c r="H21" s="44">
        <v>0.6</v>
      </c>
      <c r="I21" s="45">
        <v>100332</v>
      </c>
      <c r="J21" s="46" t="str">
        <f>VLOOKUP(I21,'[1]October 2025'!$A:$C,2,FALSE)</f>
        <v>TOMATO PASTE FOR BULK PROCESSING</v>
      </c>
      <c r="K21" s="44">
        <v>9.3000000000000007</v>
      </c>
      <c r="L21" s="47">
        <f>VLOOKUP(I21,'[1]October 2025'!$A:$C,3,FALSE)</f>
        <v>0.63049999999999995</v>
      </c>
      <c r="M21" s="48">
        <f t="shared" si="0"/>
        <v>5.86</v>
      </c>
      <c r="N21" s="49">
        <v>45996</v>
      </c>
    </row>
    <row r="22" spans="1:14" ht="51" customHeight="1" x14ac:dyDescent="0.35">
      <c r="A22" s="40" t="s">
        <v>17</v>
      </c>
      <c r="B22" s="41" t="s">
        <v>18</v>
      </c>
      <c r="C22" s="40" t="s">
        <v>19</v>
      </c>
      <c r="D22" s="42" t="s">
        <v>56</v>
      </c>
      <c r="E22" s="43" t="s">
        <v>57</v>
      </c>
      <c r="F22" s="44">
        <v>19.84</v>
      </c>
      <c r="G22" s="44">
        <v>1000</v>
      </c>
      <c r="H22" s="44">
        <v>0.31744</v>
      </c>
      <c r="I22" s="45">
        <v>100332</v>
      </c>
      <c r="J22" s="46" t="str">
        <f>VLOOKUP(I22,'[1]October 2025'!$A:$C,2,FALSE)</f>
        <v>TOMATO PASTE FOR BULK PROCESSING</v>
      </c>
      <c r="K22" s="44">
        <v>4.58</v>
      </c>
      <c r="L22" s="47">
        <f>VLOOKUP(I22,'[1]October 2025'!$A:$C,3,FALSE)</f>
        <v>0.63049999999999995</v>
      </c>
      <c r="M22" s="48">
        <f t="shared" si="0"/>
        <v>2.89</v>
      </c>
      <c r="N22" s="49">
        <v>45996</v>
      </c>
    </row>
    <row r="23" spans="1:14" ht="51" customHeight="1" x14ac:dyDescent="0.35">
      <c r="A23" s="40" t="s">
        <v>17</v>
      </c>
      <c r="B23" s="41" t="s">
        <v>18</v>
      </c>
      <c r="C23" s="40" t="s">
        <v>19</v>
      </c>
      <c r="D23" s="42" t="s">
        <v>58</v>
      </c>
      <c r="E23" s="43" t="s">
        <v>59</v>
      </c>
      <c r="F23" s="44">
        <v>42.75</v>
      </c>
      <c r="G23" s="44">
        <v>1140</v>
      </c>
      <c r="H23" s="44">
        <v>0.6</v>
      </c>
      <c r="I23" s="45">
        <v>100332</v>
      </c>
      <c r="J23" s="46" t="str">
        <f>VLOOKUP(I23,'[1]October 2025'!$A:$C,2,FALSE)</f>
        <v>TOMATO PASTE FOR BULK PROCESSING</v>
      </c>
      <c r="K23" s="44">
        <v>8.76</v>
      </c>
      <c r="L23" s="47">
        <f>VLOOKUP(I23,'[1]October 2025'!$A:$C,3,FALSE)</f>
        <v>0.63049999999999995</v>
      </c>
      <c r="M23" s="48">
        <f t="shared" si="0"/>
        <v>5.52</v>
      </c>
      <c r="N23" s="49">
        <v>45996</v>
      </c>
    </row>
    <row r="24" spans="1:14" ht="51" customHeight="1" x14ac:dyDescent="0.35">
      <c r="A24" s="40" t="s">
        <v>17</v>
      </c>
      <c r="B24" s="41" t="s">
        <v>18</v>
      </c>
      <c r="C24" s="40" t="s">
        <v>19</v>
      </c>
      <c r="D24" s="42" t="s">
        <v>60</v>
      </c>
      <c r="E24" s="43" t="s">
        <v>61</v>
      </c>
      <c r="F24" s="44">
        <v>28.5</v>
      </c>
      <c r="G24" s="44">
        <v>760</v>
      </c>
      <c r="H24" s="44">
        <v>0.6</v>
      </c>
      <c r="I24" s="45">
        <v>100332</v>
      </c>
      <c r="J24" s="46" t="str">
        <f>VLOOKUP(I24,'[1]October 2025'!$A:$C,2,FALSE)</f>
        <v>TOMATO PASTE FOR BULK PROCESSING</v>
      </c>
      <c r="K24" s="44">
        <v>5.7</v>
      </c>
      <c r="L24" s="47">
        <f>VLOOKUP(I24,'[1]October 2025'!$A:$C,3,FALSE)</f>
        <v>0.63049999999999995</v>
      </c>
      <c r="M24" s="48">
        <f t="shared" si="0"/>
        <v>3.59</v>
      </c>
      <c r="N24" s="49">
        <v>45996</v>
      </c>
    </row>
    <row r="25" spans="1:14" ht="51" customHeight="1" x14ac:dyDescent="0.35">
      <c r="A25" s="40" t="s">
        <v>17</v>
      </c>
      <c r="B25" s="41" t="s">
        <v>18</v>
      </c>
      <c r="C25" s="40" t="s">
        <v>19</v>
      </c>
      <c r="D25" s="42" t="s">
        <v>62</v>
      </c>
      <c r="E25" s="43" t="s">
        <v>63</v>
      </c>
      <c r="F25" s="44">
        <v>36</v>
      </c>
      <c r="G25" s="44">
        <v>960</v>
      </c>
      <c r="H25" s="44">
        <v>0.6</v>
      </c>
      <c r="I25" s="45">
        <v>100332</v>
      </c>
      <c r="J25" s="46" t="str">
        <f>VLOOKUP(I25,'[1]October 2025'!$A:$C,2,FALSE)</f>
        <v>TOMATO PASTE FOR BULK PROCESSING</v>
      </c>
      <c r="K25" s="44">
        <v>7.6</v>
      </c>
      <c r="L25" s="47">
        <f>VLOOKUP(I25,'[1]October 2025'!$A:$C,3,FALSE)</f>
        <v>0.63049999999999995</v>
      </c>
      <c r="M25" s="48">
        <f t="shared" si="0"/>
        <v>4.79</v>
      </c>
      <c r="N25" s="49">
        <v>45996</v>
      </c>
    </row>
    <row r="26" spans="1:14" ht="51" customHeight="1" x14ac:dyDescent="0.35">
      <c r="A26" s="40" t="s">
        <v>17</v>
      </c>
      <c r="B26" s="41" t="s">
        <v>18</v>
      </c>
      <c r="C26" s="40" t="s">
        <v>19</v>
      </c>
      <c r="D26" s="42" t="s">
        <v>64</v>
      </c>
      <c r="E26" s="43" t="s">
        <v>65</v>
      </c>
      <c r="F26" s="44">
        <v>7.5</v>
      </c>
      <c r="G26" s="44">
        <v>200</v>
      </c>
      <c r="H26" s="44">
        <v>0.6</v>
      </c>
      <c r="I26" s="45">
        <v>100332</v>
      </c>
      <c r="J26" s="46" t="str">
        <f>VLOOKUP(I26,'[1]October 2025'!$A:$C,2,FALSE)</f>
        <v>TOMATO PASTE FOR BULK PROCESSING</v>
      </c>
      <c r="K26" s="44">
        <v>1.77</v>
      </c>
      <c r="L26" s="47">
        <f>VLOOKUP(I26,'[1]October 2025'!$A:$C,3,FALSE)</f>
        <v>0.63049999999999995</v>
      </c>
      <c r="M26" s="48">
        <f t="shared" si="0"/>
        <v>1.1200000000000001</v>
      </c>
      <c r="N26" s="49">
        <v>45996</v>
      </c>
    </row>
    <row r="27" spans="1:14" ht="51" customHeight="1" x14ac:dyDescent="0.35">
      <c r="A27" s="40" t="s">
        <v>17</v>
      </c>
      <c r="B27" s="41" t="s">
        <v>18</v>
      </c>
      <c r="C27" s="40" t="s">
        <v>19</v>
      </c>
      <c r="D27" s="42" t="s">
        <v>66</v>
      </c>
      <c r="E27" s="43" t="s">
        <v>67</v>
      </c>
      <c r="F27" s="44">
        <v>42.75</v>
      </c>
      <c r="G27" s="44">
        <v>1140</v>
      </c>
      <c r="H27" s="44">
        <v>0.6</v>
      </c>
      <c r="I27" s="45">
        <v>100332</v>
      </c>
      <c r="J27" s="46" t="str">
        <f>VLOOKUP(I27,'[1]October 2025'!$A:$C,2,FALSE)</f>
        <v>TOMATO PASTE FOR BULK PROCESSING</v>
      </c>
      <c r="K27" s="44">
        <v>9.02</v>
      </c>
      <c r="L27" s="47">
        <f>VLOOKUP(I27,'[1]October 2025'!$A:$C,3,FALSE)</f>
        <v>0.63049999999999995</v>
      </c>
      <c r="M27" s="48">
        <f t="shared" si="0"/>
        <v>5.69</v>
      </c>
      <c r="N27" s="49">
        <v>45996</v>
      </c>
    </row>
    <row r="28" spans="1:14" ht="51" customHeight="1" x14ac:dyDescent="0.35">
      <c r="A28" s="40" t="s">
        <v>17</v>
      </c>
      <c r="B28" s="41" t="s">
        <v>18</v>
      </c>
      <c r="C28" s="40" t="s">
        <v>19</v>
      </c>
      <c r="D28" s="42" t="s">
        <v>68</v>
      </c>
      <c r="E28" s="43" t="s">
        <v>69</v>
      </c>
      <c r="F28" s="44">
        <v>29</v>
      </c>
      <c r="G28" s="44">
        <v>773</v>
      </c>
      <c r="H28" s="44">
        <v>0.6</v>
      </c>
      <c r="I28" s="45">
        <v>100332</v>
      </c>
      <c r="J28" s="46" t="str">
        <f>VLOOKUP(I28,'[1]October 2025'!$A:$C,2,FALSE)</f>
        <v>TOMATO PASTE FOR BULK PROCESSING</v>
      </c>
      <c r="K28" s="44">
        <v>6.08</v>
      </c>
      <c r="L28" s="47">
        <f>VLOOKUP(I28,'[1]October 2025'!$A:$C,3,FALSE)</f>
        <v>0.63049999999999995</v>
      </c>
      <c r="M28" s="48">
        <f t="shared" si="0"/>
        <v>3.83</v>
      </c>
      <c r="N28" s="49">
        <v>45996</v>
      </c>
    </row>
    <row r="29" spans="1:14" ht="51" customHeight="1" x14ac:dyDescent="0.35">
      <c r="A29" s="40" t="s">
        <v>17</v>
      </c>
      <c r="B29" s="41" t="s">
        <v>18</v>
      </c>
      <c r="C29" s="40" t="s">
        <v>19</v>
      </c>
      <c r="D29" s="42" t="s">
        <v>70</v>
      </c>
      <c r="E29" s="43" t="s">
        <v>71</v>
      </c>
      <c r="F29" s="44">
        <v>43.13</v>
      </c>
      <c r="G29" s="44">
        <v>1150</v>
      </c>
      <c r="H29" s="44">
        <v>0.6</v>
      </c>
      <c r="I29" s="45">
        <v>100332</v>
      </c>
      <c r="J29" s="46" t="str">
        <f>VLOOKUP(I29,'[1]October 2025'!$A:$C,2,FALSE)</f>
        <v>TOMATO PASTE FOR BULK PROCESSING</v>
      </c>
      <c r="K29" s="44">
        <v>10.35</v>
      </c>
      <c r="L29" s="47">
        <f>VLOOKUP(I29,'[1]October 2025'!$A:$C,3,FALSE)</f>
        <v>0.63049999999999995</v>
      </c>
      <c r="M29" s="48">
        <f t="shared" si="0"/>
        <v>6.53</v>
      </c>
      <c r="N29" s="49">
        <v>45996</v>
      </c>
    </row>
    <row r="30" spans="1:14" ht="51" customHeight="1" x14ac:dyDescent="0.35">
      <c r="A30" s="40" t="s">
        <v>17</v>
      </c>
      <c r="B30" s="41" t="s">
        <v>18</v>
      </c>
      <c r="C30" s="40" t="s">
        <v>19</v>
      </c>
      <c r="D30" s="42" t="s">
        <v>72</v>
      </c>
      <c r="E30" s="43" t="s">
        <v>73</v>
      </c>
      <c r="F30" s="44">
        <v>19.84</v>
      </c>
      <c r="G30" s="44">
        <v>1000</v>
      </c>
      <c r="H30" s="44">
        <v>0.31744</v>
      </c>
      <c r="I30" s="45">
        <v>100332</v>
      </c>
      <c r="J30" s="46" t="str">
        <f>VLOOKUP(I30,'[1]October 2025'!$A:$C,2,FALSE)</f>
        <v>TOMATO PASTE FOR BULK PROCESSING</v>
      </c>
      <c r="K30" s="44">
        <v>4.3499999999999996</v>
      </c>
      <c r="L30" s="47">
        <f>VLOOKUP(I30,'[1]October 2025'!$A:$C,3,FALSE)</f>
        <v>0.63049999999999995</v>
      </c>
      <c r="M30" s="48">
        <f t="shared" si="0"/>
        <v>2.74</v>
      </c>
      <c r="N30" s="49">
        <v>45996</v>
      </c>
    </row>
    <row r="31" spans="1:14" ht="51" customHeight="1" x14ac:dyDescent="0.35">
      <c r="A31" s="40" t="s">
        <v>17</v>
      </c>
      <c r="B31" s="41" t="s">
        <v>18</v>
      </c>
      <c r="C31" s="40" t="s">
        <v>19</v>
      </c>
      <c r="D31" s="42" t="s">
        <v>74</v>
      </c>
      <c r="E31" s="43" t="s">
        <v>75</v>
      </c>
      <c r="F31" s="44">
        <v>42.75</v>
      </c>
      <c r="G31" s="44">
        <v>1140</v>
      </c>
      <c r="H31" s="44">
        <v>0.6</v>
      </c>
      <c r="I31" s="45">
        <v>100332</v>
      </c>
      <c r="J31" s="46" t="str">
        <f>VLOOKUP(I31,'[1]October 2025'!$A:$C,2,FALSE)</f>
        <v>TOMATO PASTE FOR BULK PROCESSING</v>
      </c>
      <c r="K31" s="44">
        <v>8.86</v>
      </c>
      <c r="L31" s="47">
        <f>VLOOKUP(I31,'[1]October 2025'!$A:$C,3,FALSE)</f>
        <v>0.63049999999999995</v>
      </c>
      <c r="M31" s="48">
        <f t="shared" si="0"/>
        <v>5.59</v>
      </c>
      <c r="N31" s="49">
        <v>45996</v>
      </c>
    </row>
    <row r="32" spans="1:14" ht="51" customHeight="1" x14ac:dyDescent="0.35">
      <c r="A32" s="40" t="s">
        <v>17</v>
      </c>
      <c r="B32" s="41" t="s">
        <v>18</v>
      </c>
      <c r="C32" s="40" t="s">
        <v>19</v>
      </c>
      <c r="D32" s="42" t="s">
        <v>76</v>
      </c>
      <c r="E32" s="43" t="s">
        <v>77</v>
      </c>
      <c r="F32" s="44">
        <v>28.5</v>
      </c>
      <c r="G32" s="44">
        <v>760</v>
      </c>
      <c r="H32" s="44">
        <v>0.6</v>
      </c>
      <c r="I32" s="45">
        <v>100332</v>
      </c>
      <c r="J32" s="46" t="str">
        <f>VLOOKUP(I32,'[1]October 2025'!$A:$C,2,FALSE)</f>
        <v>TOMATO PASTE FOR BULK PROCESSING</v>
      </c>
      <c r="K32" s="44">
        <v>5.6</v>
      </c>
      <c r="L32" s="47">
        <f>VLOOKUP(I32,'[1]October 2025'!$A:$C,3,FALSE)</f>
        <v>0.63049999999999995</v>
      </c>
      <c r="M32" s="48">
        <f t="shared" si="0"/>
        <v>3.53</v>
      </c>
      <c r="N32" s="49">
        <v>45996</v>
      </c>
    </row>
    <row r="33" spans="1:14" ht="51" customHeight="1" x14ac:dyDescent="0.35">
      <c r="A33" s="40" t="s">
        <v>17</v>
      </c>
      <c r="B33" s="41" t="s">
        <v>18</v>
      </c>
      <c r="C33" s="40" t="s">
        <v>19</v>
      </c>
      <c r="D33" s="42" t="s">
        <v>78</v>
      </c>
      <c r="E33" s="43" t="s">
        <v>79</v>
      </c>
      <c r="F33" s="44">
        <v>43.13</v>
      </c>
      <c r="G33" s="44">
        <v>1150</v>
      </c>
      <c r="H33" s="44">
        <v>0.6</v>
      </c>
      <c r="I33" s="45">
        <v>100332</v>
      </c>
      <c r="J33" s="46" t="str">
        <f>VLOOKUP(I33,'[1]October 2025'!$A:$C,2,FALSE)</f>
        <v>TOMATO PASTE FOR BULK PROCESSING</v>
      </c>
      <c r="K33" s="44">
        <v>10.35</v>
      </c>
      <c r="L33" s="47">
        <f>VLOOKUP(I33,'[1]October 2025'!$A:$C,3,FALSE)</f>
        <v>0.63049999999999995</v>
      </c>
      <c r="M33" s="48">
        <f t="shared" si="0"/>
        <v>6.53</v>
      </c>
      <c r="N33" s="49">
        <v>45996</v>
      </c>
    </row>
    <row r="34" spans="1:14" ht="51" customHeight="1" x14ac:dyDescent="0.35">
      <c r="A34" s="40" t="s">
        <v>17</v>
      </c>
      <c r="B34" s="41" t="s">
        <v>18</v>
      </c>
      <c r="C34" s="40" t="s">
        <v>19</v>
      </c>
      <c r="D34" s="42" t="s">
        <v>80</v>
      </c>
      <c r="E34" s="43" t="s">
        <v>81</v>
      </c>
      <c r="F34" s="44">
        <v>19.84</v>
      </c>
      <c r="G34" s="44">
        <v>1000</v>
      </c>
      <c r="H34" s="44">
        <v>0.32</v>
      </c>
      <c r="I34" s="45">
        <v>100332</v>
      </c>
      <c r="J34" s="46" t="str">
        <f>VLOOKUP(I34,'[1]October 2025'!$A:$C,2,FALSE)</f>
        <v>TOMATO PASTE FOR BULK PROCESSING</v>
      </c>
      <c r="K34" s="44">
        <v>4.3499999999999996</v>
      </c>
      <c r="L34" s="47">
        <f>VLOOKUP(I34,'[1]October 2025'!$A:$C,3,FALSE)</f>
        <v>0.63049999999999995</v>
      </c>
      <c r="M34" s="48">
        <f t="shared" si="0"/>
        <v>2.74</v>
      </c>
      <c r="N34" s="49">
        <v>45996</v>
      </c>
    </row>
    <row r="35" spans="1:14" ht="51" customHeight="1" x14ac:dyDescent="0.35">
      <c r="A35" s="40" t="s">
        <v>17</v>
      </c>
      <c r="B35" s="41" t="s">
        <v>18</v>
      </c>
      <c r="C35" s="40" t="s">
        <v>19</v>
      </c>
      <c r="D35" s="42" t="s">
        <v>82</v>
      </c>
      <c r="E35" s="43" t="s">
        <v>83</v>
      </c>
      <c r="F35" s="44">
        <v>42.75</v>
      </c>
      <c r="G35" s="44">
        <v>1140</v>
      </c>
      <c r="H35" s="44">
        <v>0.6</v>
      </c>
      <c r="I35" s="45">
        <v>100332</v>
      </c>
      <c r="J35" s="46" t="str">
        <f>VLOOKUP(I35,'[1]October 2025'!$A:$C,2,FALSE)</f>
        <v>TOMATO PASTE FOR BULK PROCESSING</v>
      </c>
      <c r="K35" s="44">
        <v>8.9600000000000009</v>
      </c>
      <c r="L35" s="47">
        <f>VLOOKUP(I35,'[1]October 2025'!$A:$C,3,FALSE)</f>
        <v>0.63049999999999995</v>
      </c>
      <c r="M35" s="48">
        <f t="shared" si="0"/>
        <v>5.65</v>
      </c>
      <c r="N35" s="49">
        <v>45996</v>
      </c>
    </row>
    <row r="36" spans="1:14" ht="51" customHeight="1" x14ac:dyDescent="0.35">
      <c r="A36" s="40" t="s">
        <v>17</v>
      </c>
      <c r="B36" s="41" t="s">
        <v>18</v>
      </c>
      <c r="C36" s="40" t="s">
        <v>19</v>
      </c>
      <c r="D36" s="42" t="s">
        <v>84</v>
      </c>
      <c r="E36" s="43" t="s">
        <v>85</v>
      </c>
      <c r="F36" s="44">
        <v>39.375</v>
      </c>
      <c r="G36" s="44">
        <v>71</v>
      </c>
      <c r="H36" s="44" t="s">
        <v>86</v>
      </c>
      <c r="I36" s="45">
        <v>100332</v>
      </c>
      <c r="J36" s="46" t="str">
        <f>VLOOKUP(I36,'[1]October 2025'!$A:$C,2,FALSE)</f>
        <v>TOMATO PASTE FOR BULK PROCESSING</v>
      </c>
      <c r="K36" s="44">
        <v>7.52</v>
      </c>
      <c r="L36" s="47">
        <f>VLOOKUP(I36,'[1]October 2025'!$A:$C,3,FALSE)</f>
        <v>0.63049999999999995</v>
      </c>
      <c r="M36" s="48">
        <f t="shared" si="0"/>
        <v>4.74</v>
      </c>
      <c r="N36" s="49">
        <v>45996</v>
      </c>
    </row>
    <row r="37" spans="1:14" ht="51" customHeight="1" x14ac:dyDescent="0.35">
      <c r="A37" s="40" t="s">
        <v>17</v>
      </c>
      <c r="B37" s="41" t="s">
        <v>18</v>
      </c>
      <c r="C37" s="40" t="s">
        <v>19</v>
      </c>
      <c r="D37" s="42" t="s">
        <v>87</v>
      </c>
      <c r="E37" s="43" t="s">
        <v>88</v>
      </c>
      <c r="F37" s="44">
        <v>15.63</v>
      </c>
      <c r="G37" s="44">
        <v>250</v>
      </c>
      <c r="H37" s="44">
        <v>1</v>
      </c>
      <c r="I37" s="45">
        <v>100332</v>
      </c>
      <c r="J37" s="46" t="str">
        <f>VLOOKUP(I37,'[1]October 2025'!$A:$C,2,FALSE)</f>
        <v>TOMATO PASTE FOR BULK PROCESSING</v>
      </c>
      <c r="K37" s="44">
        <v>3.98</v>
      </c>
      <c r="L37" s="47">
        <f>VLOOKUP(I37,'[1]October 2025'!$A:$C,3,FALSE)</f>
        <v>0.63049999999999995</v>
      </c>
      <c r="M37" s="48">
        <f t="shared" si="0"/>
        <v>2.5099999999999998</v>
      </c>
      <c r="N37" s="49">
        <v>45996</v>
      </c>
    </row>
    <row r="38" spans="1:14" ht="51" customHeight="1" x14ac:dyDescent="0.35">
      <c r="A38" s="40" t="s">
        <v>17</v>
      </c>
      <c r="B38" s="41" t="s">
        <v>18</v>
      </c>
      <c r="C38" s="40" t="s">
        <v>19</v>
      </c>
      <c r="D38" s="42" t="s">
        <v>89</v>
      </c>
      <c r="E38" s="43" t="s">
        <v>90</v>
      </c>
      <c r="F38" s="44">
        <v>26.25</v>
      </c>
      <c r="G38" s="44">
        <v>168</v>
      </c>
      <c r="H38" s="44">
        <v>2.5</v>
      </c>
      <c r="I38" s="45">
        <v>100332</v>
      </c>
      <c r="J38" s="46" t="str">
        <f>VLOOKUP(I38,'[1]October 2025'!$A:$C,2,FALSE)</f>
        <v>TOMATO PASTE FOR BULK PROCESSING</v>
      </c>
      <c r="K38" s="44">
        <v>7.33</v>
      </c>
      <c r="L38" s="47">
        <f>VLOOKUP(I38,'[1]October 2025'!$A:$C,3,FALSE)</f>
        <v>0.63049999999999995</v>
      </c>
      <c r="M38" s="48">
        <f t="shared" si="0"/>
        <v>4.62</v>
      </c>
      <c r="N38" s="49">
        <v>45996</v>
      </c>
    </row>
    <row r="39" spans="1:14" ht="51" customHeight="1" x14ac:dyDescent="0.35">
      <c r="A39" s="40" t="s">
        <v>17</v>
      </c>
      <c r="B39" s="41" t="s">
        <v>18</v>
      </c>
      <c r="C39" s="40" t="s">
        <v>19</v>
      </c>
      <c r="D39" s="42" t="s">
        <v>91</v>
      </c>
      <c r="E39" s="43" t="s">
        <v>92</v>
      </c>
      <c r="F39" s="44">
        <v>13.13</v>
      </c>
      <c r="G39" s="44">
        <v>84</v>
      </c>
      <c r="H39" s="44">
        <v>2.5</v>
      </c>
      <c r="I39" s="45">
        <v>100332</v>
      </c>
      <c r="J39" s="46" t="str">
        <f>VLOOKUP(I39,'[1]October 2025'!$A:$C,2,FALSE)</f>
        <v>TOMATO PASTE FOR BULK PROCESSING</v>
      </c>
      <c r="K39" s="44">
        <v>3.67</v>
      </c>
      <c r="L39" s="47">
        <f>VLOOKUP(I39,'[1]October 2025'!$A:$C,3,FALSE)</f>
        <v>0.63049999999999995</v>
      </c>
      <c r="M39" s="48">
        <f t="shared" si="0"/>
        <v>2.31</v>
      </c>
      <c r="N39" s="49">
        <v>45996</v>
      </c>
    </row>
    <row r="40" spans="1:14" ht="51" customHeight="1" x14ac:dyDescent="0.35">
      <c r="A40" s="40" t="s">
        <v>17</v>
      </c>
      <c r="B40" s="41" t="s">
        <v>18</v>
      </c>
      <c r="C40" s="40" t="s">
        <v>19</v>
      </c>
      <c r="D40" s="42" t="s">
        <v>93</v>
      </c>
      <c r="E40" s="43" t="s">
        <v>94</v>
      </c>
      <c r="F40" s="44">
        <v>20.63</v>
      </c>
      <c r="G40" s="44">
        <v>264</v>
      </c>
      <c r="H40" s="44">
        <v>1.25</v>
      </c>
      <c r="I40" s="45">
        <v>100332</v>
      </c>
      <c r="J40" s="46" t="str">
        <f>VLOOKUP(I40,'[1]October 2025'!$A:$C,2,FALSE)</f>
        <v>TOMATO PASTE FOR BULK PROCESSING</v>
      </c>
      <c r="K40" s="44">
        <v>5.76</v>
      </c>
      <c r="L40" s="47">
        <f>VLOOKUP(I40,'[1]October 2025'!$A:$C,3,FALSE)</f>
        <v>0.63049999999999995</v>
      </c>
      <c r="M40" s="48">
        <f t="shared" si="0"/>
        <v>3.63</v>
      </c>
      <c r="N40" s="49">
        <v>45996</v>
      </c>
    </row>
    <row r="41" spans="1:14" ht="51" customHeight="1" x14ac:dyDescent="0.35">
      <c r="A41" s="40" t="s">
        <v>17</v>
      </c>
      <c r="B41" s="41" t="s">
        <v>18</v>
      </c>
      <c r="C41" s="40" t="s">
        <v>19</v>
      </c>
      <c r="D41" s="42" t="s">
        <v>95</v>
      </c>
      <c r="E41" s="43" t="s">
        <v>96</v>
      </c>
      <c r="F41" s="44">
        <v>15.63</v>
      </c>
      <c r="G41" s="44">
        <v>250</v>
      </c>
      <c r="H41" s="44">
        <v>1</v>
      </c>
      <c r="I41" s="45">
        <v>100332</v>
      </c>
      <c r="J41" s="46" t="str">
        <f>VLOOKUP(I41,'[1]October 2025'!$A:$C,2,FALSE)</f>
        <v>TOMATO PASTE FOR BULK PROCESSING</v>
      </c>
      <c r="K41" s="44">
        <v>2.0499999999999998</v>
      </c>
      <c r="L41" s="47">
        <f>VLOOKUP(I41,'[1]October 2025'!$A:$C,3,FALSE)</f>
        <v>0.63049999999999995</v>
      </c>
      <c r="M41" s="48">
        <f t="shared" si="0"/>
        <v>1.29</v>
      </c>
      <c r="N41" s="49">
        <v>45996</v>
      </c>
    </row>
    <row r="42" spans="1:14" ht="51" customHeight="1" x14ac:dyDescent="0.35">
      <c r="A42" s="40" t="s">
        <v>17</v>
      </c>
      <c r="B42" s="41" t="s">
        <v>18</v>
      </c>
      <c r="C42" s="40" t="s">
        <v>19</v>
      </c>
      <c r="D42" s="42" t="s">
        <v>97</v>
      </c>
      <c r="E42" s="43" t="s">
        <v>98</v>
      </c>
      <c r="F42" s="44">
        <v>38.25</v>
      </c>
      <c r="G42" s="44">
        <v>485</v>
      </c>
      <c r="H42" s="44" t="s">
        <v>99</v>
      </c>
      <c r="I42" s="45">
        <v>100332</v>
      </c>
      <c r="J42" s="46" t="str">
        <f>VLOOKUP(I42,'[1]October 2025'!$A:$C,2,FALSE)</f>
        <v>TOMATO PASTE FOR BULK PROCESSING</v>
      </c>
      <c r="K42" s="44">
        <v>5.0199999999999996</v>
      </c>
      <c r="L42" s="47">
        <f>VLOOKUP(I42,'[1]October 2025'!$A:$C,3,FALSE)</f>
        <v>0.63049999999999995</v>
      </c>
      <c r="M42" s="48">
        <f t="shared" si="0"/>
        <v>3.17</v>
      </c>
      <c r="N42" s="49">
        <v>45996</v>
      </c>
    </row>
    <row r="43" spans="1:14" ht="51" customHeight="1" x14ac:dyDescent="0.35">
      <c r="A43" s="40" t="s">
        <v>17</v>
      </c>
      <c r="B43" s="41" t="s">
        <v>18</v>
      </c>
      <c r="C43" s="40" t="s">
        <v>19</v>
      </c>
      <c r="D43" s="42" t="s">
        <v>100</v>
      </c>
      <c r="E43" s="43" t="s">
        <v>101</v>
      </c>
      <c r="F43" s="44">
        <v>29.2</v>
      </c>
      <c r="G43" s="44">
        <v>370</v>
      </c>
      <c r="H43" s="44">
        <v>1.26</v>
      </c>
      <c r="I43" s="45">
        <v>100332</v>
      </c>
      <c r="J43" s="46" t="str">
        <f>VLOOKUP(I43,'[1]October 2025'!$A:$C,2,FALSE)</f>
        <v>TOMATO PASTE FOR BULK PROCESSING</v>
      </c>
      <c r="K43" s="44">
        <v>3.83</v>
      </c>
      <c r="L43" s="47">
        <f>VLOOKUP(I43,'[1]October 2025'!$A:$C,3,FALSE)</f>
        <v>0.63049999999999995</v>
      </c>
      <c r="M43" s="48">
        <f t="shared" si="0"/>
        <v>2.41</v>
      </c>
      <c r="N43" s="49">
        <v>45996</v>
      </c>
    </row>
    <row r="44" spans="1:14" ht="51" customHeight="1" x14ac:dyDescent="0.35">
      <c r="A44" s="40" t="s">
        <v>17</v>
      </c>
      <c r="B44" s="41" t="s">
        <v>18</v>
      </c>
      <c r="C44" s="40" t="s">
        <v>19</v>
      </c>
      <c r="D44" s="42" t="s">
        <v>102</v>
      </c>
      <c r="E44" s="43" t="s">
        <v>103</v>
      </c>
      <c r="F44" s="44">
        <v>39.75</v>
      </c>
      <c r="G44" s="44">
        <v>289</v>
      </c>
      <c r="H44" s="44">
        <v>2.2000000000000002</v>
      </c>
      <c r="I44" s="45">
        <v>100332</v>
      </c>
      <c r="J44" s="46" t="str">
        <f>VLOOKUP(I44,'[1]October 2025'!$A:$C,2,FALSE)</f>
        <v>TOMATO PASTE FOR BULK PROCESSING</v>
      </c>
      <c r="K44" s="44">
        <v>5.22</v>
      </c>
      <c r="L44" s="47">
        <f>VLOOKUP(I44,'[1]October 2025'!$A:$C,3,FALSE)</f>
        <v>0.63049999999999995</v>
      </c>
      <c r="M44" s="48">
        <f t="shared" si="0"/>
        <v>3.29</v>
      </c>
      <c r="N44" s="49">
        <v>45996</v>
      </c>
    </row>
    <row r="45" spans="1:14" ht="51" customHeight="1" x14ac:dyDescent="0.35">
      <c r="A45" s="40" t="s">
        <v>17</v>
      </c>
      <c r="B45" s="41" t="s">
        <v>18</v>
      </c>
      <c r="C45" s="40" t="s">
        <v>19</v>
      </c>
      <c r="D45" s="42" t="s">
        <v>104</v>
      </c>
      <c r="E45" s="43" t="s">
        <v>105</v>
      </c>
      <c r="F45" s="44">
        <v>31.52</v>
      </c>
      <c r="G45" s="44">
        <v>168</v>
      </c>
      <c r="H45" s="44">
        <v>3</v>
      </c>
      <c r="I45" s="45">
        <v>100332</v>
      </c>
      <c r="J45" s="46" t="str">
        <f>VLOOKUP(I45,'[1]October 2025'!$A:$C,2,FALSE)</f>
        <v>TOMATO PASTE FOR BULK PROCESSING</v>
      </c>
      <c r="K45" s="44">
        <v>4.72</v>
      </c>
      <c r="L45" s="47">
        <f>VLOOKUP(I45,'[1]October 2025'!$A:$C,3,FALSE)</f>
        <v>0.63049999999999995</v>
      </c>
      <c r="M45" s="48">
        <f t="shared" si="0"/>
        <v>2.98</v>
      </c>
      <c r="N45" s="49">
        <v>45996</v>
      </c>
    </row>
    <row r="46" spans="1:14" ht="51" customHeight="1" x14ac:dyDescent="0.35">
      <c r="A46" s="40" t="s">
        <v>17</v>
      </c>
      <c r="B46" s="41" t="s">
        <v>18</v>
      </c>
      <c r="C46" s="40" t="s">
        <v>19</v>
      </c>
      <c r="D46" s="42" t="s">
        <v>106</v>
      </c>
      <c r="E46" s="43" t="s">
        <v>107</v>
      </c>
      <c r="F46" s="44">
        <v>15.75</v>
      </c>
      <c r="G46" s="44">
        <v>84</v>
      </c>
      <c r="H46" s="44">
        <v>3</v>
      </c>
      <c r="I46" s="45">
        <v>100332</v>
      </c>
      <c r="J46" s="46" t="str">
        <f>VLOOKUP(I46,'[1]October 2025'!$A:$C,2,FALSE)</f>
        <v>TOMATO PASTE FOR BULK PROCESSING</v>
      </c>
      <c r="K46" s="44">
        <v>2.36</v>
      </c>
      <c r="L46" s="47">
        <f>VLOOKUP(I46,'[1]October 2025'!$A:$C,3,FALSE)</f>
        <v>0.63049999999999995</v>
      </c>
      <c r="M46" s="48">
        <f t="shared" si="0"/>
        <v>1.49</v>
      </c>
      <c r="N46" s="49">
        <v>45996</v>
      </c>
    </row>
    <row r="47" spans="1:14" ht="51" customHeight="1" x14ac:dyDescent="0.35">
      <c r="A47" s="40" t="s">
        <v>17</v>
      </c>
      <c r="B47" s="41" t="s">
        <v>18</v>
      </c>
      <c r="C47" s="40" t="s">
        <v>19</v>
      </c>
      <c r="D47" s="42" t="s">
        <v>108</v>
      </c>
      <c r="E47" s="43" t="s">
        <v>109</v>
      </c>
      <c r="F47" s="44">
        <v>38.630000000000003</v>
      </c>
      <c r="G47" s="44">
        <v>412</v>
      </c>
      <c r="H47" s="44">
        <v>1.5</v>
      </c>
      <c r="I47" s="45">
        <v>100332</v>
      </c>
      <c r="J47" s="46" t="str">
        <f>VLOOKUP(I47,'[1]October 2025'!$A:$C,2,FALSE)</f>
        <v>TOMATO PASTE FOR BULK PROCESSING</v>
      </c>
      <c r="K47" s="44">
        <v>5.9</v>
      </c>
      <c r="L47" s="47">
        <f>VLOOKUP(I47,'[1]October 2025'!$A:$C,3,FALSE)</f>
        <v>0.63049999999999995</v>
      </c>
      <c r="M47" s="48">
        <f t="shared" si="0"/>
        <v>3.72</v>
      </c>
      <c r="N47" s="49">
        <v>45996</v>
      </c>
    </row>
    <row r="48" spans="1:14" ht="51" customHeight="1" x14ac:dyDescent="0.35">
      <c r="A48" s="40" t="s">
        <v>17</v>
      </c>
      <c r="B48" s="41" t="s">
        <v>18</v>
      </c>
      <c r="C48" s="40" t="s">
        <v>19</v>
      </c>
      <c r="D48" s="42" t="s">
        <v>110</v>
      </c>
      <c r="E48" s="43" t="s">
        <v>111</v>
      </c>
      <c r="F48" s="44">
        <v>24.75</v>
      </c>
      <c r="G48" s="44">
        <v>264</v>
      </c>
      <c r="H48" s="44">
        <v>1.5</v>
      </c>
      <c r="I48" s="45">
        <v>100332</v>
      </c>
      <c r="J48" s="46" t="str">
        <f>VLOOKUP(I48,'[1]October 2025'!$A:$C,2,FALSE)</f>
        <v>TOMATO PASTE FOR BULK PROCESSING</v>
      </c>
      <c r="K48" s="44">
        <v>3.71</v>
      </c>
      <c r="L48" s="47">
        <f>VLOOKUP(I48,'[1]October 2025'!$A:$C,3,FALSE)</f>
        <v>0.63049999999999995</v>
      </c>
      <c r="M48" s="48">
        <f t="shared" si="0"/>
        <v>2.34</v>
      </c>
      <c r="N48" s="49">
        <v>45996</v>
      </c>
    </row>
    <row r="49" spans="1:14" ht="51" customHeight="1" x14ac:dyDescent="0.35">
      <c r="A49" s="40" t="s">
        <v>17</v>
      </c>
      <c r="B49" s="41" t="s">
        <v>18</v>
      </c>
      <c r="C49" s="40" t="s">
        <v>19</v>
      </c>
      <c r="D49" s="42" t="s">
        <v>112</v>
      </c>
      <c r="E49" s="43" t="s">
        <v>113</v>
      </c>
      <c r="F49" s="44">
        <v>34.5</v>
      </c>
      <c r="G49" s="44">
        <v>276</v>
      </c>
      <c r="H49" s="44">
        <v>2</v>
      </c>
      <c r="I49" s="45">
        <v>100332</v>
      </c>
      <c r="J49" s="46" t="str">
        <f>VLOOKUP(I49,'[1]October 2025'!$A:$C,2,FALSE)</f>
        <v>TOMATO PASTE FOR BULK PROCESSING</v>
      </c>
      <c r="K49" s="44">
        <v>5.7</v>
      </c>
      <c r="L49" s="47">
        <f>VLOOKUP(I49,'[1]October 2025'!$A:$C,3,FALSE)</f>
        <v>0.63049999999999995</v>
      </c>
      <c r="M49" s="48">
        <f t="shared" si="0"/>
        <v>3.59</v>
      </c>
      <c r="N49" s="49">
        <v>45996</v>
      </c>
    </row>
    <row r="50" spans="1:14" ht="51" customHeight="1" x14ac:dyDescent="0.35">
      <c r="A50" s="40" t="s">
        <v>17</v>
      </c>
      <c r="B50" s="41" t="s">
        <v>18</v>
      </c>
      <c r="C50" s="40" t="s">
        <v>19</v>
      </c>
      <c r="D50" s="42" t="s">
        <v>114</v>
      </c>
      <c r="E50" s="43" t="s">
        <v>115</v>
      </c>
      <c r="F50" s="44">
        <v>15.63</v>
      </c>
      <c r="G50" s="44">
        <v>250</v>
      </c>
      <c r="H50" s="44">
        <v>1</v>
      </c>
      <c r="I50" s="45">
        <v>100332</v>
      </c>
      <c r="J50" s="46" t="str">
        <f>VLOOKUP(I50,'[1]October 2025'!$A:$C,2,FALSE)</f>
        <v>TOMATO PASTE FOR BULK PROCESSING</v>
      </c>
      <c r="K50" s="44">
        <v>3.56</v>
      </c>
      <c r="L50" s="47">
        <f>VLOOKUP(I50,'[1]October 2025'!$A:$C,3,FALSE)</f>
        <v>0.63049999999999995</v>
      </c>
      <c r="M50" s="48">
        <f t="shared" si="0"/>
        <v>2.2400000000000002</v>
      </c>
      <c r="N50" s="49">
        <v>45996</v>
      </c>
    </row>
    <row r="51" spans="1:14" ht="51" customHeight="1" x14ac:dyDescent="0.35">
      <c r="A51" s="40" t="s">
        <v>17</v>
      </c>
      <c r="B51" s="41" t="s">
        <v>18</v>
      </c>
      <c r="C51" s="40" t="s">
        <v>19</v>
      </c>
      <c r="D51" s="42" t="s">
        <v>116</v>
      </c>
      <c r="E51" s="43" t="s">
        <v>117</v>
      </c>
      <c r="F51" s="44">
        <v>43.5</v>
      </c>
      <c r="G51" s="44">
        <v>1160</v>
      </c>
      <c r="H51" s="44">
        <v>0.6</v>
      </c>
      <c r="I51" s="45">
        <v>100332</v>
      </c>
      <c r="J51" s="46" t="str">
        <f>VLOOKUP(I51,'[1]October 2025'!$A:$C,2,FALSE)</f>
        <v>TOMATO PASTE FOR BULK PROCESSING</v>
      </c>
      <c r="K51" s="44">
        <v>9.1999999999999993</v>
      </c>
      <c r="L51" s="47">
        <f>VLOOKUP(I51,'[1]October 2025'!$A:$C,3,FALSE)</f>
        <v>0.63049999999999995</v>
      </c>
      <c r="M51" s="48">
        <f t="shared" si="0"/>
        <v>5.8</v>
      </c>
      <c r="N51" s="49">
        <v>45996</v>
      </c>
    </row>
    <row r="52" spans="1:14" ht="51" customHeight="1" x14ac:dyDescent="0.35">
      <c r="A52" s="40" t="s">
        <v>17</v>
      </c>
      <c r="B52" s="41" t="s">
        <v>18</v>
      </c>
      <c r="C52" s="40" t="s">
        <v>19</v>
      </c>
      <c r="D52" s="42" t="s">
        <v>118</v>
      </c>
      <c r="E52" s="43" t="s">
        <v>119</v>
      </c>
      <c r="F52" s="44">
        <v>42.75</v>
      </c>
      <c r="G52" s="44">
        <v>1140</v>
      </c>
      <c r="H52" s="44">
        <v>0.6</v>
      </c>
      <c r="I52" s="45">
        <v>100332</v>
      </c>
      <c r="J52" s="46" t="str">
        <f>VLOOKUP(I52,'[1]October 2025'!$A:$C,2,FALSE)</f>
        <v>TOMATO PASTE FOR BULK PROCESSING</v>
      </c>
      <c r="K52" s="44">
        <v>9.02</v>
      </c>
      <c r="L52" s="47">
        <f>VLOOKUP(I52,'[1]October 2025'!$A:$C,3,FALSE)</f>
        <v>0.63049999999999995</v>
      </c>
      <c r="M52" s="48">
        <f t="shared" si="0"/>
        <v>5.69</v>
      </c>
      <c r="N52" s="49">
        <v>45996</v>
      </c>
    </row>
    <row r="53" spans="1:14" ht="51" customHeight="1" x14ac:dyDescent="0.35">
      <c r="A53" s="40" t="s">
        <v>17</v>
      </c>
      <c r="B53" s="41" t="s">
        <v>18</v>
      </c>
      <c r="C53" s="40" t="s">
        <v>19</v>
      </c>
      <c r="D53" s="42" t="s">
        <v>120</v>
      </c>
      <c r="E53" s="43" t="s">
        <v>121</v>
      </c>
      <c r="F53" s="44">
        <v>29</v>
      </c>
      <c r="G53" s="44">
        <v>773</v>
      </c>
      <c r="H53" s="44">
        <v>0.6</v>
      </c>
      <c r="I53" s="45">
        <v>100332</v>
      </c>
      <c r="J53" s="46" t="str">
        <f>VLOOKUP(I53,'[1]October 2025'!$A:$C,2,FALSE)</f>
        <v>TOMATO PASTE FOR BULK PROCESSING</v>
      </c>
      <c r="K53" s="44">
        <v>6.08</v>
      </c>
      <c r="L53" s="47">
        <f>VLOOKUP(I53,'[1]October 2025'!$A:$C,3,FALSE)</f>
        <v>0.63049999999999995</v>
      </c>
      <c r="M53" s="48">
        <f t="shared" si="0"/>
        <v>3.83</v>
      </c>
      <c r="N53" s="49">
        <v>45996</v>
      </c>
    </row>
    <row r="54" spans="1:14" ht="51" customHeight="1" x14ac:dyDescent="0.35">
      <c r="A54" s="40" t="s">
        <v>17</v>
      </c>
      <c r="B54" s="41" t="s">
        <v>18</v>
      </c>
      <c r="C54" s="40" t="s">
        <v>19</v>
      </c>
      <c r="D54" s="42" t="s">
        <v>122</v>
      </c>
      <c r="E54" s="43" t="s">
        <v>123</v>
      </c>
      <c r="F54" s="44">
        <v>43.13</v>
      </c>
      <c r="G54" s="44">
        <v>1150</v>
      </c>
      <c r="H54" s="44">
        <v>0.6</v>
      </c>
      <c r="I54" s="45">
        <v>100332</v>
      </c>
      <c r="J54" s="46" t="str">
        <f>VLOOKUP(I54,'[1]October 2025'!$A:$C,2,FALSE)</f>
        <v>TOMATO PASTE FOR BULK PROCESSING</v>
      </c>
      <c r="K54" s="44">
        <v>10.35</v>
      </c>
      <c r="L54" s="47">
        <f>VLOOKUP(I54,'[1]October 2025'!$A:$C,3,FALSE)</f>
        <v>0.63049999999999995</v>
      </c>
      <c r="M54" s="48">
        <f t="shared" si="0"/>
        <v>6.53</v>
      </c>
      <c r="N54" s="49">
        <v>45996</v>
      </c>
    </row>
    <row r="55" spans="1:14" ht="51" customHeight="1" x14ac:dyDescent="0.35">
      <c r="A55" s="40" t="s">
        <v>17</v>
      </c>
      <c r="B55" s="41" t="s">
        <v>18</v>
      </c>
      <c r="C55" s="40" t="s">
        <v>19</v>
      </c>
      <c r="D55" s="42" t="s">
        <v>124</v>
      </c>
      <c r="E55" s="43" t="s">
        <v>125</v>
      </c>
      <c r="F55" s="44">
        <v>19.84</v>
      </c>
      <c r="G55" s="44">
        <v>1000</v>
      </c>
      <c r="H55" s="44">
        <v>0.31744</v>
      </c>
      <c r="I55" s="45">
        <v>100332</v>
      </c>
      <c r="J55" s="46" t="str">
        <f>VLOOKUP(I55,'[1]October 2025'!$A:$C,2,FALSE)</f>
        <v>TOMATO PASTE FOR BULK PROCESSING</v>
      </c>
      <c r="K55" s="44">
        <v>4.3499999999999996</v>
      </c>
      <c r="L55" s="47">
        <f>VLOOKUP(I55,'[1]October 2025'!$A:$C,3,FALSE)</f>
        <v>0.63049999999999995</v>
      </c>
      <c r="M55" s="48">
        <f t="shared" si="0"/>
        <v>2.74</v>
      </c>
      <c r="N55" s="49">
        <v>45996</v>
      </c>
    </row>
    <row r="56" spans="1:14" ht="51" customHeight="1" x14ac:dyDescent="0.35">
      <c r="A56" s="40" t="s">
        <v>17</v>
      </c>
      <c r="B56" s="41" t="s">
        <v>18</v>
      </c>
      <c r="C56" s="40" t="s">
        <v>19</v>
      </c>
      <c r="D56" s="42" t="s">
        <v>126</v>
      </c>
      <c r="E56" s="43" t="s">
        <v>127</v>
      </c>
      <c r="F56" s="44">
        <v>42.75</v>
      </c>
      <c r="G56" s="44">
        <v>1140</v>
      </c>
      <c r="H56" s="44">
        <v>0.6</v>
      </c>
      <c r="I56" s="45">
        <v>100332</v>
      </c>
      <c r="J56" s="46" t="str">
        <f>VLOOKUP(I56,'[1]October 2025'!$A:$C,2,FALSE)</f>
        <v>TOMATO PASTE FOR BULK PROCESSING</v>
      </c>
      <c r="K56" s="44">
        <v>8.9600000000000009</v>
      </c>
      <c r="L56" s="47">
        <f>VLOOKUP(I56,'[1]October 2025'!$A:$C,3,FALSE)</f>
        <v>0.63049999999999995</v>
      </c>
      <c r="M56" s="48">
        <f t="shared" si="0"/>
        <v>5.65</v>
      </c>
      <c r="N56" s="49">
        <v>45996</v>
      </c>
    </row>
    <row r="57" spans="1:14" ht="51" customHeight="1" x14ac:dyDescent="0.35">
      <c r="A57" s="40" t="s">
        <v>17</v>
      </c>
      <c r="B57" s="41" t="s">
        <v>18</v>
      </c>
      <c r="C57" s="40" t="s">
        <v>19</v>
      </c>
      <c r="D57" s="42" t="s">
        <v>128</v>
      </c>
      <c r="E57" s="43" t="s">
        <v>129</v>
      </c>
      <c r="F57" s="44">
        <v>15.63</v>
      </c>
      <c r="G57" s="44">
        <v>250</v>
      </c>
      <c r="H57" s="44">
        <v>1</v>
      </c>
      <c r="I57" s="45">
        <v>100332</v>
      </c>
      <c r="J57" s="46" t="str">
        <f>VLOOKUP(I57,'[1]October 2025'!$A:$C,2,FALSE)</f>
        <v>TOMATO PASTE FOR BULK PROCESSING</v>
      </c>
      <c r="K57" s="44">
        <v>3.55</v>
      </c>
      <c r="L57" s="47">
        <f>VLOOKUP(I57,'[1]October 2025'!$A:$C,3,FALSE)</f>
        <v>0.63049999999999995</v>
      </c>
      <c r="M57" s="48">
        <f t="shared" si="0"/>
        <v>2.2400000000000002</v>
      </c>
      <c r="N57" s="49">
        <v>45996</v>
      </c>
    </row>
    <row r="58" spans="1:14" ht="51" customHeight="1" x14ac:dyDescent="0.35">
      <c r="A58" s="40" t="s">
        <v>17</v>
      </c>
      <c r="B58" s="41" t="s">
        <v>18</v>
      </c>
      <c r="C58" s="40" t="s">
        <v>19</v>
      </c>
      <c r="D58" s="42" t="s">
        <v>130</v>
      </c>
      <c r="E58" s="43" t="s">
        <v>131</v>
      </c>
      <c r="F58" s="44">
        <v>28.5</v>
      </c>
      <c r="G58" s="44">
        <v>760</v>
      </c>
      <c r="H58" s="44">
        <v>0.6</v>
      </c>
      <c r="I58" s="45">
        <v>100332</v>
      </c>
      <c r="J58" s="46" t="str">
        <f>VLOOKUP(I58,'[1]October 2025'!$A:$C,2,FALSE)</f>
        <v>TOMATO PASTE FOR BULK PROCESSING</v>
      </c>
      <c r="K58" s="44">
        <v>5.79</v>
      </c>
      <c r="L58" s="47">
        <f>VLOOKUP(I58,'[1]October 2025'!$A:$C,3,FALSE)</f>
        <v>0.63049999999999995</v>
      </c>
      <c r="M58" s="48">
        <f t="shared" si="0"/>
        <v>3.65</v>
      </c>
      <c r="N58" s="49">
        <v>45996</v>
      </c>
    </row>
    <row r="59" spans="1:14" ht="51" customHeight="1" x14ac:dyDescent="0.35">
      <c r="A59" s="40" t="s">
        <v>17</v>
      </c>
      <c r="B59" s="41" t="s">
        <v>18</v>
      </c>
      <c r="C59" s="40" t="s">
        <v>19</v>
      </c>
      <c r="D59" s="42" t="s">
        <v>132</v>
      </c>
      <c r="E59" s="43" t="s">
        <v>133</v>
      </c>
      <c r="F59" s="44">
        <v>500</v>
      </c>
      <c r="G59" s="44">
        <v>13333</v>
      </c>
      <c r="H59" s="44">
        <v>0.6</v>
      </c>
      <c r="I59" s="45">
        <v>100332</v>
      </c>
      <c r="J59" s="46" t="str">
        <f>VLOOKUP(I59,'[1]October 2025'!$A:$C,2,FALSE)</f>
        <v>TOMATO PASTE FOR BULK PROCESSING</v>
      </c>
      <c r="K59" s="44">
        <v>102.56</v>
      </c>
      <c r="L59" s="47">
        <f>VLOOKUP(I59,'[1]October 2025'!$A:$C,3,FALSE)</f>
        <v>0.63049999999999995</v>
      </c>
      <c r="M59" s="48">
        <f t="shared" si="0"/>
        <v>64.66</v>
      </c>
      <c r="N59" s="49">
        <v>45996</v>
      </c>
    </row>
    <row r="60" spans="1:14" ht="51" customHeight="1" x14ac:dyDescent="0.35">
      <c r="A60" s="40" t="s">
        <v>17</v>
      </c>
      <c r="B60" s="41" t="s">
        <v>18</v>
      </c>
      <c r="C60" s="40" t="s">
        <v>19</v>
      </c>
      <c r="D60" s="42" t="s">
        <v>134</v>
      </c>
      <c r="E60" s="43" t="s">
        <v>135</v>
      </c>
      <c r="F60" s="44">
        <v>36</v>
      </c>
      <c r="G60" s="44">
        <v>960</v>
      </c>
      <c r="H60" s="44">
        <v>0.6</v>
      </c>
      <c r="I60" s="45">
        <v>100332</v>
      </c>
      <c r="J60" s="46" t="str">
        <f>VLOOKUP(I60,'[1]October 2025'!$A:$C,2,FALSE)</f>
        <v>TOMATO PASTE FOR BULK PROCESSING</v>
      </c>
      <c r="K60" s="44">
        <v>7.29</v>
      </c>
      <c r="L60" s="47">
        <f>VLOOKUP(I60,'[1]October 2025'!$A:$C,3,FALSE)</f>
        <v>0.63049999999999995</v>
      </c>
      <c r="M60" s="48">
        <f t="shared" si="0"/>
        <v>4.5999999999999996</v>
      </c>
      <c r="N60" s="49">
        <v>45996</v>
      </c>
    </row>
    <row r="61" spans="1:14" ht="51" customHeight="1" x14ac:dyDescent="0.35">
      <c r="A61" s="40" t="s">
        <v>17</v>
      </c>
      <c r="B61" s="41" t="s">
        <v>18</v>
      </c>
      <c r="C61" s="40" t="s">
        <v>19</v>
      </c>
      <c r="D61" s="42" t="s">
        <v>136</v>
      </c>
      <c r="E61" s="43" t="s">
        <v>137</v>
      </c>
      <c r="F61" s="44">
        <v>28.5</v>
      </c>
      <c r="G61" s="44">
        <v>760</v>
      </c>
      <c r="H61" s="44">
        <v>0.6</v>
      </c>
      <c r="I61" s="45">
        <v>100332</v>
      </c>
      <c r="J61" s="46" t="str">
        <f>VLOOKUP(I61,'[1]October 2025'!$A:$C,2,FALSE)</f>
        <v>TOMATO PASTE FOR BULK PROCESSING</v>
      </c>
      <c r="K61" s="44">
        <v>6.39</v>
      </c>
      <c r="L61" s="47">
        <f>VLOOKUP(I61,'[1]October 2025'!$A:$C,3,FALSE)</f>
        <v>0.63049999999999995</v>
      </c>
      <c r="M61" s="48">
        <f t="shared" si="0"/>
        <v>4.03</v>
      </c>
      <c r="N61" s="49">
        <v>45996</v>
      </c>
    </row>
    <row r="62" spans="1:14" ht="51" customHeight="1" x14ac:dyDescent="0.35">
      <c r="A62" s="40" t="s">
        <v>17</v>
      </c>
      <c r="B62" s="41" t="s">
        <v>18</v>
      </c>
      <c r="C62" s="40" t="s">
        <v>19</v>
      </c>
      <c r="D62" s="42" t="s">
        <v>138</v>
      </c>
      <c r="E62" s="43" t="s">
        <v>139</v>
      </c>
      <c r="F62" s="44">
        <v>29</v>
      </c>
      <c r="G62" s="44">
        <v>773</v>
      </c>
      <c r="H62" s="44">
        <v>0.6</v>
      </c>
      <c r="I62" s="45">
        <v>100332</v>
      </c>
      <c r="J62" s="46" t="str">
        <f>VLOOKUP(I62,'[1]October 2025'!$A:$C,2,FALSE)</f>
        <v>TOMATO PASTE FOR BULK PROCESSING</v>
      </c>
      <c r="K62" s="44">
        <v>6.43</v>
      </c>
      <c r="L62" s="47">
        <f>VLOOKUP(I62,'[1]October 2025'!$A:$C,3,FALSE)</f>
        <v>0.63049999999999995</v>
      </c>
      <c r="M62" s="48">
        <f t="shared" si="0"/>
        <v>4.05</v>
      </c>
      <c r="N62" s="49">
        <v>45996</v>
      </c>
    </row>
    <row r="63" spans="1:14" ht="51" customHeight="1" x14ac:dyDescent="0.35">
      <c r="A63" s="40" t="s">
        <v>17</v>
      </c>
      <c r="B63" s="41" t="s">
        <v>18</v>
      </c>
      <c r="C63" s="40" t="s">
        <v>19</v>
      </c>
      <c r="D63" s="42" t="s">
        <v>140</v>
      </c>
      <c r="E63" s="43" t="s">
        <v>141</v>
      </c>
      <c r="F63" s="44">
        <v>42.75</v>
      </c>
      <c r="G63" s="44">
        <v>1140</v>
      </c>
      <c r="H63" s="44">
        <v>0.6</v>
      </c>
      <c r="I63" s="45">
        <v>100332</v>
      </c>
      <c r="J63" s="46" t="str">
        <f>VLOOKUP(I63,'[1]October 2025'!$A:$C,2,FALSE)</f>
        <v>TOMATO PASTE FOR BULK PROCESSING</v>
      </c>
      <c r="K63" s="44">
        <v>9.4600000000000009</v>
      </c>
      <c r="L63" s="47">
        <f>VLOOKUP(I63,'[1]October 2025'!$A:$C,3,FALSE)</f>
        <v>0.63049999999999995</v>
      </c>
      <c r="M63" s="48">
        <f t="shared" si="0"/>
        <v>5.96</v>
      </c>
      <c r="N63" s="49">
        <v>45996</v>
      </c>
    </row>
    <row r="64" spans="1:14" ht="51" customHeight="1" x14ac:dyDescent="0.35">
      <c r="A64" s="40" t="s">
        <v>17</v>
      </c>
      <c r="B64" s="41" t="s">
        <v>18</v>
      </c>
      <c r="C64" s="40" t="s">
        <v>19</v>
      </c>
      <c r="D64" s="42" t="s">
        <v>142</v>
      </c>
      <c r="E64" s="43" t="s">
        <v>143</v>
      </c>
      <c r="F64" s="44">
        <v>19.84</v>
      </c>
      <c r="G64" s="44">
        <v>1000</v>
      </c>
      <c r="H64" s="44">
        <v>0.32</v>
      </c>
      <c r="I64" s="45">
        <v>100332</v>
      </c>
      <c r="J64" s="46" t="str">
        <f>VLOOKUP(I64,'[1]October 2025'!$A:$C,2,FALSE)</f>
        <v>TOMATO PASTE FOR BULK PROCESSING</v>
      </c>
      <c r="K64" s="44">
        <v>4.66</v>
      </c>
      <c r="L64" s="47">
        <f>VLOOKUP(I64,'[1]October 2025'!$A:$C,3,FALSE)</f>
        <v>0.63049999999999995</v>
      </c>
      <c r="M64" s="48">
        <f t="shared" si="0"/>
        <v>2.94</v>
      </c>
      <c r="N64" s="49">
        <v>45996</v>
      </c>
    </row>
    <row r="65" spans="1:14" ht="51" customHeight="1" x14ac:dyDescent="0.35">
      <c r="A65" s="40" t="s">
        <v>17</v>
      </c>
      <c r="B65" s="41" t="s">
        <v>18</v>
      </c>
      <c r="C65" s="40" t="s">
        <v>19</v>
      </c>
      <c r="D65" s="42" t="s">
        <v>144</v>
      </c>
      <c r="E65" s="43" t="s">
        <v>145</v>
      </c>
      <c r="F65" s="44">
        <v>42.19</v>
      </c>
      <c r="G65" s="44">
        <v>1125</v>
      </c>
      <c r="H65" s="44">
        <v>0.6</v>
      </c>
      <c r="I65" s="45">
        <v>100332</v>
      </c>
      <c r="J65" s="46" t="str">
        <f>VLOOKUP(I65,'[1]October 2025'!$A:$C,2,FALSE)</f>
        <v>TOMATO PASTE FOR BULK PROCESSING</v>
      </c>
      <c r="K65" s="44">
        <v>9.3699999999999992</v>
      </c>
      <c r="L65" s="47">
        <f>VLOOKUP(I65,'[1]October 2025'!$A:$C,3,FALSE)</f>
        <v>0.63049999999999995</v>
      </c>
      <c r="M65" s="48">
        <f t="shared" si="0"/>
        <v>5.91</v>
      </c>
      <c r="N65" s="49">
        <v>45996</v>
      </c>
    </row>
    <row r="66" spans="1:14" ht="51" customHeight="1" x14ac:dyDescent="0.35">
      <c r="A66" s="40" t="s">
        <v>17</v>
      </c>
      <c r="B66" s="41" t="s">
        <v>18</v>
      </c>
      <c r="C66" s="40" t="s">
        <v>19</v>
      </c>
      <c r="D66" s="42" t="s">
        <v>146</v>
      </c>
      <c r="E66" s="43" t="s">
        <v>147</v>
      </c>
      <c r="F66" s="44">
        <v>19.84</v>
      </c>
      <c r="G66" s="44">
        <v>1000</v>
      </c>
      <c r="H66" s="44">
        <v>0.32</v>
      </c>
      <c r="I66" s="45">
        <v>100332</v>
      </c>
      <c r="J66" s="46" t="str">
        <f>VLOOKUP(I66,'[1]October 2025'!$A:$C,2,FALSE)</f>
        <v>TOMATO PASTE FOR BULK PROCESSING</v>
      </c>
      <c r="K66" s="44">
        <v>5.75</v>
      </c>
      <c r="L66" s="47">
        <f>VLOOKUP(I66,'[1]October 2025'!$A:$C,3,FALSE)</f>
        <v>0.63049999999999995</v>
      </c>
      <c r="M66" s="48">
        <f t="shared" si="0"/>
        <v>3.63</v>
      </c>
      <c r="N66" s="49">
        <v>45996</v>
      </c>
    </row>
    <row r="67" spans="1:14" ht="51" customHeight="1" x14ac:dyDescent="0.35">
      <c r="A67" s="40" t="s">
        <v>17</v>
      </c>
      <c r="B67" s="41" t="s">
        <v>18</v>
      </c>
      <c r="C67" s="40" t="s">
        <v>19</v>
      </c>
      <c r="D67" s="42" t="s">
        <v>148</v>
      </c>
      <c r="E67" s="43" t="s">
        <v>149</v>
      </c>
      <c r="F67" s="44">
        <v>40.5</v>
      </c>
      <c r="G67" s="44">
        <v>498</v>
      </c>
      <c r="H67" s="44">
        <v>1.3</v>
      </c>
      <c r="I67" s="45">
        <v>100332</v>
      </c>
      <c r="J67" s="46" t="str">
        <f>VLOOKUP(I67,'[1]October 2025'!$A:$C,2,FALSE)</f>
        <v>TOMATO PASTE FOR BULK PROCESSING</v>
      </c>
      <c r="K67" s="44">
        <v>10.52</v>
      </c>
      <c r="L67" s="47">
        <f>VLOOKUP(I67,'[1]October 2025'!$A:$C,3,FALSE)</f>
        <v>0.63049999999999995</v>
      </c>
      <c r="M67" s="48">
        <f t="shared" si="0"/>
        <v>6.63</v>
      </c>
      <c r="N67" s="49">
        <v>45996</v>
      </c>
    </row>
    <row r="68" spans="1:14" ht="51" customHeight="1" x14ac:dyDescent="0.35">
      <c r="A68" s="40" t="s">
        <v>17</v>
      </c>
      <c r="B68" s="41" t="s">
        <v>18</v>
      </c>
      <c r="C68" s="40" t="s">
        <v>19</v>
      </c>
      <c r="D68" s="42" t="s">
        <v>150</v>
      </c>
      <c r="E68" s="43" t="s">
        <v>151</v>
      </c>
      <c r="F68" s="44">
        <v>39.380000000000003</v>
      </c>
      <c r="G68" s="44">
        <v>573</v>
      </c>
      <c r="H68" s="44">
        <v>1.1000000000000001</v>
      </c>
      <c r="I68" s="45">
        <v>100332</v>
      </c>
      <c r="J68" s="46" t="str">
        <f>VLOOKUP(I68,'[1]October 2025'!$A:$C,2,FALSE)</f>
        <v>TOMATO PASTE FOR BULK PROCESSING</v>
      </c>
      <c r="K68" s="44">
        <v>17.41</v>
      </c>
      <c r="L68" s="47">
        <f>VLOOKUP(I68,'[1]October 2025'!$A:$C,3,FALSE)</f>
        <v>0.63049999999999995</v>
      </c>
      <c r="M68" s="48">
        <f t="shared" ref="M68:M85" si="1">ROUND(K68*L68,2)</f>
        <v>10.98</v>
      </c>
      <c r="N68" s="49">
        <v>45996</v>
      </c>
    </row>
    <row r="69" spans="1:14" ht="51" customHeight="1" x14ac:dyDescent="0.35">
      <c r="A69" s="40" t="s">
        <v>17</v>
      </c>
      <c r="B69" s="41" t="s">
        <v>18</v>
      </c>
      <c r="C69" s="40" t="s">
        <v>19</v>
      </c>
      <c r="D69" s="42" t="s">
        <v>152</v>
      </c>
      <c r="E69" s="43" t="s">
        <v>153</v>
      </c>
      <c r="F69" s="44">
        <v>39.75</v>
      </c>
      <c r="G69" s="44">
        <v>572</v>
      </c>
      <c r="H69" s="44">
        <v>1.1100000000000001</v>
      </c>
      <c r="I69" s="45">
        <v>100332</v>
      </c>
      <c r="J69" s="46" t="str">
        <f>VLOOKUP(I69,'[1]October 2025'!$A:$C,2,FALSE)</f>
        <v>TOMATO PASTE FOR BULK PROCESSING</v>
      </c>
      <c r="K69" s="44">
        <v>16.260000000000002</v>
      </c>
      <c r="L69" s="47">
        <f>VLOOKUP(I69,'[1]October 2025'!$A:$C,3,FALSE)</f>
        <v>0.63049999999999995</v>
      </c>
      <c r="M69" s="48">
        <f t="shared" si="1"/>
        <v>10.25</v>
      </c>
      <c r="N69" s="49">
        <v>45996</v>
      </c>
    </row>
    <row r="70" spans="1:14" ht="51" customHeight="1" x14ac:dyDescent="0.35">
      <c r="A70" s="40" t="s">
        <v>17</v>
      </c>
      <c r="B70" s="41" t="s">
        <v>18</v>
      </c>
      <c r="C70" s="40" t="s">
        <v>19</v>
      </c>
      <c r="D70" s="42" t="s">
        <v>154</v>
      </c>
      <c r="E70" s="43" t="s">
        <v>155</v>
      </c>
      <c r="F70" s="44">
        <v>39.75</v>
      </c>
      <c r="G70" s="44">
        <v>530</v>
      </c>
      <c r="H70" s="44">
        <v>1.2</v>
      </c>
      <c r="I70" s="45">
        <v>100332</v>
      </c>
      <c r="J70" s="46" t="str">
        <f>VLOOKUP(I70,'[1]October 2025'!$A:$C,2,FALSE)</f>
        <v>TOMATO PASTE FOR BULK PROCESSING</v>
      </c>
      <c r="K70" s="44">
        <v>9.7200000000000006</v>
      </c>
      <c r="L70" s="47">
        <f>VLOOKUP(I70,'[1]October 2025'!$A:$C,3,FALSE)</f>
        <v>0.63049999999999995</v>
      </c>
      <c r="M70" s="48">
        <f t="shared" si="1"/>
        <v>6.13</v>
      </c>
      <c r="N70" s="49">
        <v>45996</v>
      </c>
    </row>
    <row r="71" spans="1:14" ht="51" customHeight="1" x14ac:dyDescent="0.35">
      <c r="A71" s="40" t="s">
        <v>17</v>
      </c>
      <c r="B71" s="41" t="s">
        <v>18</v>
      </c>
      <c r="C71" s="40" t="s">
        <v>19</v>
      </c>
      <c r="D71" s="42" t="s">
        <v>156</v>
      </c>
      <c r="E71" s="43" t="s">
        <v>157</v>
      </c>
      <c r="F71" s="44">
        <v>39.75</v>
      </c>
      <c r="G71" s="44">
        <v>530</v>
      </c>
      <c r="H71" s="44">
        <v>1.2</v>
      </c>
      <c r="I71" s="45">
        <v>100332</v>
      </c>
      <c r="J71" s="46" t="str">
        <f>VLOOKUP(I71,'[1]October 2025'!$A:$C,2,FALSE)</f>
        <v>TOMATO PASTE FOR BULK PROCESSING</v>
      </c>
      <c r="K71" s="44">
        <v>12.26</v>
      </c>
      <c r="L71" s="47">
        <f>VLOOKUP(I71,'[1]October 2025'!$A:$C,3,FALSE)</f>
        <v>0.63049999999999995</v>
      </c>
      <c r="M71" s="48">
        <f t="shared" si="1"/>
        <v>7.73</v>
      </c>
      <c r="N71" s="49">
        <v>45996</v>
      </c>
    </row>
    <row r="72" spans="1:14" ht="51" customHeight="1" x14ac:dyDescent="0.35">
      <c r="A72" s="40" t="s">
        <v>17</v>
      </c>
      <c r="B72" s="41" t="s">
        <v>18</v>
      </c>
      <c r="C72" s="40" t="s">
        <v>19</v>
      </c>
      <c r="D72" s="42" t="s">
        <v>158</v>
      </c>
      <c r="E72" s="43" t="s">
        <v>159</v>
      </c>
      <c r="F72" s="44">
        <v>39.75</v>
      </c>
      <c r="G72" s="44">
        <v>530</v>
      </c>
      <c r="H72" s="44">
        <v>1.2</v>
      </c>
      <c r="I72" s="45">
        <v>100332</v>
      </c>
      <c r="J72" s="46" t="str">
        <f>VLOOKUP(I72,'[1]October 2025'!$A:$C,2,FALSE)</f>
        <v>TOMATO PASTE FOR BULK PROCESSING</v>
      </c>
      <c r="K72" s="44">
        <v>12.35</v>
      </c>
      <c r="L72" s="47">
        <f>VLOOKUP(I72,'[1]October 2025'!$A:$C,3,FALSE)</f>
        <v>0.63049999999999995</v>
      </c>
      <c r="M72" s="48">
        <f t="shared" si="1"/>
        <v>7.79</v>
      </c>
      <c r="N72" s="49">
        <v>45996</v>
      </c>
    </row>
    <row r="73" spans="1:14" ht="51" customHeight="1" x14ac:dyDescent="0.35">
      <c r="A73" s="40" t="s">
        <v>17</v>
      </c>
      <c r="B73" s="41" t="s">
        <v>18</v>
      </c>
      <c r="C73" s="40" t="s">
        <v>19</v>
      </c>
      <c r="D73" s="42" t="s">
        <v>160</v>
      </c>
      <c r="E73" s="43" t="s">
        <v>161</v>
      </c>
      <c r="F73" s="44">
        <v>39.380000000000003</v>
      </c>
      <c r="G73" s="44">
        <v>573</v>
      </c>
      <c r="H73" s="44">
        <v>1.1000000000000001</v>
      </c>
      <c r="I73" s="45">
        <v>100332</v>
      </c>
      <c r="J73" s="46" t="str">
        <f>VLOOKUP(I73,'[1]October 2025'!$A:$C,2,FALSE)</f>
        <v>TOMATO PASTE FOR BULK PROCESSING</v>
      </c>
      <c r="K73" s="44">
        <v>15.35</v>
      </c>
      <c r="L73" s="47">
        <f>VLOOKUP(I73,'[1]October 2025'!$A:$C,3,FALSE)</f>
        <v>0.63049999999999995</v>
      </c>
      <c r="M73" s="48">
        <f t="shared" si="1"/>
        <v>9.68</v>
      </c>
      <c r="N73" s="49">
        <v>45996</v>
      </c>
    </row>
    <row r="74" spans="1:14" ht="51" customHeight="1" x14ac:dyDescent="0.35">
      <c r="A74" s="40" t="s">
        <v>17</v>
      </c>
      <c r="B74" s="41" t="s">
        <v>18</v>
      </c>
      <c r="C74" s="40" t="s">
        <v>19</v>
      </c>
      <c r="D74" s="42" t="s">
        <v>162</v>
      </c>
      <c r="E74" s="43" t="s">
        <v>163</v>
      </c>
      <c r="F74" s="44">
        <v>39.75</v>
      </c>
      <c r="G74" s="44">
        <v>530</v>
      </c>
      <c r="H74" s="44">
        <v>1.2</v>
      </c>
      <c r="I74" s="45">
        <v>100332</v>
      </c>
      <c r="J74" s="46" t="str">
        <f>VLOOKUP(I74,'[1]October 2025'!$A:$C,2,FALSE)</f>
        <v>TOMATO PASTE FOR BULK PROCESSING</v>
      </c>
      <c r="K74" s="44">
        <v>10.67</v>
      </c>
      <c r="L74" s="47">
        <f>VLOOKUP(I74,'[1]October 2025'!$A:$C,3,FALSE)</f>
        <v>0.63049999999999995</v>
      </c>
      <c r="M74" s="48">
        <f t="shared" si="1"/>
        <v>6.73</v>
      </c>
      <c r="N74" s="49">
        <v>45996</v>
      </c>
    </row>
    <row r="75" spans="1:14" ht="51" customHeight="1" x14ac:dyDescent="0.35">
      <c r="A75" s="40" t="s">
        <v>17</v>
      </c>
      <c r="B75" s="41" t="s">
        <v>18</v>
      </c>
      <c r="C75" s="40" t="s">
        <v>19</v>
      </c>
      <c r="D75" s="42" t="s">
        <v>164</v>
      </c>
      <c r="E75" s="43" t="s">
        <v>165</v>
      </c>
      <c r="F75" s="44">
        <v>39.75</v>
      </c>
      <c r="G75" s="44">
        <v>530</v>
      </c>
      <c r="H75" s="44">
        <v>1.2</v>
      </c>
      <c r="I75" s="45">
        <v>100332</v>
      </c>
      <c r="J75" s="46" t="str">
        <f>VLOOKUP(I75,'[1]October 2025'!$A:$C,2,FALSE)</f>
        <v>TOMATO PASTE FOR BULK PROCESSING</v>
      </c>
      <c r="K75" s="44">
        <v>10.32</v>
      </c>
      <c r="L75" s="47">
        <f>VLOOKUP(I75,'[1]October 2025'!$A:$C,3,FALSE)</f>
        <v>0.63049999999999995</v>
      </c>
      <c r="M75" s="48">
        <f t="shared" si="1"/>
        <v>6.51</v>
      </c>
      <c r="N75" s="49">
        <v>45996</v>
      </c>
    </row>
    <row r="76" spans="1:14" ht="51" customHeight="1" x14ac:dyDescent="0.35">
      <c r="A76" s="40" t="s">
        <v>17</v>
      </c>
      <c r="B76" s="41" t="s">
        <v>18</v>
      </c>
      <c r="C76" s="40" t="s">
        <v>19</v>
      </c>
      <c r="D76" s="42" t="s">
        <v>166</v>
      </c>
      <c r="E76" s="43" t="s">
        <v>167</v>
      </c>
      <c r="F76" s="44">
        <v>39.380000000000003</v>
      </c>
      <c r="G76" s="44">
        <v>450</v>
      </c>
      <c r="H76" s="44">
        <v>1.4</v>
      </c>
      <c r="I76" s="45">
        <v>100332</v>
      </c>
      <c r="J76" s="46" t="str">
        <f>VLOOKUP(I76,'[1]October 2025'!$A:$C,2,FALSE)</f>
        <v>TOMATO PASTE FOR BULK PROCESSING</v>
      </c>
      <c r="K76" s="44">
        <v>7.52</v>
      </c>
      <c r="L76" s="47">
        <f>VLOOKUP(I76,'[1]October 2025'!$A:$C,3,FALSE)</f>
        <v>0.63049999999999995</v>
      </c>
      <c r="M76" s="48">
        <f t="shared" si="1"/>
        <v>4.74</v>
      </c>
      <c r="N76" s="49">
        <v>45996</v>
      </c>
    </row>
    <row r="77" spans="1:14" ht="51" customHeight="1" x14ac:dyDescent="0.35">
      <c r="A77" s="40" t="s">
        <v>17</v>
      </c>
      <c r="B77" s="41" t="s">
        <v>18</v>
      </c>
      <c r="C77" s="40" t="s">
        <v>19</v>
      </c>
      <c r="D77" s="42" t="s">
        <v>168</v>
      </c>
      <c r="E77" s="43" t="s">
        <v>169</v>
      </c>
      <c r="F77" s="44">
        <v>39.380000000000003</v>
      </c>
      <c r="G77" s="44">
        <v>420</v>
      </c>
      <c r="H77" s="44">
        <v>1.5</v>
      </c>
      <c r="I77" s="45">
        <v>100332</v>
      </c>
      <c r="J77" s="46" t="str">
        <f>VLOOKUP(I77,'[1]October 2025'!$A:$C,2,FALSE)</f>
        <v>TOMATO PASTE FOR BULK PROCESSING</v>
      </c>
      <c r="K77" s="44">
        <v>7.33</v>
      </c>
      <c r="L77" s="47">
        <f>VLOOKUP(I77,'[1]October 2025'!$A:$C,3,FALSE)</f>
        <v>0.63049999999999995</v>
      </c>
      <c r="M77" s="48">
        <f t="shared" si="1"/>
        <v>4.62</v>
      </c>
      <c r="N77" s="49">
        <v>45996</v>
      </c>
    </row>
    <row r="78" spans="1:14" ht="51" customHeight="1" x14ac:dyDescent="0.35">
      <c r="A78" s="40" t="s">
        <v>17</v>
      </c>
      <c r="B78" s="41" t="s">
        <v>18</v>
      </c>
      <c r="C78" s="40" t="s">
        <v>19</v>
      </c>
      <c r="D78" s="42" t="s">
        <v>170</v>
      </c>
      <c r="E78" s="43" t="s">
        <v>171</v>
      </c>
      <c r="F78" s="44">
        <v>39.380000000000003</v>
      </c>
      <c r="G78" s="44">
        <v>450</v>
      </c>
      <c r="H78" s="44">
        <v>1.4</v>
      </c>
      <c r="I78" s="45">
        <v>100332</v>
      </c>
      <c r="J78" s="46" t="str">
        <f>VLOOKUP(I78,'[1]October 2025'!$A:$C,2,FALSE)</f>
        <v>TOMATO PASTE FOR BULK PROCESSING</v>
      </c>
      <c r="K78" s="44">
        <v>7.52</v>
      </c>
      <c r="L78" s="47">
        <f>VLOOKUP(I78,'[1]October 2025'!$A:$C,3,FALSE)</f>
        <v>0.63049999999999995</v>
      </c>
      <c r="M78" s="48">
        <f t="shared" si="1"/>
        <v>4.74</v>
      </c>
      <c r="N78" s="49">
        <v>45996</v>
      </c>
    </row>
    <row r="79" spans="1:14" ht="51" customHeight="1" x14ac:dyDescent="0.35">
      <c r="A79" s="40" t="s">
        <v>17</v>
      </c>
      <c r="B79" s="41" t="s">
        <v>18</v>
      </c>
      <c r="C79" s="40" t="s">
        <v>19</v>
      </c>
      <c r="D79" s="42" t="s">
        <v>172</v>
      </c>
      <c r="E79" s="43" t="s">
        <v>173</v>
      </c>
      <c r="F79" s="44">
        <v>41.63</v>
      </c>
      <c r="G79" s="44">
        <v>1332</v>
      </c>
      <c r="H79" s="44">
        <v>0.5</v>
      </c>
      <c r="I79" s="45">
        <v>100332</v>
      </c>
      <c r="J79" s="46" t="str">
        <f>VLOOKUP(I79,'[1]October 2025'!$A:$C,2,FALSE)</f>
        <v>TOMATO PASTE FOR BULK PROCESSING</v>
      </c>
      <c r="K79" s="44">
        <v>30.97</v>
      </c>
      <c r="L79" s="47">
        <f>VLOOKUP(I79,'[1]October 2025'!$A:$C,3,FALSE)</f>
        <v>0.63049999999999995</v>
      </c>
      <c r="M79" s="48">
        <f t="shared" si="1"/>
        <v>19.53</v>
      </c>
      <c r="N79" s="49">
        <v>45996</v>
      </c>
    </row>
    <row r="80" spans="1:14" ht="51" customHeight="1" x14ac:dyDescent="0.35">
      <c r="A80" s="40" t="s">
        <v>17</v>
      </c>
      <c r="B80" s="41" t="s">
        <v>18</v>
      </c>
      <c r="C80" s="40" t="s">
        <v>19</v>
      </c>
      <c r="D80" s="42" t="s">
        <v>174</v>
      </c>
      <c r="E80" s="43" t="s">
        <v>175</v>
      </c>
      <c r="F80" s="44">
        <v>39.75</v>
      </c>
      <c r="G80" s="44">
        <v>318</v>
      </c>
      <c r="H80" s="44">
        <v>2</v>
      </c>
      <c r="I80" s="45">
        <v>100332</v>
      </c>
      <c r="J80" s="46" t="str">
        <f>VLOOKUP(I80,'[1]October 2025'!$A:$C,2,FALSE)</f>
        <v>TOMATO PASTE FOR BULK PROCESSING</v>
      </c>
      <c r="K80" s="44">
        <v>9.0299999999999994</v>
      </c>
      <c r="L80" s="47">
        <f>VLOOKUP(I80,'[1]October 2025'!$A:$C,3,FALSE)</f>
        <v>0.63049999999999995</v>
      </c>
      <c r="M80" s="48">
        <f t="shared" si="1"/>
        <v>5.69</v>
      </c>
      <c r="N80" s="49">
        <v>45996</v>
      </c>
    </row>
    <row r="81" spans="1:14" ht="51" customHeight="1" x14ac:dyDescent="0.35">
      <c r="A81" s="40" t="s">
        <v>17</v>
      </c>
      <c r="B81" s="41" t="s">
        <v>18</v>
      </c>
      <c r="C81" s="40" t="s">
        <v>19</v>
      </c>
      <c r="D81" s="42" t="s">
        <v>176</v>
      </c>
      <c r="E81" s="43" t="s">
        <v>177</v>
      </c>
      <c r="F81" s="44">
        <v>39.75</v>
      </c>
      <c r="G81" s="44">
        <v>318</v>
      </c>
      <c r="H81" s="44">
        <v>2</v>
      </c>
      <c r="I81" s="45">
        <v>100332</v>
      </c>
      <c r="J81" s="46" t="str">
        <f>VLOOKUP(I81,'[1]October 2025'!$A:$C,2,FALSE)</f>
        <v>TOMATO PASTE FOR BULK PROCESSING</v>
      </c>
      <c r="K81" s="44">
        <v>8.9600000000000009</v>
      </c>
      <c r="L81" s="47">
        <f>VLOOKUP(I81,'[1]October 2025'!$A:$C,3,FALSE)</f>
        <v>0.63049999999999995</v>
      </c>
      <c r="M81" s="48">
        <f t="shared" si="1"/>
        <v>5.65</v>
      </c>
      <c r="N81" s="49">
        <v>45996</v>
      </c>
    </row>
    <row r="82" spans="1:14" ht="51" customHeight="1" x14ac:dyDescent="0.35">
      <c r="A82" s="40" t="s">
        <v>17</v>
      </c>
      <c r="B82" s="41" t="s">
        <v>18</v>
      </c>
      <c r="C82" s="40" t="s">
        <v>19</v>
      </c>
      <c r="D82" s="42" t="s">
        <v>178</v>
      </c>
      <c r="E82" s="43" t="s">
        <v>179</v>
      </c>
      <c r="F82" s="44">
        <v>42.75</v>
      </c>
      <c r="G82" s="44">
        <v>1140</v>
      </c>
      <c r="H82" s="44">
        <v>0.6</v>
      </c>
      <c r="I82" s="45">
        <v>100332</v>
      </c>
      <c r="J82" s="46" t="str">
        <f>VLOOKUP(I82,'[1]October 2025'!$A:$C,2,FALSE)</f>
        <v>TOMATO PASTE FOR BULK PROCESSING</v>
      </c>
      <c r="K82" s="44">
        <v>9.02</v>
      </c>
      <c r="L82" s="47">
        <f>VLOOKUP(I82,'[1]October 2025'!$A:$C,3,FALSE)</f>
        <v>0.63049999999999995</v>
      </c>
      <c r="M82" s="48">
        <f t="shared" si="1"/>
        <v>5.69</v>
      </c>
      <c r="N82" s="49">
        <v>45996</v>
      </c>
    </row>
    <row r="83" spans="1:14" ht="51" customHeight="1" x14ac:dyDescent="0.35">
      <c r="A83" s="40" t="s">
        <v>17</v>
      </c>
      <c r="B83" s="41" t="s">
        <v>18</v>
      </c>
      <c r="C83" s="40" t="s">
        <v>19</v>
      </c>
      <c r="D83" s="42" t="s">
        <v>180</v>
      </c>
      <c r="E83" s="43" t="s">
        <v>181</v>
      </c>
      <c r="F83" s="44">
        <v>43.13</v>
      </c>
      <c r="G83" s="44">
        <v>1150</v>
      </c>
      <c r="H83" s="44">
        <v>0.6</v>
      </c>
      <c r="I83" s="45">
        <v>100332</v>
      </c>
      <c r="J83" s="46" t="str">
        <f>VLOOKUP(I83,'[1]October 2025'!$A:$C,2,FALSE)</f>
        <v>TOMATO PASTE FOR BULK PROCESSING</v>
      </c>
      <c r="K83" s="44">
        <v>10.35</v>
      </c>
      <c r="L83" s="47">
        <f>VLOOKUP(I83,'[1]October 2025'!$A:$C,3,FALSE)</f>
        <v>0.63049999999999995</v>
      </c>
      <c r="M83" s="48">
        <f t="shared" si="1"/>
        <v>6.53</v>
      </c>
      <c r="N83" s="49">
        <v>45996</v>
      </c>
    </row>
    <row r="84" spans="1:14" ht="51" customHeight="1" x14ac:dyDescent="0.35">
      <c r="A84" s="40" t="s">
        <v>17</v>
      </c>
      <c r="B84" s="41" t="s">
        <v>18</v>
      </c>
      <c r="C84" s="40" t="s">
        <v>19</v>
      </c>
      <c r="D84" s="42" t="s">
        <v>182</v>
      </c>
      <c r="E84" s="43" t="s">
        <v>183</v>
      </c>
      <c r="F84" s="44">
        <v>42.75</v>
      </c>
      <c r="G84" s="44">
        <v>1140</v>
      </c>
      <c r="H84" s="44">
        <v>0.6</v>
      </c>
      <c r="I84" s="45">
        <v>100332</v>
      </c>
      <c r="J84" s="46" t="str">
        <f>VLOOKUP(I84,'[1]October 2025'!$A:$C,2,FALSE)</f>
        <v>TOMATO PASTE FOR BULK PROCESSING</v>
      </c>
      <c r="K84" s="44">
        <v>8.9600000000000009</v>
      </c>
      <c r="L84" s="47">
        <f>VLOOKUP(I84,'[1]October 2025'!$A:$C,3,FALSE)</f>
        <v>0.63049999999999995</v>
      </c>
      <c r="M84" s="48">
        <f t="shared" si="1"/>
        <v>5.65</v>
      </c>
      <c r="N84" s="49">
        <v>45996</v>
      </c>
    </row>
    <row r="85" spans="1:14" ht="51" customHeight="1" x14ac:dyDescent="0.35">
      <c r="A85" s="40" t="s">
        <v>17</v>
      </c>
      <c r="B85" s="38" t="s">
        <v>18</v>
      </c>
      <c r="C85" s="40" t="s">
        <v>19</v>
      </c>
      <c r="D85" s="27" t="s">
        <v>184</v>
      </c>
      <c r="E85" s="39" t="s">
        <v>185</v>
      </c>
      <c r="F85" s="7">
        <v>28.5</v>
      </c>
      <c r="G85" s="7">
        <v>760</v>
      </c>
      <c r="H85" s="7">
        <v>0.6</v>
      </c>
      <c r="I85" s="24">
        <v>100332</v>
      </c>
      <c r="J85" s="46" t="str">
        <f>VLOOKUP(I85,'[1]October 2025'!$A:$C,2,FALSE)</f>
        <v>TOMATO PASTE FOR BULK PROCESSING</v>
      </c>
      <c r="K85" s="7">
        <v>5.79</v>
      </c>
      <c r="L85" s="47">
        <f>VLOOKUP(I85,'[1]October 2025'!$A:$C,3,FALSE)</f>
        <v>0.63049999999999995</v>
      </c>
      <c r="M85" s="48">
        <f t="shared" si="1"/>
        <v>3.65</v>
      </c>
      <c r="N85" s="49">
        <v>45996</v>
      </c>
    </row>
  </sheetData>
  <sheetProtection algorithmName="SHA-512" hashValue="MvRdkOnl2SHLsjf49us87IULpzpIgyt3ByhQtm1dpDK7sDmtBCui+rt7z5f4/ckXv7F3yxjo0mVLhQMeClFbTg==" saltValue="npGlP/CMVdEX+1qmrYmBwg==" spinCount="100000" sheet="1" formatCells="0" formatColumns="0" formatRows="0" deleteColumns="0" deleteRows="0" sort="0" autoFilter="0"/>
  <autoFilter ref="A3:N85" xr:uid="{00000000-0009-0000-0000-000000000000}">
    <sortState xmlns:xlrd2="http://schemas.microsoft.com/office/spreadsheetml/2017/richdata2" ref="A4:N85">
      <sortCondition ref="D3:D85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21723-35F3-42E8-82B0-AE715F71A23F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10DBBBA9-A6B3-43C7-9294-1A6D08F673AB}"/>
</file>

<file path=customXml/itemProps3.xml><?xml version="1.0" encoding="utf-8"?>
<ds:datastoreItem xmlns:ds="http://schemas.openxmlformats.org/officeDocument/2006/customXml" ds:itemID="{770A90EF-999A-46AA-8ED6-4A4D7D62AC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0C90746-8DCD-4D5F-BDE2-CCEF241B605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2025-12-24T18:20:01Z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c325f50b-d4b2-44b8-813a-72bae67959b2</vt:lpwstr>
  </property>
</Properties>
</file>