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SA Piazza\"/>
    </mc:Choice>
  </mc:AlternateContent>
  <bookViews>
    <workbookView xWindow="32760" yWindow="32760" windowWidth="21576" windowHeight="615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Sheet1!$A$1:$Q$44</definedName>
    <definedName name="usdalist" localSheetId="0">[1]usdalistSY09!$A$6:$O$518</definedName>
  </definedNames>
  <calcPr calcId="977461"/>
</workbook>
</file>

<file path=xl/calcChain.xml><?xml version="1.0" encoding="utf-8"?>
<calcChain xmlns="http://schemas.openxmlformats.org/spreadsheetml/2006/main">
  <c r="K11" i="1" l="1"/>
  <c r="N11" i="1"/>
  <c r="O11" i="1"/>
  <c r="P11" i="1"/>
  <c r="Q11" i="1"/>
  <c r="K14" i="1"/>
  <c r="K13" i="1"/>
  <c r="N14" i="1"/>
  <c r="O14" i="1"/>
  <c r="P14" i="1"/>
  <c r="Q14" i="1"/>
  <c r="N13" i="1"/>
  <c r="O13" i="1"/>
  <c r="P13" i="1"/>
  <c r="Q13" i="1"/>
  <c r="K30" i="1"/>
  <c r="K34" i="1"/>
  <c r="K35" i="1"/>
  <c r="N33" i="1"/>
  <c r="O33" i="1"/>
  <c r="P33" i="1"/>
  <c r="Q33" i="1"/>
  <c r="K17" i="1"/>
  <c r="K16" i="1"/>
  <c r="N31" i="1"/>
  <c r="O31" i="1"/>
  <c r="P31" i="1"/>
  <c r="Q31" i="1"/>
  <c r="N17" i="1"/>
  <c r="O17" i="1"/>
  <c r="P17" i="1"/>
  <c r="Q17" i="1"/>
  <c r="N16" i="1"/>
  <c r="O16" i="1"/>
  <c r="P16" i="1"/>
  <c r="Q16" i="1"/>
  <c r="N32" i="1"/>
  <c r="O32" i="1"/>
  <c r="P32" i="1"/>
  <c r="Q32" i="1"/>
  <c r="K6" i="1"/>
  <c r="K29" i="1"/>
  <c r="K27" i="1"/>
  <c r="K26" i="1"/>
  <c r="K25" i="1"/>
  <c r="K24" i="1"/>
  <c r="K22" i="1"/>
  <c r="K21" i="1"/>
  <c r="K20" i="1"/>
  <c r="K19" i="1"/>
  <c r="K9" i="1"/>
  <c r="K8" i="1"/>
  <c r="K7" i="1"/>
  <c r="K5" i="1"/>
  <c r="K4" i="1"/>
  <c r="N26" i="1"/>
  <c r="O26" i="1"/>
  <c r="P26" i="1"/>
  <c r="Q26" i="1"/>
  <c r="N27" i="1"/>
  <c r="O27" i="1"/>
  <c r="P27" i="1"/>
  <c r="Q27" i="1"/>
  <c r="N34" i="1"/>
  <c r="O34" i="1"/>
  <c r="P34" i="1"/>
  <c r="Q34" i="1"/>
  <c r="N30" i="1"/>
  <c r="O30" i="1"/>
  <c r="P30" i="1"/>
  <c r="Q30" i="1"/>
  <c r="N7" i="1"/>
  <c r="O7" i="1"/>
  <c r="P7" i="1"/>
  <c r="Q7" i="1"/>
  <c r="N22" i="1"/>
  <c r="O22" i="1"/>
  <c r="P22" i="1"/>
  <c r="Q22" i="1"/>
  <c r="N21" i="1"/>
  <c r="O21" i="1"/>
  <c r="P21" i="1"/>
  <c r="Q21" i="1"/>
  <c r="N35" i="1"/>
  <c r="O35" i="1"/>
  <c r="P35" i="1"/>
  <c r="Q35" i="1"/>
  <c r="N6" i="1"/>
  <c r="O6" i="1"/>
  <c r="P6" i="1"/>
  <c r="Q6" i="1"/>
  <c r="N29" i="1"/>
  <c r="O29" i="1"/>
  <c r="P29" i="1"/>
  <c r="Q29" i="1"/>
  <c r="N5" i="1"/>
  <c r="O5" i="1"/>
  <c r="P5" i="1"/>
  <c r="Q5" i="1"/>
  <c r="N8" i="1"/>
  <c r="O8" i="1"/>
  <c r="P8" i="1"/>
  <c r="Q8" i="1"/>
  <c r="N9" i="1"/>
  <c r="O9" i="1"/>
  <c r="P9" i="1"/>
  <c r="Q9" i="1"/>
  <c r="N19" i="1"/>
  <c r="O19" i="1"/>
  <c r="P19" i="1"/>
  <c r="Q19" i="1"/>
  <c r="N20" i="1"/>
  <c r="O20" i="1"/>
  <c r="P20" i="1"/>
  <c r="Q20" i="1"/>
  <c r="N24" i="1"/>
  <c r="O24" i="1"/>
  <c r="P24" i="1"/>
  <c r="Q24" i="1"/>
  <c r="N25" i="1"/>
  <c r="O25" i="1"/>
  <c r="P25" i="1"/>
  <c r="Q25" i="1"/>
  <c r="N4" i="1"/>
  <c r="O4" i="1"/>
  <c r="P4" i="1"/>
  <c r="Q4" i="1"/>
  <c r="P36" i="1"/>
  <c r="Q36" i="1"/>
</calcChain>
</file>

<file path=xl/sharedStrings.xml><?xml version="1.0" encoding="utf-8"?>
<sst xmlns="http://schemas.openxmlformats.org/spreadsheetml/2006/main" count="76" uniqueCount="54">
  <si>
    <t>Net Weight Per Case</t>
  </si>
  <si>
    <t>DF Inventory Drawdown per case</t>
  </si>
  <si>
    <t>Total Needed</t>
  </si>
  <si>
    <t>Donated Food</t>
  </si>
  <si>
    <t>Item    Code</t>
  </si>
  <si>
    <t>Bread Servings</t>
  </si>
  <si>
    <t>Meat /     Meat Alt    Servings</t>
  </si>
  <si>
    <t>1/8 cup</t>
  </si>
  <si>
    <t>-</t>
  </si>
  <si>
    <t>Cases of 110244 Cheese to order</t>
  </si>
  <si>
    <t>CHEESY BOTTOM PRECUT (LARGE ROUND)</t>
  </si>
  <si>
    <t>5" PERSONAL DEEP DISH</t>
  </si>
  <si>
    <t>BREAKFAST PIZZAS</t>
  </si>
  <si>
    <t>BREADSTICKS</t>
  </si>
  <si>
    <t>Wild Mike's 10-Cut Pepperoni</t>
  </si>
  <si>
    <t xml:space="preserve">Wild Mike's 10-Cut Cheese </t>
  </si>
  <si>
    <t xml:space="preserve">Wild Mike's 8-Cut Pepperoni </t>
  </si>
  <si>
    <t xml:space="preserve">Wild Mike's 8-Cut Cheese </t>
  </si>
  <si>
    <t>Description</t>
  </si>
  <si>
    <t>Wild Mike's IW Pepperoni</t>
  </si>
  <si>
    <t>Wild Mike's IW Cheese</t>
  </si>
  <si>
    <t>S.A. Piazza and Associates, LLC | 15815 SE Piazza Avenue, Clackamas, OR 97015 | Office: 503-657-3123 Fax: 503-657-1784</t>
  </si>
  <si>
    <t>Wild Mike's 5" Deep Dish Cheese</t>
  </si>
  <si>
    <t>Wild Mike's 5" IW Deep Dish Cheese</t>
  </si>
  <si>
    <t xml:space="preserve">Wild Mike's Cheese Bread Stick  </t>
  </si>
  <si>
    <t>Veg</t>
  </si>
  <si>
    <t>Servings / Case</t>
  </si>
  <si>
    <t>Net Weight/Serving</t>
  </si>
  <si>
    <t xml:space="preserve">$                 Rebate or OI / case </t>
  </si>
  <si>
    <t>Servings / Menu Cycle</t>
  </si>
  <si>
    <t>Menus / School Year</t>
  </si>
  <si>
    <t>Servings / Year</t>
  </si>
  <si>
    <t>Cases / Year</t>
  </si>
  <si>
    <t>110244      Pounds needed for school year</t>
  </si>
  <si>
    <t>Wild Mike's Uncut Cheese          WHITE CRUST</t>
  </si>
  <si>
    <t>Wild Mike's Uncut 4-MEAT</t>
  </si>
  <si>
    <t>Wild Mike's Cheese Bites I.W.</t>
  </si>
  <si>
    <t xml:space="preserve">Wild Mike's Cheese &amp; Jalpeno Bites  BULK           </t>
  </si>
  <si>
    <t xml:space="preserve">Wild Mike's Cheese Bites BULK            </t>
  </si>
  <si>
    <r>
      <t xml:space="preserve">Wild Mike's 10-Cut Pepperoni - </t>
    </r>
    <r>
      <rPr>
        <b/>
        <sz val="10"/>
        <color indexed="10"/>
        <rFont val="Calibri"/>
        <family val="2"/>
      </rPr>
      <t xml:space="preserve">All Beef </t>
    </r>
  </si>
  <si>
    <r>
      <t xml:space="preserve">Wild Mike's 8-Cut Pepperoni - </t>
    </r>
    <r>
      <rPr>
        <b/>
        <sz val="10"/>
        <color indexed="10"/>
        <rFont val="Calibri"/>
        <family val="2"/>
      </rPr>
      <t xml:space="preserve">All Beef </t>
    </r>
  </si>
  <si>
    <r>
      <t xml:space="preserve">Wild Mike's 5" Deep Dish Pepperoni - </t>
    </r>
    <r>
      <rPr>
        <b/>
        <sz val="10"/>
        <color indexed="10"/>
        <rFont val="Calibri"/>
        <family val="2"/>
      </rPr>
      <t xml:space="preserve">All Beef </t>
    </r>
  </si>
  <si>
    <r>
      <t xml:space="preserve">Wild Mike's 5" IW Deep Dish Pepperoni - </t>
    </r>
    <r>
      <rPr>
        <b/>
        <sz val="10"/>
        <color indexed="10"/>
        <rFont val="Calibri"/>
        <family val="2"/>
      </rPr>
      <t xml:space="preserve">All Beef </t>
    </r>
  </si>
  <si>
    <r>
      <t xml:space="preserve">Wild Mike's BULK Breakfast - </t>
    </r>
    <r>
      <rPr>
        <b/>
        <sz val="10"/>
        <color indexed="10"/>
        <rFont val="Calibri"/>
        <family val="2"/>
      </rPr>
      <t xml:space="preserve">All Beef </t>
    </r>
  </si>
  <si>
    <r>
      <t xml:space="preserve">Wild Mike's     IW Breakfast - </t>
    </r>
    <r>
      <rPr>
        <b/>
        <sz val="10"/>
        <color indexed="10"/>
        <rFont val="Calibri"/>
        <family val="2"/>
      </rPr>
      <t xml:space="preserve">All Beef </t>
    </r>
  </si>
  <si>
    <r>
      <t xml:space="preserve">Wild Mike's BULK Brkfst WHITE COUNTRY GRAVY  </t>
    </r>
    <r>
      <rPr>
        <b/>
        <sz val="10"/>
        <color indexed="10"/>
        <rFont val="Calibri"/>
        <family val="2"/>
      </rPr>
      <t xml:space="preserve">All Beef </t>
    </r>
  </si>
  <si>
    <r>
      <t xml:space="preserve">Wild Mike's   I.W. Brkfst WHITE COUNTRY GRAVY </t>
    </r>
    <r>
      <rPr>
        <b/>
        <sz val="10"/>
        <color indexed="10"/>
        <rFont val="Calibri"/>
        <family val="2"/>
      </rPr>
      <t xml:space="preserve">All Beef </t>
    </r>
  </si>
  <si>
    <r>
      <t>Wild Mike's Uncut Pepperoni     WHITE CRUST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 xml:space="preserve">All Beef </t>
    </r>
  </si>
  <si>
    <t>CHEESY BOTTOM PIZZA BY THE SLICE / I.W.</t>
  </si>
  <si>
    <t>WHITE CRUST,WHOLE (LARGE ROUND)</t>
  </si>
  <si>
    <t xml:space="preserve">Wild Mike's Cheese Pocket 2G-2MMA  BULK    </t>
  </si>
  <si>
    <t xml:space="preserve">Wild Mike's Cheese Pocket 2G-2MMA   I.W.        </t>
  </si>
  <si>
    <t>Wild Mike's Cheese &amp; Jalpeno Bites  I.W</t>
  </si>
  <si>
    <t>CHEESY BOTTOM, Whole Grain, WHOLE (LARGE ROUND)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</si>
</sst>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"/>
    <numFmt numFmtId="165" formatCode="&quot;$&quot;#,##0.0000"/>
    <numFmt numFmtId="166" formatCode="0_)"/>
    <numFmt numFmtId="167" formatCode="General_)"/>
  </numFmts>
  <fonts count="9" x14ac:knownFonts="1">
    <font>
      <sz val="11"/>
      <color theme="1"/>
      <name val="Calibri"/>
      <family val="2"/>
      <scheme val="minor"/>
    </font>
    <font>
      <b/>
      <sz val="10"/>
      <color indexed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/>
    <xf numFmtId="166" fontId="4" fillId="2" borderId="1" xfId="0" applyNumberFormat="1" applyFont="1" applyFill="1" applyBorder="1" applyAlignment="1">
      <alignment horizontal="left"/>
    </xf>
    <xf numFmtId="166" fontId="4" fillId="2" borderId="2" xfId="0" applyNumberFormat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164" fontId="4" fillId="4" borderId="2" xfId="1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left"/>
    </xf>
    <xf numFmtId="167" fontId="4" fillId="2" borderId="2" xfId="0" applyNumberFormat="1" applyFont="1" applyFill="1" applyBorder="1" applyAlignment="1">
      <alignment horizontal="center" vertical="center"/>
    </xf>
    <xf numFmtId="167" fontId="4" fillId="2" borderId="3" xfId="0" applyNumberFormat="1" applyFont="1" applyFill="1" applyBorder="1" applyAlignment="1">
      <alignment horizontal="left"/>
    </xf>
    <xf numFmtId="167" fontId="4" fillId="2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/>
    </xf>
    <xf numFmtId="4" fontId="4" fillId="4" borderId="1" xfId="1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/>
    </xf>
    <xf numFmtId="0" fontId="0" fillId="0" borderId="4" xfId="0" applyBorder="1"/>
    <xf numFmtId="0" fontId="5" fillId="6" borderId="1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horizontal="left"/>
    </xf>
    <xf numFmtId="166" fontId="4" fillId="2" borderId="7" xfId="0" applyNumberFormat="1" applyFont="1" applyFill="1" applyBorder="1" applyAlignment="1">
      <alignment horizontal="left"/>
    </xf>
    <xf numFmtId="166" fontId="4" fillId="2" borderId="7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4" fontId="4" fillId="4" borderId="7" xfId="1" applyNumberFormat="1" applyFont="1" applyFill="1" applyBorder="1" applyAlignment="1">
      <alignment horizontal="center"/>
    </xf>
    <xf numFmtId="1" fontId="4" fillId="4" borderId="7" xfId="0" applyNumberFormat="1" applyFont="1" applyFill="1" applyBorder="1" applyAlignment="1">
      <alignment horizontal="center"/>
    </xf>
    <xf numFmtId="1" fontId="4" fillId="4" borderId="7" xfId="0" applyNumberFormat="1" applyFont="1" applyFill="1" applyBorder="1" applyAlignment="1">
      <alignment horizontal="center" vertical="center"/>
    </xf>
    <xf numFmtId="164" fontId="4" fillId="4" borderId="7" xfId="1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 applyProtection="1">
      <alignment horizontal="center" vertical="center"/>
      <protection locked="0"/>
    </xf>
    <xf numFmtId="3" fontId="4" fillId="0" borderId="7" xfId="0" applyNumberFormat="1" applyFont="1" applyBorder="1" applyAlignment="1">
      <alignment horizontal="right" vertical="center"/>
    </xf>
    <xf numFmtId="1" fontId="0" fillId="0" borderId="8" xfId="0" applyNumberFormat="1" applyBorder="1"/>
    <xf numFmtId="166" fontId="4" fillId="2" borderId="9" xfId="0" applyNumberFormat="1" applyFont="1" applyFill="1" applyBorder="1" applyAlignment="1">
      <alignment horizontal="left"/>
    </xf>
    <xf numFmtId="1" fontId="0" fillId="0" borderId="10" xfId="0" applyNumberFormat="1" applyBorder="1"/>
    <xf numFmtId="166" fontId="4" fillId="2" borderId="11" xfId="0" applyNumberFormat="1" applyFont="1" applyFill="1" applyBorder="1" applyAlignment="1">
      <alignment horizontal="left"/>
    </xf>
    <xf numFmtId="166" fontId="4" fillId="2" borderId="5" xfId="0" applyNumberFormat="1" applyFont="1" applyFill="1" applyBorder="1" applyAlignment="1">
      <alignment horizontal="left"/>
    </xf>
    <xf numFmtId="166" fontId="4" fillId="2" borderId="5" xfId="0" applyNumberFormat="1" applyFont="1" applyFill="1" applyBorder="1" applyAlignment="1">
      <alignment horizontal="center" vertical="center"/>
    </xf>
    <xf numFmtId="4" fontId="4" fillId="4" borderId="5" xfId="1" applyNumberFormat="1" applyFont="1" applyFill="1" applyBorder="1" applyAlignment="1">
      <alignment horizontal="center"/>
    </xf>
    <xf numFmtId="1" fontId="4" fillId="4" borderId="5" xfId="0" applyNumberFormat="1" applyFont="1" applyFill="1" applyBorder="1" applyAlignment="1">
      <alignment horizontal="center"/>
    </xf>
    <xf numFmtId="1" fontId="4" fillId="4" borderId="5" xfId="0" applyNumberFormat="1" applyFont="1" applyFill="1" applyBorder="1" applyAlignment="1">
      <alignment horizontal="center" vertical="center"/>
    </xf>
    <xf numFmtId="164" fontId="4" fillId="4" borderId="5" xfId="1" applyNumberFormat="1" applyFont="1" applyFill="1" applyBorder="1" applyAlignment="1">
      <alignment horizontal="center"/>
    </xf>
    <xf numFmtId="3" fontId="4" fillId="5" borderId="5" xfId="0" applyNumberFormat="1" applyFont="1" applyFill="1" applyBorder="1" applyAlignment="1" applyProtection="1">
      <alignment horizontal="center" vertical="center"/>
      <protection locked="0"/>
    </xf>
    <xf numFmtId="3" fontId="4" fillId="0" borderId="5" xfId="0" applyNumberFormat="1" applyFont="1" applyBorder="1" applyAlignment="1">
      <alignment horizontal="right" vertical="center"/>
    </xf>
    <xf numFmtId="1" fontId="0" fillId="0" borderId="12" xfId="0" applyNumberFormat="1" applyBorder="1"/>
    <xf numFmtId="166" fontId="4" fillId="2" borderId="13" xfId="0" applyNumberFormat="1" applyFont="1" applyFill="1" applyBorder="1" applyAlignment="1">
      <alignment horizontal="center" vertical="center"/>
    </xf>
    <xf numFmtId="4" fontId="4" fillId="4" borderId="13" xfId="1" applyNumberFormat="1" applyFont="1" applyFill="1" applyBorder="1" applyAlignment="1">
      <alignment horizontal="center"/>
    </xf>
    <xf numFmtId="1" fontId="4" fillId="4" borderId="13" xfId="0" applyNumberFormat="1" applyFont="1" applyFill="1" applyBorder="1" applyAlignment="1">
      <alignment horizontal="center"/>
    </xf>
    <xf numFmtId="167" fontId="4" fillId="2" borderId="6" xfId="0" applyNumberFormat="1" applyFont="1" applyFill="1" applyBorder="1" applyAlignment="1">
      <alignment horizontal="left"/>
    </xf>
    <xf numFmtId="167" fontId="4" fillId="2" borderId="7" xfId="0" applyNumberFormat="1" applyFont="1" applyFill="1" applyBorder="1" applyAlignment="1">
      <alignment horizontal="left"/>
    </xf>
    <xf numFmtId="167" fontId="4" fillId="2" borderId="7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left"/>
    </xf>
    <xf numFmtId="167" fontId="4" fillId="2" borderId="11" xfId="0" applyNumberFormat="1" applyFont="1" applyFill="1" applyBorder="1" applyAlignment="1">
      <alignment horizontal="left"/>
    </xf>
    <xf numFmtId="167" fontId="4" fillId="2" borderId="14" xfId="0" applyNumberFormat="1" applyFont="1" applyFill="1" applyBorder="1" applyAlignment="1">
      <alignment horizontal="left"/>
    </xf>
    <xf numFmtId="167" fontId="4" fillId="2" borderId="5" xfId="0" applyNumberFormat="1" applyFont="1" applyFill="1" applyBorder="1" applyAlignment="1">
      <alignment horizontal="center" vertical="center"/>
    </xf>
    <xf numFmtId="164" fontId="4" fillId="4" borderId="13" xfId="1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164" fontId="6" fillId="5" borderId="16" xfId="0" applyNumberFormat="1" applyFont="1" applyFill="1" applyBorder="1" applyAlignment="1">
      <alignment horizontal="center" vertical="top" wrapText="1"/>
    </xf>
    <xf numFmtId="164" fontId="6" fillId="0" borderId="17" xfId="0" applyNumberFormat="1" applyFont="1" applyBorder="1" applyAlignment="1">
      <alignment horizontal="center" vertical="top" wrapText="1"/>
    </xf>
    <xf numFmtId="166" fontId="4" fillId="3" borderId="18" xfId="0" applyNumberFormat="1" applyFont="1" applyFill="1" applyBorder="1" applyAlignment="1">
      <alignment horizontal="left"/>
    </xf>
    <xf numFmtId="167" fontId="4" fillId="3" borderId="19" xfId="0" applyNumberFormat="1" applyFont="1" applyFill="1" applyBorder="1" applyAlignment="1">
      <alignment horizontal="left"/>
    </xf>
    <xf numFmtId="0" fontId="0" fillId="0" borderId="20" xfId="0" applyBorder="1"/>
    <xf numFmtId="0" fontId="0" fillId="0" borderId="21" xfId="0" applyBorder="1"/>
    <xf numFmtId="2" fontId="4" fillId="4" borderId="7" xfId="1" applyNumberFormat="1" applyFont="1" applyFill="1" applyBorder="1" applyAlignment="1">
      <alignment horizontal="center"/>
    </xf>
    <xf numFmtId="0" fontId="0" fillId="0" borderId="0" xfId="0"/>
    <xf numFmtId="166" fontId="4" fillId="2" borderId="19" xfId="0" applyNumberFormat="1" applyFont="1" applyFill="1" applyBorder="1" applyAlignment="1">
      <alignment horizontal="left"/>
    </xf>
    <xf numFmtId="166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 applyProtection="1">
      <alignment horizontal="center" vertical="center"/>
      <protection locked="0"/>
    </xf>
    <xf numFmtId="1" fontId="0" fillId="0" borderId="22" xfId="0" applyNumberFormat="1" applyBorder="1"/>
    <xf numFmtId="0" fontId="0" fillId="0" borderId="0" xfId="0"/>
    <xf numFmtId="0" fontId="0" fillId="0" borderId="0" xfId="0"/>
    <xf numFmtId="166" fontId="4" fillId="2" borderId="23" xfId="0" applyNumberFormat="1" applyFont="1" applyFill="1" applyBorder="1" applyAlignment="1">
      <alignment horizontal="center" vertical="center"/>
    </xf>
    <xf numFmtId="1" fontId="4" fillId="4" borderId="23" xfId="0" applyNumberFormat="1" applyFont="1" applyFill="1" applyBorder="1" applyAlignment="1">
      <alignment horizontal="center" vertical="center"/>
    </xf>
    <xf numFmtId="3" fontId="4" fillId="5" borderId="23" xfId="0" applyNumberFormat="1" applyFont="1" applyFill="1" applyBorder="1" applyAlignment="1" applyProtection="1">
      <alignment horizontal="center" vertical="center"/>
      <protection locked="0"/>
    </xf>
    <xf numFmtId="3" fontId="4" fillId="0" borderId="23" xfId="0" applyNumberFormat="1" applyFont="1" applyBorder="1" applyAlignment="1">
      <alignment horizontal="right" vertical="center"/>
    </xf>
    <xf numFmtId="166" fontId="4" fillId="3" borderId="15" xfId="0" applyNumberFormat="1" applyFont="1" applyFill="1" applyBorder="1" applyAlignment="1">
      <alignment horizontal="left"/>
    </xf>
    <xf numFmtId="0" fontId="7" fillId="3" borderId="24" xfId="0" applyFont="1" applyFill="1" applyBorder="1" applyAlignment="1">
      <alignment horizontal="left" vertical="center"/>
    </xf>
    <xf numFmtId="166" fontId="4" fillId="3" borderId="24" xfId="0" applyNumberFormat="1" applyFont="1" applyFill="1" applyBorder="1" applyAlignment="1">
      <alignment horizontal="center" vertical="center"/>
    </xf>
    <xf numFmtId="4" fontId="4" fillId="3" borderId="24" xfId="1" applyNumberFormat="1" applyFont="1" applyFill="1" applyBorder="1" applyAlignment="1">
      <alignment horizontal="center"/>
    </xf>
    <xf numFmtId="1" fontId="4" fillId="3" borderId="24" xfId="0" applyNumberFormat="1" applyFont="1" applyFill="1" applyBorder="1" applyAlignment="1">
      <alignment horizontal="center"/>
    </xf>
    <xf numFmtId="1" fontId="4" fillId="3" borderId="24" xfId="0" applyNumberFormat="1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 applyProtection="1">
      <alignment horizontal="center" vertical="center"/>
      <protection locked="0"/>
    </xf>
    <xf numFmtId="3" fontId="4" fillId="3" borderId="24" xfId="0" applyNumberFormat="1" applyFont="1" applyFill="1" applyBorder="1" applyAlignment="1">
      <alignment horizontal="right" vertical="center"/>
    </xf>
    <xf numFmtId="1" fontId="0" fillId="3" borderId="25" xfId="0" applyNumberFormat="1" applyFill="1" applyBorder="1"/>
    <xf numFmtId="166" fontId="4" fillId="2" borderId="26" xfId="0" applyNumberFormat="1" applyFont="1" applyFill="1" applyBorder="1" applyAlignment="1">
      <alignment horizontal="left"/>
    </xf>
    <xf numFmtId="166" fontId="4" fillId="2" borderId="27" xfId="0" applyNumberFormat="1" applyFont="1" applyFill="1" applyBorder="1" applyAlignment="1">
      <alignment horizontal="left"/>
    </xf>
    <xf numFmtId="166" fontId="4" fillId="2" borderId="27" xfId="0" applyNumberFormat="1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 vertical="center"/>
    </xf>
    <xf numFmtId="4" fontId="4" fillId="4" borderId="27" xfId="1" applyNumberFormat="1" applyFont="1" applyFill="1" applyBorder="1" applyAlignment="1">
      <alignment horizontal="center"/>
    </xf>
    <xf numFmtId="1" fontId="4" fillId="4" borderId="27" xfId="0" applyNumberFormat="1" applyFont="1" applyFill="1" applyBorder="1" applyAlignment="1">
      <alignment horizontal="center"/>
    </xf>
    <xf numFmtId="1" fontId="4" fillId="4" borderId="27" xfId="0" applyNumberFormat="1" applyFont="1" applyFill="1" applyBorder="1" applyAlignment="1">
      <alignment horizontal="center" vertical="center"/>
    </xf>
    <xf numFmtId="164" fontId="4" fillId="4" borderId="27" xfId="1" applyNumberFormat="1" applyFont="1" applyFill="1" applyBorder="1" applyAlignment="1">
      <alignment horizontal="center"/>
    </xf>
    <xf numFmtId="3" fontId="4" fillId="5" borderId="27" xfId="0" applyNumberFormat="1" applyFont="1" applyFill="1" applyBorder="1" applyAlignment="1" applyProtection="1">
      <alignment horizontal="center" vertical="center"/>
      <protection locked="0"/>
    </xf>
    <xf numFmtId="3" fontId="4" fillId="0" borderId="27" xfId="0" applyNumberFormat="1" applyFont="1" applyBorder="1" applyAlignment="1">
      <alignment horizontal="right" vertical="center"/>
    </xf>
    <xf numFmtId="1" fontId="0" fillId="0" borderId="28" xfId="0" applyNumberForma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166" fontId="4" fillId="2" borderId="29" xfId="0" applyNumberFormat="1" applyFont="1" applyFill="1" applyBorder="1" applyAlignment="1">
      <alignment horizontal="left"/>
    </xf>
    <xf numFmtId="166" fontId="4" fillId="2" borderId="1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>
      <alignment horizontal="center" vertical="center"/>
    </xf>
    <xf numFmtId="3" fontId="4" fillId="5" borderId="13" xfId="0" applyNumberFormat="1" applyFont="1" applyFill="1" applyBorder="1" applyAlignment="1" applyProtection="1">
      <alignment horizontal="center" vertical="center"/>
      <protection locked="0"/>
    </xf>
    <xf numFmtId="3" fontId="4" fillId="0" borderId="13" xfId="0" applyNumberFormat="1" applyFont="1" applyBorder="1" applyAlignment="1">
      <alignment horizontal="right" vertical="center"/>
    </xf>
    <xf numFmtId="1" fontId="0" fillId="0" borderId="30" xfId="0" applyNumberFormat="1" applyBorder="1"/>
    <xf numFmtId="0" fontId="4" fillId="2" borderId="5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 wrapText="1"/>
    </xf>
    <xf numFmtId="3" fontId="4" fillId="7" borderId="13" xfId="0" applyNumberFormat="1" applyFont="1" applyFill="1" applyBorder="1" applyAlignment="1">
      <alignment horizontal="right" vertical="center"/>
    </xf>
    <xf numFmtId="1" fontId="0" fillId="7" borderId="30" xfId="0" applyNumberForma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/>
    <xf numFmtId="166" fontId="7" fillId="3" borderId="24" xfId="0" applyNumberFormat="1" applyFont="1" applyFill="1" applyBorder="1" applyAlignment="1">
      <alignment horizontal="left"/>
    </xf>
    <xf numFmtId="164" fontId="4" fillId="3" borderId="24" xfId="1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top" wrapText="1"/>
    </xf>
    <xf numFmtId="164" fontId="6" fillId="0" borderId="31" xfId="0" applyNumberFormat="1" applyFont="1" applyBorder="1" applyAlignment="1">
      <alignment horizontal="center" vertical="top" wrapText="1"/>
    </xf>
    <xf numFmtId="165" fontId="6" fillId="0" borderId="31" xfId="0" applyNumberFormat="1" applyFont="1" applyBorder="1" applyAlignment="1">
      <alignment horizontal="center" vertical="top" wrapText="1"/>
    </xf>
    <xf numFmtId="164" fontId="6" fillId="3" borderId="31" xfId="0" applyNumberFormat="1" applyFont="1" applyFill="1" applyBorder="1" applyAlignment="1">
      <alignment horizontal="center" vertical="top" wrapText="1"/>
    </xf>
    <xf numFmtId="0" fontId="0" fillId="0" borderId="32" xfId="0" applyBorder="1"/>
    <xf numFmtId="166" fontId="4" fillId="2" borderId="3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left" vertical="center"/>
    </xf>
    <xf numFmtId="4" fontId="4" fillId="4" borderId="23" xfId="1" applyNumberFormat="1" applyFont="1" applyFill="1" applyBorder="1" applyAlignment="1">
      <alignment horizontal="center" vertical="center"/>
    </xf>
    <xf numFmtId="164" fontId="4" fillId="4" borderId="23" xfId="1" applyNumberFormat="1" applyFont="1" applyFill="1" applyBorder="1" applyAlignment="1">
      <alignment horizontal="center" vertical="center"/>
    </xf>
    <xf numFmtId="1" fontId="0" fillId="0" borderId="34" xfId="0" applyNumberForma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3360420</xdr:colOff>
      <xdr:row>18</xdr:row>
      <xdr:rowOff>0</xdr:rowOff>
    </xdr:from>
    <xdr:to>
      <xdr:col>1</xdr:col>
      <xdr:colOff>2438400</xdr:colOff>
      <xdr:row>18</xdr:row>
      <xdr:rowOff>0</xdr:rowOff>
    </xdr:to>
    <xdr:pic>
      <xdr:nvPicPr>
        <xdr:cNvPr id="2070" name="Picture 2087" descr="j010518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9040" y="52501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0</xdr:row>
      <xdr:rowOff>236220</xdr:rowOff>
    </xdr:from>
    <xdr:to>
      <xdr:col>1</xdr:col>
      <xdr:colOff>2202180</xdr:colOff>
      <xdr:row>0</xdr:row>
      <xdr:rowOff>990600</xdr:rowOff>
    </xdr:to>
    <xdr:pic>
      <xdr:nvPicPr>
        <xdr:cNvPr id="2071" name="Picture 5" descr="sapiazzalogo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36220"/>
          <a:ext cx="256032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213360</xdr:colOff>
      <xdr:row>0</xdr:row>
      <xdr:rowOff>68580</xdr:rowOff>
    </xdr:from>
    <xdr:to>
      <xdr:col>16</xdr:col>
      <xdr:colOff>502920</xdr:colOff>
      <xdr:row>0</xdr:row>
      <xdr:rowOff>1264920</xdr:rowOff>
    </xdr:to>
    <xdr:pic>
      <xdr:nvPicPr>
        <xdr:cNvPr id="2072" name="Picture 6" descr="wild mike's logo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0" y="68580"/>
          <a:ext cx="199644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184513</xdr:colOff>
      <xdr:row>0</xdr:row>
      <xdr:rowOff>84365</xdr:rowOff>
    </xdr:from>
    <xdr:to>
      <xdr:col>10</xdr:col>
      <xdr:colOff>629450</xdr:colOff>
      <xdr:row>0</xdr:row>
      <xdr:rowOff>1198254</xdr:rowOff>
    </xdr:to>
    <xdr:sp macro="" textlink="">
      <xdr:nvSpPr>
        <xdr:cNvPr id="9" name="TextBox 8"/>
        <xdr:cNvSpPr txBox="1"/>
      </xdr:nvSpPr>
      <xdr:spPr>
        <a:xfrm>
          <a:off x="4095751" y="84365"/>
          <a:ext cx="4946196" cy="1106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2400" b="1">
              <a:latin typeface="Times New Roman" panose="02020603050405020304" pitchFamily="18" charset="0"/>
              <a:cs typeface="Times New Roman" panose="02020603050405020304" pitchFamily="18" charset="0"/>
            </a:rPr>
            <a:t>Commodity Cheese Calculator 2022-2023</a:t>
          </a:r>
        </a:p>
        <a:p>
          <a:pPr algn="ctr"/>
          <a:r>
            <a:rPr lang="en-US" sz="2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2400" b="1">
              <a:latin typeface="Times New Roman" panose="02020603050405020304" pitchFamily="18" charset="0"/>
              <a:cs typeface="Times New Roman" panose="02020603050405020304" pitchFamily="18" charset="0"/>
            </a:rPr>
            <a:t>School Year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sapiazza.com/FDSCH/National%20Master%20Processing%20Agreement/_NPA%20FORMS/usda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alistSY09"/>
      <sheetName val="sy08_Nov15CommodityFile06-4-dig"/>
      <sheetName val="SY10_nov152008 Commodity File u"/>
    </sheetNames>
    <sheetDataSet>
      <sheetData sheetId="0" refreshError="1">
        <row r="6">
          <cell r="A6" t="str">
            <v>A062</v>
          </cell>
          <cell r="B6" t="str">
            <v>BEANS BLKEYE 300</v>
          </cell>
          <cell r="C6">
            <v>0.36797654000000002</v>
          </cell>
          <cell r="D6">
            <v>35573</v>
          </cell>
          <cell r="E6">
            <v>23.25</v>
          </cell>
          <cell r="F6">
            <v>13090</v>
          </cell>
          <cell r="G6">
            <v>8.56</v>
          </cell>
        </row>
        <row r="7">
          <cell r="A7" t="str">
            <v>A070</v>
          </cell>
          <cell r="B7" t="str">
            <v>BEANS GREEN FRZ</v>
          </cell>
          <cell r="C7">
            <v>0.51417729999999995</v>
          </cell>
          <cell r="D7">
            <v>39600</v>
          </cell>
          <cell r="E7">
            <v>30</v>
          </cell>
          <cell r="F7">
            <v>20361</v>
          </cell>
          <cell r="G7">
            <v>15.43</v>
          </cell>
        </row>
        <row r="8">
          <cell r="A8" t="str">
            <v>A076</v>
          </cell>
          <cell r="B8" t="str">
            <v>BEANS LT RED KID 300</v>
          </cell>
          <cell r="C8">
            <v>0.40058371999999998</v>
          </cell>
          <cell r="D8">
            <v>35573</v>
          </cell>
          <cell r="E8">
            <v>23.25</v>
          </cell>
          <cell r="F8">
            <v>14250</v>
          </cell>
          <cell r="G8">
            <v>9.31</v>
          </cell>
        </row>
        <row r="9">
          <cell r="A9" t="str">
            <v>A079</v>
          </cell>
          <cell r="B9" t="str">
            <v>BEANS PINTO CND</v>
          </cell>
          <cell r="C9">
            <v>0.34436646999999998</v>
          </cell>
          <cell r="D9">
            <v>34992</v>
          </cell>
          <cell r="E9">
            <v>40.5</v>
          </cell>
          <cell r="F9">
            <v>12050</v>
          </cell>
          <cell r="G9">
            <v>13.95</v>
          </cell>
        </row>
        <row r="10">
          <cell r="A10" t="str">
            <v>A082</v>
          </cell>
          <cell r="B10" t="str">
            <v>BEANS B LIMA CND</v>
          </cell>
          <cell r="C10">
            <v>0.42004114999999997</v>
          </cell>
          <cell r="D10">
            <v>34992</v>
          </cell>
          <cell r="E10">
            <v>40.5</v>
          </cell>
          <cell r="F10">
            <v>14698</v>
          </cell>
          <cell r="G10">
            <v>17.010000000000002</v>
          </cell>
        </row>
        <row r="11">
          <cell r="A11" t="str">
            <v>A083</v>
          </cell>
          <cell r="B11" t="str">
            <v>BEANS PINK CND</v>
          </cell>
          <cell r="C11">
            <v>0.37540741</v>
          </cell>
          <cell r="D11">
            <v>34992</v>
          </cell>
          <cell r="E11">
            <v>40.5</v>
          </cell>
          <cell r="F11">
            <v>13136</v>
          </cell>
          <cell r="G11">
            <v>15.2</v>
          </cell>
        </row>
        <row r="12">
          <cell r="A12" t="str">
            <v>A084</v>
          </cell>
          <cell r="B12" t="str">
            <v>BEANS BLKEYE CND</v>
          </cell>
          <cell r="C12">
            <v>0.29823361999999998</v>
          </cell>
          <cell r="D12">
            <v>34992</v>
          </cell>
          <cell r="E12">
            <v>40.5</v>
          </cell>
          <cell r="F12">
            <v>10436</v>
          </cell>
          <cell r="G12">
            <v>12.08</v>
          </cell>
        </row>
        <row r="13">
          <cell r="A13" t="str">
            <v>A085</v>
          </cell>
          <cell r="B13" t="str">
            <v>BEANS REFRIED</v>
          </cell>
          <cell r="C13">
            <v>0.34912225000000002</v>
          </cell>
          <cell r="D13">
            <v>36288</v>
          </cell>
          <cell r="E13">
            <v>42</v>
          </cell>
          <cell r="F13">
            <v>12669</v>
          </cell>
          <cell r="G13">
            <v>14.66</v>
          </cell>
        </row>
        <row r="14">
          <cell r="A14" t="str">
            <v>A086</v>
          </cell>
          <cell r="B14" t="str">
            <v>BEANS R KIDNEY CND</v>
          </cell>
          <cell r="C14">
            <v>0.32379258999999999</v>
          </cell>
          <cell r="D14">
            <v>34992</v>
          </cell>
          <cell r="E14">
            <v>40.5</v>
          </cell>
          <cell r="F14">
            <v>11330</v>
          </cell>
          <cell r="G14">
            <v>13.11</v>
          </cell>
        </row>
        <row r="15">
          <cell r="A15" t="str">
            <v>A087</v>
          </cell>
          <cell r="B15" t="str">
            <v>BEANS S RED CND</v>
          </cell>
          <cell r="C15">
            <v>0.35822489000000002</v>
          </cell>
          <cell r="D15">
            <v>34992</v>
          </cell>
          <cell r="E15">
            <v>40.5</v>
          </cell>
          <cell r="F15">
            <v>12535</v>
          </cell>
          <cell r="G15">
            <v>14.51</v>
          </cell>
        </row>
        <row r="16">
          <cell r="A16" t="str">
            <v>A088</v>
          </cell>
          <cell r="B16" t="str">
            <v>BEANS GRT NORTH CND</v>
          </cell>
          <cell r="C16">
            <v>0.26148147999999999</v>
          </cell>
          <cell r="D16">
            <v>34992</v>
          </cell>
          <cell r="E16">
            <v>40.5</v>
          </cell>
          <cell r="F16">
            <v>9150</v>
          </cell>
          <cell r="G16">
            <v>10.59</v>
          </cell>
        </row>
        <row r="17">
          <cell r="A17" t="str">
            <v>A089</v>
          </cell>
          <cell r="B17" t="str">
            <v>BEANS GBZO CND</v>
          </cell>
          <cell r="C17">
            <v>0.36338624000000003</v>
          </cell>
          <cell r="D17">
            <v>34992</v>
          </cell>
          <cell r="E17">
            <v>40.5</v>
          </cell>
          <cell r="F17">
            <v>12716</v>
          </cell>
          <cell r="G17">
            <v>14.72</v>
          </cell>
        </row>
        <row r="18">
          <cell r="A18" t="str">
            <v>A090</v>
          </cell>
          <cell r="B18" t="str">
            <v>BEANS VEG 300</v>
          </cell>
          <cell r="C18">
            <v>0.38333333000000003</v>
          </cell>
          <cell r="D18">
            <v>36720</v>
          </cell>
          <cell r="E18">
            <v>24</v>
          </cell>
          <cell r="F18">
            <v>14076</v>
          </cell>
          <cell r="G18">
            <v>9.1999999999999993</v>
          </cell>
        </row>
        <row r="19">
          <cell r="A19" t="str">
            <v>A091</v>
          </cell>
          <cell r="B19" t="str">
            <v>BEANS VEG 10</v>
          </cell>
          <cell r="C19">
            <v>0.2808349</v>
          </cell>
          <cell r="D19">
            <v>34992</v>
          </cell>
          <cell r="E19">
            <v>40.5</v>
          </cell>
          <cell r="F19">
            <v>9827</v>
          </cell>
          <cell r="G19">
            <v>11.37</v>
          </cell>
        </row>
        <row r="20">
          <cell r="A20" t="str">
            <v>A093</v>
          </cell>
          <cell r="B20" t="str">
            <v>BEANS REFRIED 300</v>
          </cell>
          <cell r="C20">
            <v>0.34340908999999997</v>
          </cell>
          <cell r="D20">
            <v>36720</v>
          </cell>
          <cell r="E20">
            <v>24</v>
          </cell>
          <cell r="F20">
            <v>12610</v>
          </cell>
          <cell r="G20">
            <v>8.24</v>
          </cell>
        </row>
        <row r="21">
          <cell r="A21" t="str">
            <v>A098</v>
          </cell>
          <cell r="B21" t="str">
            <v>CARROTS 300</v>
          </cell>
          <cell r="C21">
            <v>0.41707937</v>
          </cell>
          <cell r="D21">
            <v>36450</v>
          </cell>
          <cell r="E21">
            <v>22.5</v>
          </cell>
          <cell r="F21">
            <v>15203</v>
          </cell>
          <cell r="G21">
            <v>9.3800000000000008</v>
          </cell>
        </row>
        <row r="22">
          <cell r="A22" t="str">
            <v>A099</v>
          </cell>
          <cell r="B22" t="str">
            <v>CARROTS 30</v>
          </cell>
          <cell r="C22">
            <v>0.38546296000000002</v>
          </cell>
          <cell r="D22">
            <v>39600</v>
          </cell>
          <cell r="E22">
            <v>30</v>
          </cell>
          <cell r="F22">
            <v>15264</v>
          </cell>
          <cell r="G22">
            <v>11.56</v>
          </cell>
        </row>
        <row r="23">
          <cell r="A23" t="str">
            <v>A100</v>
          </cell>
          <cell r="B23" t="str">
            <v>CARROTS 10</v>
          </cell>
          <cell r="C23">
            <v>0.36976887000000003</v>
          </cell>
          <cell r="D23">
            <v>36024</v>
          </cell>
          <cell r="E23">
            <v>39.5</v>
          </cell>
          <cell r="F23">
            <v>13321</v>
          </cell>
          <cell r="G23">
            <v>14.61</v>
          </cell>
        </row>
        <row r="24">
          <cell r="A24" t="str">
            <v>A110</v>
          </cell>
          <cell r="B24" t="str">
            <v>CORN LQD 10</v>
          </cell>
          <cell r="C24">
            <v>0.36494482</v>
          </cell>
          <cell r="D24">
            <v>36252</v>
          </cell>
          <cell r="E24">
            <v>39.75</v>
          </cell>
          <cell r="F24">
            <v>13230</v>
          </cell>
          <cell r="G24">
            <v>14.51</v>
          </cell>
        </row>
        <row r="25">
          <cell r="A25" t="str">
            <v>A119</v>
          </cell>
          <cell r="B25" t="str">
            <v>CORN KERNEL 300</v>
          </cell>
          <cell r="C25">
            <v>0.36520196999999999</v>
          </cell>
          <cell r="D25">
            <v>35037</v>
          </cell>
          <cell r="E25">
            <v>22.9</v>
          </cell>
          <cell r="F25">
            <v>12796</v>
          </cell>
          <cell r="G25">
            <v>8.36</v>
          </cell>
        </row>
        <row r="26">
          <cell r="A26" t="str">
            <v>A122</v>
          </cell>
          <cell r="B26" t="str">
            <v>CORN CREAM 300</v>
          </cell>
          <cell r="C26">
            <v>0.36125926000000003</v>
          </cell>
          <cell r="D26">
            <v>36450</v>
          </cell>
          <cell r="E26">
            <v>22.5</v>
          </cell>
          <cell r="F26">
            <v>13168</v>
          </cell>
          <cell r="G26">
            <v>8.1300000000000008</v>
          </cell>
        </row>
        <row r="27">
          <cell r="A27" t="str">
            <v>A129</v>
          </cell>
          <cell r="B27" t="str">
            <v>CORN COB</v>
          </cell>
          <cell r="C27">
            <v>0.53932250000000004</v>
          </cell>
          <cell r="D27">
            <v>39600</v>
          </cell>
          <cell r="E27">
            <v>30</v>
          </cell>
          <cell r="F27">
            <v>21357</v>
          </cell>
          <cell r="G27">
            <v>16.18</v>
          </cell>
        </row>
        <row r="28">
          <cell r="A28" t="str">
            <v>A130</v>
          </cell>
          <cell r="B28" t="str">
            <v>CORN FRZ</v>
          </cell>
          <cell r="C28">
            <v>0.60065915000000003</v>
          </cell>
          <cell r="D28">
            <v>39600</v>
          </cell>
          <cell r="E28">
            <v>30</v>
          </cell>
          <cell r="F28">
            <v>23786</v>
          </cell>
          <cell r="G28">
            <v>18.02</v>
          </cell>
        </row>
        <row r="29">
          <cell r="A29" t="str">
            <v>A132</v>
          </cell>
          <cell r="B29" t="str">
            <v>ASPARAGUS 24</v>
          </cell>
          <cell r="C29">
            <v>0.91465679</v>
          </cell>
          <cell r="D29">
            <v>33750</v>
          </cell>
          <cell r="E29">
            <v>22.5</v>
          </cell>
          <cell r="F29">
            <v>30870</v>
          </cell>
          <cell r="G29">
            <v>20.58</v>
          </cell>
        </row>
        <row r="30">
          <cell r="A30" t="str">
            <v>A136</v>
          </cell>
          <cell r="B30" t="str">
            <v>ASPARAGUS S 300</v>
          </cell>
          <cell r="C30">
            <v>1.61706667</v>
          </cell>
          <cell r="D30">
            <v>34020</v>
          </cell>
          <cell r="E30">
            <v>11.25</v>
          </cell>
          <cell r="F30">
            <v>55013</v>
          </cell>
          <cell r="G30">
            <v>18.190000000000001</v>
          </cell>
        </row>
        <row r="31">
          <cell r="A31" t="str">
            <v>A140</v>
          </cell>
          <cell r="B31" t="str">
            <v>PEAS 10</v>
          </cell>
          <cell r="C31">
            <v>0.41797467999999999</v>
          </cell>
          <cell r="D31">
            <v>36024</v>
          </cell>
          <cell r="E31">
            <v>39.5</v>
          </cell>
          <cell r="F31">
            <v>15057</v>
          </cell>
          <cell r="G31">
            <v>16.510000000000002</v>
          </cell>
        </row>
        <row r="32">
          <cell r="A32" t="str">
            <v>A144</v>
          </cell>
          <cell r="B32" t="str">
            <v>PEAS 300</v>
          </cell>
          <cell r="C32">
            <v>0.40848888999999999</v>
          </cell>
          <cell r="D32">
            <v>36450</v>
          </cell>
          <cell r="E32">
            <v>22.5</v>
          </cell>
          <cell r="F32">
            <v>14889</v>
          </cell>
          <cell r="G32">
            <v>9.19</v>
          </cell>
        </row>
        <row r="33">
          <cell r="A33" t="str">
            <v>A160</v>
          </cell>
          <cell r="B33" t="str">
            <v>PEAS FRZ</v>
          </cell>
          <cell r="C33">
            <v>0.68264150999999995</v>
          </cell>
          <cell r="D33">
            <v>39600</v>
          </cell>
          <cell r="E33">
            <v>30</v>
          </cell>
          <cell r="F33">
            <v>27033</v>
          </cell>
          <cell r="G33">
            <v>20.48</v>
          </cell>
        </row>
        <row r="34">
          <cell r="A34" t="str">
            <v>A164</v>
          </cell>
          <cell r="B34" t="str">
            <v>PUMPKIN 300</v>
          </cell>
          <cell r="C34">
            <v>0.54088888999999996</v>
          </cell>
          <cell r="D34">
            <v>36450</v>
          </cell>
          <cell r="E34">
            <v>22.5</v>
          </cell>
          <cell r="F34">
            <v>19715</v>
          </cell>
          <cell r="G34">
            <v>12.17</v>
          </cell>
        </row>
        <row r="35">
          <cell r="A35" t="str">
            <v>A167</v>
          </cell>
          <cell r="B35" t="str">
            <v>SPINACH 300</v>
          </cell>
          <cell r="C35">
            <v>0.46095237999999999</v>
          </cell>
          <cell r="D35">
            <v>33915</v>
          </cell>
          <cell r="E35">
            <v>21</v>
          </cell>
          <cell r="F35">
            <v>15633</v>
          </cell>
          <cell r="G35">
            <v>9.68</v>
          </cell>
        </row>
        <row r="36">
          <cell r="A36" t="str">
            <v>A170</v>
          </cell>
          <cell r="B36" t="str">
            <v>POTATOES SLC 300</v>
          </cell>
          <cell r="C36">
            <v>0.37908333</v>
          </cell>
          <cell r="D36">
            <v>36720</v>
          </cell>
          <cell r="E36">
            <v>24</v>
          </cell>
          <cell r="F36">
            <v>13920</v>
          </cell>
          <cell r="G36">
            <v>9.1</v>
          </cell>
        </row>
        <row r="37">
          <cell r="A37" t="str">
            <v>A173</v>
          </cell>
          <cell r="B37" t="str">
            <v>POTATO WEDG FAT FREE</v>
          </cell>
          <cell r="C37">
            <v>0.45569999999999999</v>
          </cell>
          <cell r="D37">
            <v>39600</v>
          </cell>
          <cell r="E37">
            <v>30</v>
          </cell>
          <cell r="F37">
            <v>18046</v>
          </cell>
          <cell r="G37">
            <v>13.67</v>
          </cell>
        </row>
        <row r="38">
          <cell r="A38" t="str">
            <v>A174</v>
          </cell>
          <cell r="B38" t="str">
            <v>POTATOES WEDGES</v>
          </cell>
          <cell r="C38">
            <v>0.45578196999999998</v>
          </cell>
          <cell r="D38">
            <v>39600</v>
          </cell>
          <cell r="E38">
            <v>30</v>
          </cell>
          <cell r="F38">
            <v>18049</v>
          </cell>
          <cell r="G38">
            <v>13.67</v>
          </cell>
        </row>
        <row r="39">
          <cell r="A39" t="str">
            <v>A196</v>
          </cell>
          <cell r="B39" t="str">
            <v>POTATOES DEHY 12</v>
          </cell>
          <cell r="C39">
            <v>0.98342105000000002</v>
          </cell>
          <cell r="D39">
            <v>30000</v>
          </cell>
          <cell r="E39">
            <v>12</v>
          </cell>
          <cell r="F39">
            <v>29503</v>
          </cell>
          <cell r="G39">
            <v>11.8</v>
          </cell>
        </row>
        <row r="40">
          <cell r="A40" t="str">
            <v>A200</v>
          </cell>
          <cell r="B40" t="str">
            <v>POTATOES DEHY 30</v>
          </cell>
          <cell r="C40">
            <v>0.61076991999999997</v>
          </cell>
          <cell r="D40">
            <v>30000</v>
          </cell>
          <cell r="E40">
            <v>30</v>
          </cell>
          <cell r="F40">
            <v>18323</v>
          </cell>
          <cell r="G40">
            <v>18.32</v>
          </cell>
        </row>
        <row r="41">
          <cell r="A41" t="str">
            <v>A204</v>
          </cell>
          <cell r="B41" t="str">
            <v>ROUNDS</v>
          </cell>
          <cell r="C41">
            <v>0.45447977000000001</v>
          </cell>
          <cell r="D41">
            <v>39600</v>
          </cell>
          <cell r="E41">
            <v>30</v>
          </cell>
          <cell r="F41">
            <v>17997</v>
          </cell>
          <cell r="G41">
            <v>13.63</v>
          </cell>
        </row>
        <row r="42">
          <cell r="A42" t="str">
            <v>A210</v>
          </cell>
          <cell r="B42" t="str">
            <v>POTATOES OVEN</v>
          </cell>
          <cell r="C42">
            <v>0.49288191999999997</v>
          </cell>
          <cell r="D42">
            <v>39600</v>
          </cell>
          <cell r="E42">
            <v>30</v>
          </cell>
          <cell r="F42">
            <v>19518</v>
          </cell>
          <cell r="G42">
            <v>14.79</v>
          </cell>
        </row>
        <row r="43">
          <cell r="A43" t="str">
            <v>A212</v>
          </cell>
          <cell r="B43" t="str">
            <v>SWT POTATO BLK PROCC</v>
          </cell>
          <cell r="C43">
            <v>0.19</v>
          </cell>
          <cell r="D43">
            <v>40000</v>
          </cell>
          <cell r="E43">
            <v>1</v>
          </cell>
          <cell r="F43">
            <v>2400</v>
          </cell>
          <cell r="G43">
            <v>0.06</v>
          </cell>
        </row>
        <row r="44">
          <cell r="A44" t="str">
            <v>A213</v>
          </cell>
          <cell r="B44" t="str">
            <v>POTATO BLK PROC DEHY</v>
          </cell>
          <cell r="C44">
            <v>6.3121709999999998E-2</v>
          </cell>
          <cell r="D44">
            <v>40000</v>
          </cell>
          <cell r="E44">
            <v>1</v>
          </cell>
          <cell r="F44">
            <v>2525</v>
          </cell>
          <cell r="G44">
            <v>0.06</v>
          </cell>
        </row>
        <row r="45">
          <cell r="A45" t="str">
            <v>A214</v>
          </cell>
          <cell r="B45" t="str">
            <v>POTATOES RUSSET</v>
          </cell>
          <cell r="C45">
            <v>0.20449231000000001</v>
          </cell>
          <cell r="D45">
            <v>40000</v>
          </cell>
          <cell r="E45">
            <v>50</v>
          </cell>
          <cell r="F45">
            <v>8180</v>
          </cell>
          <cell r="G45">
            <v>10.220000000000001</v>
          </cell>
        </row>
        <row r="46">
          <cell r="A46" t="str">
            <v>A218</v>
          </cell>
          <cell r="B46" t="str">
            <v>VEG SOUP</v>
          </cell>
          <cell r="C46">
            <v>0.62545735999999996</v>
          </cell>
          <cell r="D46">
            <v>35475</v>
          </cell>
          <cell r="E46">
            <v>16.12</v>
          </cell>
          <cell r="F46">
            <v>22188</v>
          </cell>
          <cell r="G46">
            <v>10.09</v>
          </cell>
        </row>
        <row r="47">
          <cell r="A47" t="str">
            <v>A219</v>
          </cell>
          <cell r="B47" t="str">
            <v>TOMATO SOUP</v>
          </cell>
          <cell r="C47">
            <v>0.51097126999999998</v>
          </cell>
          <cell r="D47">
            <v>35475</v>
          </cell>
          <cell r="E47">
            <v>16.12</v>
          </cell>
          <cell r="F47">
            <v>18127</v>
          </cell>
          <cell r="G47">
            <v>8.24</v>
          </cell>
        </row>
        <row r="48">
          <cell r="A48" t="str">
            <v>A220</v>
          </cell>
          <cell r="B48" t="str">
            <v>SWEET POTATOES</v>
          </cell>
          <cell r="C48">
            <v>0.46826037999999998</v>
          </cell>
          <cell r="D48">
            <v>36936</v>
          </cell>
          <cell r="E48">
            <v>40.5</v>
          </cell>
          <cell r="F48">
            <v>17296</v>
          </cell>
          <cell r="G48">
            <v>18.96</v>
          </cell>
        </row>
        <row r="49">
          <cell r="A49" t="str">
            <v>A222</v>
          </cell>
          <cell r="B49" t="str">
            <v>SWEET POTATOES M</v>
          </cell>
          <cell r="C49">
            <v>0.54219512000000003</v>
          </cell>
          <cell r="D49">
            <v>37392</v>
          </cell>
          <cell r="E49">
            <v>41</v>
          </cell>
          <cell r="F49">
            <v>20274</v>
          </cell>
          <cell r="G49">
            <v>22.23</v>
          </cell>
        </row>
        <row r="50">
          <cell r="A50" t="str">
            <v>A223</v>
          </cell>
          <cell r="B50" t="str">
            <v>SWEET POTATOES 300</v>
          </cell>
          <cell r="C50">
            <v>0.55740741000000005</v>
          </cell>
          <cell r="D50">
            <v>34425</v>
          </cell>
          <cell r="E50">
            <v>22.5</v>
          </cell>
          <cell r="F50">
            <v>19189</v>
          </cell>
          <cell r="G50">
            <v>12.54</v>
          </cell>
        </row>
        <row r="51">
          <cell r="A51" t="str">
            <v>A224</v>
          </cell>
          <cell r="B51" t="str">
            <v>SWEET POTATOES FRZ</v>
          </cell>
          <cell r="C51">
            <v>0.68100000000000005</v>
          </cell>
          <cell r="D51">
            <v>39600</v>
          </cell>
          <cell r="E51">
            <v>30</v>
          </cell>
          <cell r="F51">
            <v>26968</v>
          </cell>
          <cell r="G51">
            <v>20.43</v>
          </cell>
        </row>
        <row r="52">
          <cell r="A52" t="str">
            <v>A225</v>
          </cell>
          <cell r="B52" t="str">
            <v>SWEET POTATOES M FRZ</v>
          </cell>
          <cell r="C52">
            <v>0.55100000000000005</v>
          </cell>
          <cell r="D52">
            <v>39600</v>
          </cell>
          <cell r="E52">
            <v>30</v>
          </cell>
          <cell r="F52">
            <v>21820</v>
          </cell>
          <cell r="G52">
            <v>16.53</v>
          </cell>
        </row>
        <row r="53">
          <cell r="A53" t="str">
            <v>A230</v>
          </cell>
          <cell r="B53" t="str">
            <v>SWEET POTATOES FRESH</v>
          </cell>
          <cell r="C53">
            <v>0.28199999999999997</v>
          </cell>
          <cell r="D53">
            <v>40000</v>
          </cell>
          <cell r="E53">
            <v>40</v>
          </cell>
          <cell r="F53">
            <v>11280</v>
          </cell>
          <cell r="G53">
            <v>11.28</v>
          </cell>
        </row>
        <row r="54">
          <cell r="A54" t="str">
            <v>A232</v>
          </cell>
          <cell r="B54" t="str">
            <v>POTATO BLK PROC FRZ</v>
          </cell>
          <cell r="C54">
            <v>7.0341100000000004E-2</v>
          </cell>
          <cell r="D54">
            <v>40000</v>
          </cell>
          <cell r="E54">
            <v>1</v>
          </cell>
          <cell r="F54">
            <v>2814</v>
          </cell>
          <cell r="G54">
            <v>7.0000000000000007E-2</v>
          </cell>
        </row>
        <row r="55">
          <cell r="A55" t="str">
            <v>A234</v>
          </cell>
          <cell r="B55" t="str">
            <v>TOMATOES DICED 300</v>
          </cell>
          <cell r="C55">
            <v>0.36493207999999999</v>
          </cell>
          <cell r="D55">
            <v>35235</v>
          </cell>
          <cell r="E55">
            <v>21.75</v>
          </cell>
          <cell r="F55">
            <v>12858</v>
          </cell>
          <cell r="G55">
            <v>7.94</v>
          </cell>
        </row>
        <row r="56">
          <cell r="A56" t="str">
            <v>A235</v>
          </cell>
          <cell r="B56" t="str">
            <v>SWT POTATO FRESH 5LB</v>
          </cell>
          <cell r="C56">
            <v>0.31713592000000002</v>
          </cell>
          <cell r="D56">
            <v>36100</v>
          </cell>
          <cell r="E56">
            <v>950</v>
          </cell>
          <cell r="F56">
            <v>11449</v>
          </cell>
          <cell r="G56">
            <v>301.27999999999997</v>
          </cell>
        </row>
        <row r="57">
          <cell r="A57" t="str">
            <v>A236</v>
          </cell>
          <cell r="B57" t="str">
            <v>SPAGHETTI SAUCE 300</v>
          </cell>
          <cell r="C57">
            <v>0.33444009000000002</v>
          </cell>
          <cell r="D57">
            <v>36450</v>
          </cell>
          <cell r="E57">
            <v>22.5</v>
          </cell>
          <cell r="F57">
            <v>12190</v>
          </cell>
          <cell r="G57">
            <v>7.52</v>
          </cell>
        </row>
        <row r="58">
          <cell r="A58" t="str">
            <v>A237</v>
          </cell>
          <cell r="B58" t="str">
            <v>SALSA</v>
          </cell>
          <cell r="C58">
            <v>0.38596785</v>
          </cell>
          <cell r="D58">
            <v>36252</v>
          </cell>
          <cell r="E58">
            <v>39.75</v>
          </cell>
          <cell r="F58">
            <v>13992</v>
          </cell>
          <cell r="G58">
            <v>15.34</v>
          </cell>
        </row>
        <row r="59">
          <cell r="A59" t="str">
            <v>A238</v>
          </cell>
          <cell r="B59" t="str">
            <v>TOMATOES</v>
          </cell>
          <cell r="C59">
            <v>0.51868000000000003</v>
          </cell>
          <cell r="D59">
            <v>40000</v>
          </cell>
          <cell r="E59">
            <v>25</v>
          </cell>
          <cell r="F59">
            <v>20747</v>
          </cell>
          <cell r="G59">
            <v>12.97</v>
          </cell>
        </row>
        <row r="60">
          <cell r="A60" t="str">
            <v>A239</v>
          </cell>
          <cell r="B60" t="str">
            <v>TOMATO SAUCE 10</v>
          </cell>
          <cell r="C60">
            <v>0.27910628999999998</v>
          </cell>
          <cell r="D60">
            <v>36252</v>
          </cell>
          <cell r="E60">
            <v>39.75</v>
          </cell>
          <cell r="F60">
            <v>10118</v>
          </cell>
          <cell r="G60">
            <v>11.09</v>
          </cell>
        </row>
        <row r="61">
          <cell r="A61" t="str">
            <v>A240</v>
          </cell>
          <cell r="B61" t="str">
            <v>TOMATOES 300</v>
          </cell>
          <cell r="C61">
            <v>0.35463602</v>
          </cell>
          <cell r="D61">
            <v>35235</v>
          </cell>
          <cell r="E61">
            <v>21.75</v>
          </cell>
          <cell r="F61">
            <v>12496</v>
          </cell>
          <cell r="G61">
            <v>7.71</v>
          </cell>
        </row>
        <row r="62">
          <cell r="A62" t="str">
            <v>A241</v>
          </cell>
          <cell r="B62" t="str">
            <v>TOMATOES DICED</v>
          </cell>
          <cell r="C62">
            <v>0.33866162</v>
          </cell>
          <cell r="D62">
            <v>34884</v>
          </cell>
          <cell r="E62">
            <v>38.25</v>
          </cell>
          <cell r="F62">
            <v>11814</v>
          </cell>
          <cell r="G62">
            <v>12.95</v>
          </cell>
        </row>
        <row r="63">
          <cell r="A63" t="str">
            <v>A243</v>
          </cell>
          <cell r="B63" t="str">
            <v>SPAGHETTI SAUCE</v>
          </cell>
          <cell r="C63">
            <v>0.27456662999999998</v>
          </cell>
          <cell r="D63">
            <v>37842</v>
          </cell>
          <cell r="E63">
            <v>39.75</v>
          </cell>
          <cell r="F63">
            <v>10390</v>
          </cell>
          <cell r="G63">
            <v>10.91</v>
          </cell>
        </row>
        <row r="64">
          <cell r="A64" t="str">
            <v>A244</v>
          </cell>
          <cell r="B64" t="str">
            <v>TOMATO SAUCE 300</v>
          </cell>
          <cell r="C64">
            <v>0.32172222</v>
          </cell>
          <cell r="D64">
            <v>34425</v>
          </cell>
          <cell r="E64">
            <v>22.5</v>
          </cell>
          <cell r="F64">
            <v>11075</v>
          </cell>
          <cell r="G64">
            <v>7.24</v>
          </cell>
        </row>
        <row r="65">
          <cell r="A65" t="str">
            <v>A245</v>
          </cell>
          <cell r="B65" t="str">
            <v>TOMATO PASTE BULK</v>
          </cell>
          <cell r="C65">
            <v>0.44553162000000002</v>
          </cell>
          <cell r="D65">
            <v>40950</v>
          </cell>
          <cell r="E65">
            <v>2925</v>
          </cell>
          <cell r="F65">
            <v>18245</v>
          </cell>
          <cell r="G65">
            <v>1303.18</v>
          </cell>
        </row>
        <row r="66">
          <cell r="A66" t="str">
            <v>A247</v>
          </cell>
          <cell r="B66" t="str">
            <v>TOMATOES 10</v>
          </cell>
          <cell r="C66">
            <v>0.32979204000000001</v>
          </cell>
          <cell r="D66">
            <v>34884</v>
          </cell>
          <cell r="E66">
            <v>38.25</v>
          </cell>
          <cell r="F66">
            <v>11504</v>
          </cell>
          <cell r="G66">
            <v>12.61</v>
          </cell>
        </row>
        <row r="67">
          <cell r="A67" t="str">
            <v>A249</v>
          </cell>
          <cell r="B67" t="str">
            <v>PASTE DRUM</v>
          </cell>
          <cell r="C67">
            <v>0.47505794000000001</v>
          </cell>
          <cell r="D67">
            <v>38520</v>
          </cell>
          <cell r="E67">
            <v>535</v>
          </cell>
          <cell r="F67">
            <v>18299</v>
          </cell>
          <cell r="G67">
            <v>254.16</v>
          </cell>
        </row>
        <row r="68">
          <cell r="A68" t="str">
            <v>A252</v>
          </cell>
          <cell r="B68" t="str">
            <v>TOMATO PASTE 6/10</v>
          </cell>
          <cell r="C68">
            <v>0.48265092999999998</v>
          </cell>
          <cell r="D68">
            <v>37962</v>
          </cell>
          <cell r="E68">
            <v>41.62</v>
          </cell>
          <cell r="F68">
            <v>18322</v>
          </cell>
          <cell r="G68">
            <v>20.09</v>
          </cell>
        </row>
        <row r="69">
          <cell r="A69" t="str">
            <v>A255</v>
          </cell>
          <cell r="B69" t="str">
            <v>ALMONDS ROASTED</v>
          </cell>
          <cell r="C69">
            <v>2.8322666700000001</v>
          </cell>
          <cell r="D69">
            <v>37400</v>
          </cell>
          <cell r="E69">
            <v>25</v>
          </cell>
          <cell r="F69">
            <v>105927</v>
          </cell>
          <cell r="G69">
            <v>70.81</v>
          </cell>
        </row>
        <row r="70">
          <cell r="A70" t="str">
            <v>A258</v>
          </cell>
          <cell r="B70" t="str">
            <v>SYRUP P 12/24</v>
          </cell>
          <cell r="C70">
            <v>0.46427885000000002</v>
          </cell>
          <cell r="D70">
            <v>37752</v>
          </cell>
          <cell r="E70">
            <v>26</v>
          </cell>
          <cell r="F70">
            <v>17527</v>
          </cell>
          <cell r="G70">
            <v>12.07</v>
          </cell>
        </row>
        <row r="71">
          <cell r="A71" t="str">
            <v>A260</v>
          </cell>
          <cell r="B71" t="str">
            <v>FRT-NUT MIX 24</v>
          </cell>
          <cell r="C71">
            <v>2.2231944399999999</v>
          </cell>
          <cell r="D71">
            <v>34944</v>
          </cell>
          <cell r="E71">
            <v>24</v>
          </cell>
          <cell r="F71">
            <v>77687</v>
          </cell>
          <cell r="G71">
            <v>53.36</v>
          </cell>
        </row>
        <row r="72">
          <cell r="A72" t="str">
            <v>A261</v>
          </cell>
          <cell r="B72" t="str">
            <v>FRT-NUT MIX 5</v>
          </cell>
          <cell r="C72">
            <v>2.1924266700000001</v>
          </cell>
          <cell r="D72">
            <v>36400</v>
          </cell>
          <cell r="E72">
            <v>25</v>
          </cell>
          <cell r="F72">
            <v>79804</v>
          </cell>
          <cell r="G72">
            <v>54.81</v>
          </cell>
        </row>
        <row r="73">
          <cell r="A73" t="str">
            <v>A276</v>
          </cell>
          <cell r="B73" t="str">
            <v>CHERRY APPLE J</v>
          </cell>
          <cell r="C73">
            <v>0.40010245999999999</v>
          </cell>
          <cell r="D73">
            <v>35700</v>
          </cell>
          <cell r="E73">
            <v>37.5</v>
          </cell>
          <cell r="F73">
            <v>14284</v>
          </cell>
          <cell r="G73">
            <v>15</v>
          </cell>
        </row>
        <row r="74">
          <cell r="A74" t="str">
            <v>A277</v>
          </cell>
          <cell r="B74" t="str">
            <v>GRAPE J 64 OZ</v>
          </cell>
          <cell r="C74">
            <v>0.61943661999999999</v>
          </cell>
          <cell r="D74">
            <v>39050</v>
          </cell>
          <cell r="E74">
            <v>35.5</v>
          </cell>
          <cell r="F74">
            <v>24189</v>
          </cell>
          <cell r="G74">
            <v>21.99</v>
          </cell>
        </row>
        <row r="75">
          <cell r="A75" t="str">
            <v>A279</v>
          </cell>
          <cell r="B75" t="str">
            <v>CRNBRY APPLE J</v>
          </cell>
          <cell r="C75">
            <v>0.43770667000000002</v>
          </cell>
          <cell r="D75">
            <v>35700</v>
          </cell>
          <cell r="E75">
            <v>37.5</v>
          </cell>
          <cell r="F75">
            <v>15626</v>
          </cell>
          <cell r="G75">
            <v>16.41</v>
          </cell>
        </row>
        <row r="76">
          <cell r="A76" t="str">
            <v>A280</v>
          </cell>
          <cell r="B76" t="str">
            <v>GRAPEFRUIT J</v>
          </cell>
          <cell r="C76">
            <v>0.34717464999999997</v>
          </cell>
          <cell r="D76">
            <v>35224</v>
          </cell>
          <cell r="E76">
            <v>37</v>
          </cell>
          <cell r="F76">
            <v>12229</v>
          </cell>
          <cell r="G76">
            <v>12.85</v>
          </cell>
        </row>
        <row r="77">
          <cell r="A77" t="str">
            <v>A282</v>
          </cell>
          <cell r="B77" t="str">
            <v>APPLE J</v>
          </cell>
          <cell r="C77">
            <v>0.44300951999999999</v>
          </cell>
          <cell r="D77">
            <v>35700</v>
          </cell>
          <cell r="E77">
            <v>37.5</v>
          </cell>
          <cell r="F77">
            <v>15815</v>
          </cell>
          <cell r="G77">
            <v>16.61</v>
          </cell>
        </row>
        <row r="78">
          <cell r="A78" t="str">
            <v>A284</v>
          </cell>
          <cell r="B78" t="str">
            <v>GRAPE JUICE 46</v>
          </cell>
          <cell r="C78">
            <v>0.50130889999999995</v>
          </cell>
          <cell r="D78">
            <v>38200</v>
          </cell>
          <cell r="E78">
            <v>38.200000000000003</v>
          </cell>
          <cell r="F78">
            <v>19150</v>
          </cell>
          <cell r="G78">
            <v>19.149999999999999</v>
          </cell>
        </row>
        <row r="79">
          <cell r="A79" t="str">
            <v>A285</v>
          </cell>
          <cell r="B79" t="str">
            <v>GRAPE J</v>
          </cell>
          <cell r="C79">
            <v>0.39824561000000003</v>
          </cell>
          <cell r="D79">
            <v>36176</v>
          </cell>
          <cell r="E79">
            <v>38</v>
          </cell>
          <cell r="F79">
            <v>14407</v>
          </cell>
          <cell r="G79">
            <v>15.13</v>
          </cell>
        </row>
        <row r="80">
          <cell r="A80" t="str">
            <v>A286</v>
          </cell>
          <cell r="B80" t="str">
            <v>PINEAPPLE J</v>
          </cell>
          <cell r="C80">
            <v>0.44323606999999998</v>
          </cell>
          <cell r="D80">
            <v>36192</v>
          </cell>
          <cell r="E80">
            <v>37.700000000000003</v>
          </cell>
          <cell r="F80">
            <v>16042</v>
          </cell>
          <cell r="G80">
            <v>16.71</v>
          </cell>
        </row>
        <row r="81">
          <cell r="A81" t="str">
            <v>A287</v>
          </cell>
          <cell r="B81" t="str">
            <v>CRANBERRY SAUCE 300</v>
          </cell>
          <cell r="C81">
            <v>0.46121825</v>
          </cell>
          <cell r="D81">
            <v>36720</v>
          </cell>
          <cell r="E81">
            <v>24</v>
          </cell>
          <cell r="F81">
            <v>16936</v>
          </cell>
          <cell r="G81">
            <v>11.07</v>
          </cell>
        </row>
        <row r="82">
          <cell r="A82" t="str">
            <v>A288</v>
          </cell>
          <cell r="B82" t="str">
            <v>CRANBERRY SAUCE 10</v>
          </cell>
          <cell r="C82">
            <v>0.37135416999999998</v>
          </cell>
          <cell r="D82">
            <v>41472</v>
          </cell>
          <cell r="E82">
            <v>48</v>
          </cell>
          <cell r="F82">
            <v>15401</v>
          </cell>
          <cell r="G82">
            <v>17.829999999999998</v>
          </cell>
        </row>
        <row r="83">
          <cell r="A83" t="str">
            <v>A290</v>
          </cell>
          <cell r="B83" t="str">
            <v>TOMATO J</v>
          </cell>
          <cell r="C83">
            <v>0.25808218999999999</v>
          </cell>
          <cell r="D83">
            <v>34748</v>
          </cell>
          <cell r="E83">
            <v>36.5</v>
          </cell>
          <cell r="F83">
            <v>8968</v>
          </cell>
          <cell r="G83">
            <v>9.42</v>
          </cell>
        </row>
        <row r="84">
          <cell r="A84" t="str">
            <v>A291</v>
          </cell>
          <cell r="B84" t="str">
            <v>CRANBERRY DRIED 5</v>
          </cell>
          <cell r="C84">
            <v>2.4584000000000001</v>
          </cell>
          <cell r="D84">
            <v>34650</v>
          </cell>
          <cell r="E84">
            <v>25</v>
          </cell>
          <cell r="F84">
            <v>85184</v>
          </cell>
          <cell r="G84">
            <v>61.46</v>
          </cell>
        </row>
        <row r="85">
          <cell r="A85" t="str">
            <v>A292</v>
          </cell>
          <cell r="B85" t="str">
            <v>CHERRIES DRIED 2</v>
          </cell>
          <cell r="C85">
            <v>3.82878074</v>
          </cell>
          <cell r="D85">
            <v>29568</v>
          </cell>
          <cell r="E85">
            <v>16</v>
          </cell>
          <cell r="F85">
            <v>113209</v>
          </cell>
          <cell r="G85">
            <v>61.26</v>
          </cell>
        </row>
        <row r="86">
          <cell r="A86" t="str">
            <v>A293</v>
          </cell>
          <cell r="B86" t="str">
            <v>CHERRIES DRIED 4</v>
          </cell>
          <cell r="C86">
            <v>3.9674999999999998</v>
          </cell>
          <cell r="D86">
            <v>29568</v>
          </cell>
          <cell r="E86">
            <v>16</v>
          </cell>
          <cell r="F86">
            <v>117311</v>
          </cell>
          <cell r="G86">
            <v>63.48</v>
          </cell>
        </row>
        <row r="87">
          <cell r="A87" t="str">
            <v>A297</v>
          </cell>
          <cell r="B87" t="str">
            <v>CRANBERRY J CON</v>
          </cell>
          <cell r="C87">
            <v>0.73841637999999998</v>
          </cell>
          <cell r="D87">
            <v>40320</v>
          </cell>
          <cell r="E87">
            <v>11.2</v>
          </cell>
          <cell r="F87">
            <v>29773</v>
          </cell>
          <cell r="G87">
            <v>8.27</v>
          </cell>
        </row>
        <row r="88">
          <cell r="A88" t="str">
            <v>A299</v>
          </cell>
          <cell r="B88" t="str">
            <v>ORANGE J SNGL</v>
          </cell>
          <cell r="C88">
            <v>0.37125000000000002</v>
          </cell>
          <cell r="D88">
            <v>36480</v>
          </cell>
          <cell r="E88">
            <v>19</v>
          </cell>
          <cell r="F88">
            <v>13543</v>
          </cell>
          <cell r="G88">
            <v>7.05</v>
          </cell>
        </row>
        <row r="89">
          <cell r="A89" t="str">
            <v>A300</v>
          </cell>
          <cell r="B89" t="str">
            <v>ORANGE J</v>
          </cell>
          <cell r="C89">
            <v>0.43581384000000001</v>
          </cell>
          <cell r="D89">
            <v>35700</v>
          </cell>
          <cell r="E89">
            <v>37.5</v>
          </cell>
          <cell r="F89">
            <v>15559</v>
          </cell>
          <cell r="G89">
            <v>16.34</v>
          </cell>
        </row>
        <row r="90">
          <cell r="A90" t="str">
            <v>A301</v>
          </cell>
          <cell r="B90" t="str">
            <v>ORANGE J FRZ CONC</v>
          </cell>
          <cell r="C90">
            <v>0.51758333000000001</v>
          </cell>
          <cell r="D90">
            <v>36000</v>
          </cell>
          <cell r="E90">
            <v>30</v>
          </cell>
          <cell r="F90">
            <v>18633</v>
          </cell>
          <cell r="G90">
            <v>15.53</v>
          </cell>
        </row>
        <row r="91">
          <cell r="A91" t="str">
            <v>A303</v>
          </cell>
          <cell r="B91" t="str">
            <v>ORANGE J TANK</v>
          </cell>
          <cell r="C91">
            <v>1.2135</v>
          </cell>
          <cell r="D91">
            <v>31200</v>
          </cell>
          <cell r="E91">
            <v>1</v>
          </cell>
          <cell r="F91">
            <v>37861</v>
          </cell>
          <cell r="G91">
            <v>1.21</v>
          </cell>
        </row>
        <row r="92">
          <cell r="A92" t="str">
            <v>A306</v>
          </cell>
          <cell r="B92" t="str">
            <v>CRANBRY WHLE FRZ</v>
          </cell>
          <cell r="C92">
            <v>0.71344231000000002</v>
          </cell>
          <cell r="D92">
            <v>40320</v>
          </cell>
          <cell r="E92">
            <v>40</v>
          </cell>
          <cell r="F92">
            <v>28766</v>
          </cell>
          <cell r="G92">
            <v>28.54</v>
          </cell>
        </row>
        <row r="93">
          <cell r="A93" t="str">
            <v>A309</v>
          </cell>
          <cell r="B93" t="str">
            <v>BLUEBERRY DRY C 10</v>
          </cell>
          <cell r="C93">
            <v>7.8895</v>
          </cell>
          <cell r="D93">
            <v>26000</v>
          </cell>
          <cell r="E93">
            <v>10</v>
          </cell>
          <cell r="F93">
            <v>205127</v>
          </cell>
          <cell r="G93">
            <v>78.900000000000006</v>
          </cell>
        </row>
        <row r="94">
          <cell r="A94" t="str">
            <v>A343</v>
          </cell>
          <cell r="B94" t="str">
            <v>APPLES</v>
          </cell>
          <cell r="C94">
            <v>0.46881817999999997</v>
          </cell>
          <cell r="D94">
            <v>35574</v>
          </cell>
          <cell r="E94">
            <v>38.5</v>
          </cell>
          <cell r="F94">
            <v>16678</v>
          </cell>
          <cell r="G94">
            <v>18.05</v>
          </cell>
        </row>
        <row r="95">
          <cell r="A95" t="str">
            <v>A345</v>
          </cell>
          <cell r="B95" t="str">
            <v>APPLE SLICES</v>
          </cell>
          <cell r="C95">
            <v>0.51885694999999998</v>
          </cell>
          <cell r="D95">
            <v>35568</v>
          </cell>
          <cell r="E95">
            <v>39</v>
          </cell>
          <cell r="F95">
            <v>18455</v>
          </cell>
          <cell r="G95">
            <v>20.239999999999998</v>
          </cell>
        </row>
        <row r="96">
          <cell r="A96" t="str">
            <v>A346</v>
          </cell>
          <cell r="B96" t="str">
            <v>APPLE SLICES FRZ</v>
          </cell>
          <cell r="C96">
            <v>0.42429630000000002</v>
          </cell>
          <cell r="D96">
            <v>39600</v>
          </cell>
          <cell r="E96">
            <v>30</v>
          </cell>
          <cell r="F96">
            <v>16802</v>
          </cell>
          <cell r="G96">
            <v>12.73</v>
          </cell>
        </row>
        <row r="97">
          <cell r="A97" t="str">
            <v>A349</v>
          </cell>
          <cell r="B97" t="str">
            <v>APPLES-PILOT</v>
          </cell>
          <cell r="C97">
            <v>0.27944527000000002</v>
          </cell>
          <cell r="D97">
            <v>35574</v>
          </cell>
          <cell r="E97">
            <v>38.5</v>
          </cell>
          <cell r="F97">
            <v>9941</v>
          </cell>
          <cell r="G97">
            <v>10.76</v>
          </cell>
        </row>
        <row r="98">
          <cell r="A98" t="str">
            <v>A350</v>
          </cell>
          <cell r="B98" t="str">
            <v>APPLESAUCE 10</v>
          </cell>
          <cell r="C98">
            <v>0.35907560999999999</v>
          </cell>
          <cell r="D98">
            <v>36936</v>
          </cell>
          <cell r="E98">
            <v>40.5</v>
          </cell>
          <cell r="F98">
            <v>13263</v>
          </cell>
          <cell r="G98">
            <v>14.54</v>
          </cell>
        </row>
        <row r="99">
          <cell r="A99" t="str">
            <v>A351</v>
          </cell>
          <cell r="B99" t="str">
            <v>APPLESAUCE 300</v>
          </cell>
          <cell r="C99">
            <v>0.48443522999999999</v>
          </cell>
          <cell r="D99">
            <v>36450</v>
          </cell>
          <cell r="E99">
            <v>22.5</v>
          </cell>
          <cell r="F99">
            <v>17658</v>
          </cell>
          <cell r="G99">
            <v>10.9</v>
          </cell>
        </row>
        <row r="100">
          <cell r="A100" t="str">
            <v>A353</v>
          </cell>
          <cell r="B100" t="str">
            <v>APRICOTS HALVES 300</v>
          </cell>
          <cell r="C100">
            <v>0.66455556000000005</v>
          </cell>
          <cell r="D100">
            <v>36450</v>
          </cell>
          <cell r="E100">
            <v>22.5</v>
          </cell>
          <cell r="F100">
            <v>24223</v>
          </cell>
          <cell r="G100">
            <v>14.95</v>
          </cell>
        </row>
        <row r="101">
          <cell r="A101" t="str">
            <v>A357</v>
          </cell>
          <cell r="B101" t="str">
            <v>ORANGES</v>
          </cell>
          <cell r="C101">
            <v>0.27886361999999998</v>
          </cell>
          <cell r="D101">
            <v>37449</v>
          </cell>
          <cell r="E101">
            <v>36.5</v>
          </cell>
          <cell r="F101">
            <v>10443</v>
          </cell>
          <cell r="G101">
            <v>10.18</v>
          </cell>
        </row>
        <row r="102">
          <cell r="A102" t="str">
            <v>A358</v>
          </cell>
          <cell r="B102" t="str">
            <v>APRICOTS FRZ 20</v>
          </cell>
          <cell r="C102">
            <v>0.94650000000000001</v>
          </cell>
          <cell r="D102">
            <v>38000</v>
          </cell>
          <cell r="E102">
            <v>20</v>
          </cell>
          <cell r="F102">
            <v>35967</v>
          </cell>
          <cell r="G102">
            <v>18.93</v>
          </cell>
        </row>
        <row r="103">
          <cell r="A103" t="str">
            <v>A360</v>
          </cell>
          <cell r="B103" t="str">
            <v>APRICOTS 10</v>
          </cell>
          <cell r="C103">
            <v>0.49077785000000002</v>
          </cell>
          <cell r="D103">
            <v>36936</v>
          </cell>
          <cell r="E103">
            <v>40.5</v>
          </cell>
          <cell r="F103">
            <v>18127</v>
          </cell>
          <cell r="G103">
            <v>19.88</v>
          </cell>
        </row>
        <row r="104">
          <cell r="A104" t="str">
            <v>A363</v>
          </cell>
          <cell r="B104" t="str">
            <v>CHERRIES RED 10</v>
          </cell>
          <cell r="C104">
            <v>0.62057476</v>
          </cell>
          <cell r="D104">
            <v>35226</v>
          </cell>
          <cell r="E104">
            <v>38.619999999999997</v>
          </cell>
          <cell r="F104">
            <v>21860</v>
          </cell>
          <cell r="G104">
            <v>23.97</v>
          </cell>
        </row>
        <row r="105">
          <cell r="A105" t="str">
            <v>A364</v>
          </cell>
          <cell r="B105" t="str">
            <v>CHERRIES IQF</v>
          </cell>
          <cell r="C105">
            <v>0.85575000000000001</v>
          </cell>
          <cell r="D105">
            <v>38400</v>
          </cell>
          <cell r="E105">
            <v>40</v>
          </cell>
          <cell r="F105">
            <v>32861</v>
          </cell>
          <cell r="G105">
            <v>34.229999999999997</v>
          </cell>
        </row>
        <row r="106">
          <cell r="A106" t="str">
            <v>A365</v>
          </cell>
          <cell r="B106" t="str">
            <v>CHERRIES FRZ</v>
          </cell>
          <cell r="C106">
            <v>0.78495139000000003</v>
          </cell>
          <cell r="D106">
            <v>38400</v>
          </cell>
          <cell r="E106">
            <v>30</v>
          </cell>
          <cell r="F106">
            <v>30142</v>
          </cell>
          <cell r="G106">
            <v>23.55</v>
          </cell>
        </row>
        <row r="107">
          <cell r="A107" t="str">
            <v>A367</v>
          </cell>
          <cell r="B107" t="str">
            <v>BLUEBERRIES CULT</v>
          </cell>
          <cell r="C107">
            <v>2.1372777799999998</v>
          </cell>
          <cell r="D107">
            <v>39600</v>
          </cell>
          <cell r="E107">
            <v>30</v>
          </cell>
          <cell r="F107">
            <v>84636</v>
          </cell>
          <cell r="G107">
            <v>64.12</v>
          </cell>
        </row>
        <row r="108">
          <cell r="A108" t="str">
            <v>A373</v>
          </cell>
          <cell r="B108" t="str">
            <v>R PUREE</v>
          </cell>
          <cell r="C108">
            <v>0.90586957000000001</v>
          </cell>
          <cell r="D108">
            <v>38847</v>
          </cell>
          <cell r="E108">
            <v>34.5</v>
          </cell>
          <cell r="F108">
            <v>35190</v>
          </cell>
          <cell r="G108">
            <v>31.25</v>
          </cell>
        </row>
        <row r="109">
          <cell r="A109" t="str">
            <v>A375</v>
          </cell>
          <cell r="B109" t="str">
            <v>STRAWBERRIES FRZ</v>
          </cell>
          <cell r="C109">
            <v>0.91461110999999995</v>
          </cell>
          <cell r="D109">
            <v>39600</v>
          </cell>
          <cell r="E109">
            <v>30</v>
          </cell>
          <cell r="F109">
            <v>36219</v>
          </cell>
          <cell r="G109">
            <v>27.44</v>
          </cell>
        </row>
        <row r="110">
          <cell r="A110" t="str">
            <v>A376</v>
          </cell>
          <cell r="B110" t="str">
            <v>BLK EVER PUREE</v>
          </cell>
          <cell r="C110">
            <v>0.85</v>
          </cell>
          <cell r="D110">
            <v>38847</v>
          </cell>
          <cell r="E110">
            <v>34.5</v>
          </cell>
          <cell r="F110">
            <v>33020</v>
          </cell>
          <cell r="G110">
            <v>29.32</v>
          </cell>
        </row>
        <row r="111">
          <cell r="A111" t="str">
            <v>A377</v>
          </cell>
          <cell r="B111" t="str">
            <v>BLK MARION PUREE</v>
          </cell>
          <cell r="C111">
            <v>1.0585507199999999</v>
          </cell>
          <cell r="D111">
            <v>38847</v>
          </cell>
          <cell r="E111">
            <v>34.5</v>
          </cell>
          <cell r="F111">
            <v>41122</v>
          </cell>
          <cell r="G111">
            <v>36.520000000000003</v>
          </cell>
        </row>
        <row r="112">
          <cell r="A112" t="str">
            <v>A380</v>
          </cell>
          <cell r="B112" t="str">
            <v>STRAWBERRIES SLC</v>
          </cell>
          <cell r="C112">
            <v>0.83294444000000001</v>
          </cell>
          <cell r="D112">
            <v>39600</v>
          </cell>
          <cell r="E112">
            <v>30</v>
          </cell>
          <cell r="F112">
            <v>32985</v>
          </cell>
          <cell r="G112">
            <v>24.99</v>
          </cell>
        </row>
        <row r="113">
          <cell r="A113" t="str">
            <v>A382</v>
          </cell>
          <cell r="B113" t="str">
            <v>APRICOTS DICED 10</v>
          </cell>
          <cell r="C113">
            <v>0.54875171</v>
          </cell>
          <cell r="D113">
            <v>36936</v>
          </cell>
          <cell r="E113">
            <v>40.5</v>
          </cell>
          <cell r="F113">
            <v>20269</v>
          </cell>
          <cell r="G113">
            <v>22.22</v>
          </cell>
        </row>
        <row r="114">
          <cell r="A114" t="str">
            <v>A390</v>
          </cell>
          <cell r="B114" t="str">
            <v>RASPBERRY PUREE DRUM</v>
          </cell>
          <cell r="C114">
            <v>0.8</v>
          </cell>
          <cell r="D114">
            <v>40000</v>
          </cell>
          <cell r="E114">
            <v>400</v>
          </cell>
          <cell r="F114">
            <v>32000</v>
          </cell>
          <cell r="G114">
            <v>320</v>
          </cell>
        </row>
        <row r="115">
          <cell r="A115" t="str">
            <v>A391</v>
          </cell>
          <cell r="B115" t="str">
            <v>RASPBERRY PUREE PAIL</v>
          </cell>
          <cell r="C115">
            <v>0.8</v>
          </cell>
          <cell r="D115">
            <v>39424</v>
          </cell>
          <cell r="E115">
            <v>28</v>
          </cell>
          <cell r="F115">
            <v>31539</v>
          </cell>
          <cell r="G115">
            <v>22.4</v>
          </cell>
        </row>
        <row r="116">
          <cell r="A116" t="str">
            <v>A403</v>
          </cell>
          <cell r="B116" t="str">
            <v>F COCKTAIL 300</v>
          </cell>
          <cell r="C116">
            <v>0.70696296000000003</v>
          </cell>
          <cell r="D116">
            <v>36450</v>
          </cell>
          <cell r="E116">
            <v>22.5</v>
          </cell>
          <cell r="F116">
            <v>25769</v>
          </cell>
          <cell r="G116">
            <v>15.91</v>
          </cell>
        </row>
        <row r="117">
          <cell r="A117" t="str">
            <v>A404</v>
          </cell>
          <cell r="B117" t="str">
            <v>MIXED FRUIT 300</v>
          </cell>
          <cell r="C117">
            <v>0.54274074000000005</v>
          </cell>
          <cell r="D117">
            <v>36450</v>
          </cell>
          <cell r="E117">
            <v>22.5</v>
          </cell>
          <cell r="F117">
            <v>19783</v>
          </cell>
          <cell r="G117">
            <v>12.21</v>
          </cell>
        </row>
        <row r="118">
          <cell r="A118" t="str">
            <v>A406</v>
          </cell>
          <cell r="B118" t="str">
            <v>PEACH FREE 2.5</v>
          </cell>
          <cell r="C118">
            <v>0.56278598999999996</v>
          </cell>
          <cell r="D118">
            <v>34800</v>
          </cell>
          <cell r="E118">
            <v>43.5</v>
          </cell>
          <cell r="F118">
            <v>19585</v>
          </cell>
          <cell r="G118">
            <v>24.48</v>
          </cell>
        </row>
        <row r="119">
          <cell r="A119" t="str">
            <v>A408</v>
          </cell>
          <cell r="B119" t="str">
            <v>PEACHES CLING SLC</v>
          </cell>
          <cell r="C119">
            <v>0.48825359000000002</v>
          </cell>
          <cell r="D119">
            <v>36252</v>
          </cell>
          <cell r="E119">
            <v>39.75</v>
          </cell>
          <cell r="F119">
            <v>17700</v>
          </cell>
          <cell r="G119">
            <v>19.41</v>
          </cell>
        </row>
        <row r="120">
          <cell r="A120" t="str">
            <v>A409</v>
          </cell>
          <cell r="B120" t="str">
            <v>PEACHES CLING DICE</v>
          </cell>
          <cell r="C120">
            <v>0.48417473999999999</v>
          </cell>
          <cell r="D120">
            <v>36252</v>
          </cell>
          <cell r="E120">
            <v>39.75</v>
          </cell>
          <cell r="F120">
            <v>17552</v>
          </cell>
          <cell r="G120">
            <v>19.25</v>
          </cell>
        </row>
        <row r="121">
          <cell r="A121" t="str">
            <v>A411</v>
          </cell>
          <cell r="B121" t="str">
            <v>PEACHES CLING 300</v>
          </cell>
          <cell r="C121">
            <v>0.55488888999999997</v>
          </cell>
          <cell r="D121">
            <v>36450</v>
          </cell>
          <cell r="E121">
            <v>22.5</v>
          </cell>
          <cell r="F121">
            <v>20226</v>
          </cell>
          <cell r="G121">
            <v>12.49</v>
          </cell>
        </row>
        <row r="122">
          <cell r="A122" t="str">
            <v>A416</v>
          </cell>
          <cell r="B122" t="str">
            <v>PEACHES CUP 4.4</v>
          </cell>
          <cell r="C122">
            <v>0.93391097999999995</v>
          </cell>
          <cell r="D122">
            <v>36960</v>
          </cell>
          <cell r="E122">
            <v>26.4</v>
          </cell>
          <cell r="F122">
            <v>34517</v>
          </cell>
          <cell r="G122">
            <v>24.66</v>
          </cell>
        </row>
        <row r="123">
          <cell r="A123" t="str">
            <v>A417</v>
          </cell>
          <cell r="B123" t="str">
            <v>STRAWBERRY CUP 4.5</v>
          </cell>
          <cell r="C123">
            <v>1.20379784</v>
          </cell>
          <cell r="D123">
            <v>37800</v>
          </cell>
          <cell r="E123">
            <v>27</v>
          </cell>
          <cell r="F123">
            <v>45504</v>
          </cell>
          <cell r="G123">
            <v>32.5</v>
          </cell>
        </row>
        <row r="124">
          <cell r="A124" t="str">
            <v>A421</v>
          </cell>
          <cell r="B124" t="str">
            <v>PEACH FREESTONE 300</v>
          </cell>
          <cell r="C124">
            <v>0.66404890999999999</v>
          </cell>
          <cell r="D124">
            <v>33600</v>
          </cell>
          <cell r="E124">
            <v>24</v>
          </cell>
          <cell r="F124">
            <v>22312</v>
          </cell>
          <cell r="G124">
            <v>15.94</v>
          </cell>
        </row>
        <row r="125">
          <cell r="A125" t="str">
            <v>A424</v>
          </cell>
          <cell r="B125" t="str">
            <v>PEACHES FRZ 20</v>
          </cell>
          <cell r="C125">
            <v>0.74875000000000003</v>
          </cell>
          <cell r="D125">
            <v>38000</v>
          </cell>
          <cell r="E125">
            <v>20</v>
          </cell>
          <cell r="F125">
            <v>28453</v>
          </cell>
          <cell r="G125">
            <v>14.98</v>
          </cell>
        </row>
        <row r="126">
          <cell r="A126" t="str">
            <v>A431</v>
          </cell>
          <cell r="B126" t="str">
            <v>PEARS HALVES</v>
          </cell>
          <cell r="C126">
            <v>0.53287764000000004</v>
          </cell>
          <cell r="D126">
            <v>36024</v>
          </cell>
          <cell r="E126">
            <v>39.5</v>
          </cell>
          <cell r="F126">
            <v>19196</v>
          </cell>
          <cell r="G126">
            <v>21.05</v>
          </cell>
        </row>
        <row r="127">
          <cell r="A127" t="str">
            <v>A433</v>
          </cell>
          <cell r="B127" t="str">
            <v>PEARS SLC</v>
          </cell>
          <cell r="C127">
            <v>0.51200022000000001</v>
          </cell>
          <cell r="D127">
            <v>36024</v>
          </cell>
          <cell r="E127">
            <v>39.5</v>
          </cell>
          <cell r="F127">
            <v>18444</v>
          </cell>
          <cell r="G127">
            <v>20.22</v>
          </cell>
        </row>
        <row r="128">
          <cell r="A128" t="str">
            <v>A434</v>
          </cell>
          <cell r="B128" t="str">
            <v>PEARS DICE</v>
          </cell>
          <cell r="C128">
            <v>0.47812400999999999</v>
          </cell>
          <cell r="D128">
            <v>36024</v>
          </cell>
          <cell r="E128">
            <v>39.5</v>
          </cell>
          <cell r="F128">
            <v>17224</v>
          </cell>
          <cell r="G128">
            <v>18.89</v>
          </cell>
        </row>
        <row r="129">
          <cell r="A129" t="str">
            <v>A435</v>
          </cell>
          <cell r="B129" t="str">
            <v>PEARS BARTLETT</v>
          </cell>
          <cell r="C129">
            <v>0.41967025000000002</v>
          </cell>
          <cell r="D129">
            <v>40500</v>
          </cell>
          <cell r="E129">
            <v>45</v>
          </cell>
          <cell r="F129">
            <v>16997</v>
          </cell>
          <cell r="G129">
            <v>18.89</v>
          </cell>
        </row>
        <row r="130">
          <cell r="A130" t="str">
            <v>A437</v>
          </cell>
          <cell r="B130" t="str">
            <v>PEARS 300</v>
          </cell>
          <cell r="C130">
            <v>0.58469135999999999</v>
          </cell>
          <cell r="D130">
            <v>36450</v>
          </cell>
          <cell r="E130">
            <v>22.5</v>
          </cell>
          <cell r="F130">
            <v>21312</v>
          </cell>
          <cell r="G130">
            <v>13.16</v>
          </cell>
        </row>
        <row r="131">
          <cell r="A131" t="str">
            <v>A441</v>
          </cell>
          <cell r="B131" t="str">
            <v>D-ANJOU FRESH</v>
          </cell>
          <cell r="C131">
            <v>0.42474747000000002</v>
          </cell>
          <cell r="D131">
            <v>40500</v>
          </cell>
          <cell r="E131">
            <v>45</v>
          </cell>
          <cell r="F131">
            <v>17202</v>
          </cell>
          <cell r="G131">
            <v>19.11</v>
          </cell>
        </row>
        <row r="132">
          <cell r="A132" t="str">
            <v>A442</v>
          </cell>
          <cell r="B132" t="str">
            <v>BOSC FRESH</v>
          </cell>
          <cell r="C132">
            <v>0.33455555999999997</v>
          </cell>
          <cell r="D132">
            <v>40500</v>
          </cell>
          <cell r="E132">
            <v>45</v>
          </cell>
          <cell r="F132">
            <v>13550</v>
          </cell>
          <cell r="G132">
            <v>15.06</v>
          </cell>
        </row>
        <row r="133">
          <cell r="A133" t="str">
            <v>A443</v>
          </cell>
          <cell r="B133" t="str">
            <v>PINEAPPLE TIDBITS</v>
          </cell>
          <cell r="C133">
            <v>0.72472117000000003</v>
          </cell>
          <cell r="D133">
            <v>36252</v>
          </cell>
          <cell r="E133">
            <v>39.75</v>
          </cell>
          <cell r="F133">
            <v>26273</v>
          </cell>
          <cell r="G133">
            <v>28.81</v>
          </cell>
        </row>
        <row r="134">
          <cell r="A134" t="str">
            <v>A444</v>
          </cell>
          <cell r="B134" t="str">
            <v>PINEAPPLE CRUSHED</v>
          </cell>
          <cell r="C134">
            <v>0.76983679999999999</v>
          </cell>
          <cell r="D134">
            <v>36252</v>
          </cell>
          <cell r="E134">
            <v>39.75</v>
          </cell>
          <cell r="F134">
            <v>27908</v>
          </cell>
          <cell r="G134">
            <v>30.6</v>
          </cell>
        </row>
        <row r="135">
          <cell r="A135" t="str">
            <v>A446</v>
          </cell>
          <cell r="B135" t="str">
            <v>PINEAPPLE 2</v>
          </cell>
          <cell r="C135">
            <v>0.77700000000000002</v>
          </cell>
          <cell r="D135">
            <v>35280</v>
          </cell>
          <cell r="E135">
            <v>30</v>
          </cell>
          <cell r="F135">
            <v>27413</v>
          </cell>
          <cell r="G135">
            <v>23.31</v>
          </cell>
        </row>
        <row r="136">
          <cell r="A136" t="str">
            <v>A447</v>
          </cell>
          <cell r="B136" t="str">
            <v>APRICOT FRZ 40 LB</v>
          </cell>
          <cell r="C136">
            <v>0.81074999999999997</v>
          </cell>
          <cell r="D136">
            <v>40000</v>
          </cell>
          <cell r="E136">
            <v>40</v>
          </cell>
          <cell r="F136">
            <v>32430</v>
          </cell>
          <cell r="G136">
            <v>32.43</v>
          </cell>
        </row>
        <row r="137">
          <cell r="A137" t="str">
            <v>A448</v>
          </cell>
          <cell r="B137" t="str">
            <v>PINEAPPLE CHUNKS</v>
          </cell>
          <cell r="C137">
            <v>0.73824498000000005</v>
          </cell>
          <cell r="D137">
            <v>36252</v>
          </cell>
          <cell r="E137">
            <v>39.75</v>
          </cell>
          <cell r="F137">
            <v>26763</v>
          </cell>
          <cell r="G137">
            <v>29.35</v>
          </cell>
        </row>
        <row r="138">
          <cell r="A138" t="str">
            <v>A449</v>
          </cell>
          <cell r="B138" t="str">
            <v>APRICOT CUP FRZ 4.5</v>
          </cell>
          <cell r="C138">
            <v>1.02950787</v>
          </cell>
          <cell r="D138">
            <v>36960</v>
          </cell>
          <cell r="E138">
            <v>26.4</v>
          </cell>
          <cell r="F138">
            <v>38051</v>
          </cell>
          <cell r="G138">
            <v>27.18</v>
          </cell>
        </row>
        <row r="139">
          <cell r="A139" t="str">
            <v>A464</v>
          </cell>
          <cell r="B139" t="str">
            <v>PLUMS 300</v>
          </cell>
          <cell r="C139">
            <v>0.49288889000000002</v>
          </cell>
          <cell r="D139">
            <v>36450</v>
          </cell>
          <cell r="E139">
            <v>22.5</v>
          </cell>
          <cell r="F139">
            <v>17966</v>
          </cell>
          <cell r="G139">
            <v>11.09</v>
          </cell>
        </row>
        <row r="140">
          <cell r="A140" t="str">
            <v>A470</v>
          </cell>
          <cell r="B140" t="str">
            <v>FRUIT MIX 10</v>
          </cell>
          <cell r="C140">
            <v>0.50429374999999999</v>
          </cell>
          <cell r="D140">
            <v>36252</v>
          </cell>
          <cell r="E140">
            <v>39.75</v>
          </cell>
          <cell r="F140">
            <v>18282</v>
          </cell>
          <cell r="G140">
            <v>20.05</v>
          </cell>
        </row>
        <row r="141">
          <cell r="A141" t="str">
            <v>A476</v>
          </cell>
          <cell r="B141" t="str">
            <v>FIGS 24</v>
          </cell>
          <cell r="C141">
            <v>1.08668163</v>
          </cell>
          <cell r="D141">
            <v>36000</v>
          </cell>
          <cell r="E141">
            <v>24</v>
          </cell>
          <cell r="F141">
            <v>39121</v>
          </cell>
          <cell r="G141">
            <v>26.08</v>
          </cell>
        </row>
        <row r="142">
          <cell r="A142" t="str">
            <v>A477</v>
          </cell>
          <cell r="B142" t="str">
            <v>FIG PIECES 1 LB</v>
          </cell>
          <cell r="C142">
            <v>1.15653618</v>
          </cell>
          <cell r="D142">
            <v>38016</v>
          </cell>
          <cell r="E142">
            <v>24</v>
          </cell>
          <cell r="F142">
            <v>43967</v>
          </cell>
          <cell r="G142">
            <v>27.76</v>
          </cell>
        </row>
        <row r="143">
          <cell r="A143" t="str">
            <v>A489</v>
          </cell>
          <cell r="B143" t="str">
            <v>PLUMS D 24</v>
          </cell>
          <cell r="C143">
            <v>1.55583333</v>
          </cell>
          <cell r="D143">
            <v>36000</v>
          </cell>
          <cell r="E143">
            <v>24</v>
          </cell>
          <cell r="F143">
            <v>56010</v>
          </cell>
          <cell r="G143">
            <v>37.340000000000003</v>
          </cell>
        </row>
        <row r="144">
          <cell r="A144" t="str">
            <v>A500</v>
          </cell>
          <cell r="B144" t="str">
            <v>RAISINS 30</v>
          </cell>
          <cell r="C144">
            <v>0.77883332999999999</v>
          </cell>
          <cell r="D144">
            <v>41400</v>
          </cell>
          <cell r="E144">
            <v>30</v>
          </cell>
          <cell r="F144">
            <v>32244</v>
          </cell>
          <cell r="G144">
            <v>23.36</v>
          </cell>
        </row>
        <row r="145">
          <cell r="A145" t="str">
            <v>A501</v>
          </cell>
          <cell r="B145" t="str">
            <v>RAISINS 24</v>
          </cell>
          <cell r="C145">
            <v>1.00666667</v>
          </cell>
          <cell r="D145">
            <v>38880</v>
          </cell>
          <cell r="E145">
            <v>22.5</v>
          </cell>
          <cell r="F145">
            <v>39139</v>
          </cell>
          <cell r="G145">
            <v>22.65</v>
          </cell>
        </row>
        <row r="146">
          <cell r="A146" t="str">
            <v>A503</v>
          </cell>
          <cell r="B146" t="str">
            <v>CHIX WHOLE BAGGED</v>
          </cell>
          <cell r="C146">
            <v>0.75088971000000004</v>
          </cell>
          <cell r="D146">
            <v>39600</v>
          </cell>
          <cell r="E146">
            <v>1</v>
          </cell>
          <cell r="F146">
            <v>29735</v>
          </cell>
          <cell r="G146">
            <v>30.04</v>
          </cell>
        </row>
        <row r="147">
          <cell r="A147" t="str">
            <v>A504</v>
          </cell>
          <cell r="B147" t="str">
            <v>RAISINS 144</v>
          </cell>
          <cell r="C147">
            <v>1.17719697</v>
          </cell>
          <cell r="D147">
            <v>35568</v>
          </cell>
          <cell r="E147">
            <v>12</v>
          </cell>
          <cell r="F147">
            <v>41871</v>
          </cell>
          <cell r="G147">
            <v>14.13</v>
          </cell>
        </row>
        <row r="148">
          <cell r="A148" t="str">
            <v>A507</v>
          </cell>
          <cell r="B148" t="str">
            <v>CHICKEN CND 50</v>
          </cell>
          <cell r="C148">
            <v>2.0965384600000001</v>
          </cell>
          <cell r="D148">
            <v>37500</v>
          </cell>
          <cell r="E148">
            <v>37.5</v>
          </cell>
          <cell r="F148">
            <v>78620</v>
          </cell>
          <cell r="G148">
            <v>78.62</v>
          </cell>
        </row>
        <row r="149">
          <cell r="A149" t="str">
            <v>A509</v>
          </cell>
          <cell r="B149" t="str">
            <v>CHIX LEG QTRS</v>
          </cell>
          <cell r="C149">
            <v>0.25</v>
          </cell>
          <cell r="D149">
            <v>40000</v>
          </cell>
          <cell r="E149">
            <v>1</v>
          </cell>
          <cell r="F149">
            <v>10000</v>
          </cell>
          <cell r="G149">
            <v>0.25</v>
          </cell>
        </row>
        <row r="150">
          <cell r="A150" t="str">
            <v>A510</v>
          </cell>
          <cell r="B150" t="str">
            <v>CHIX LIGHT BULK</v>
          </cell>
          <cell r="C150">
            <v>0.29749999999999999</v>
          </cell>
          <cell r="D150">
            <v>36000</v>
          </cell>
          <cell r="E150">
            <v>1</v>
          </cell>
          <cell r="F150">
            <v>10710</v>
          </cell>
          <cell r="G150">
            <v>0.3</v>
          </cell>
        </row>
        <row r="151">
          <cell r="A151" t="str">
            <v>A515</v>
          </cell>
          <cell r="B151" t="str">
            <v>CHIX CUT UP</v>
          </cell>
          <cell r="C151">
            <v>0.66187499999999999</v>
          </cell>
          <cell r="D151">
            <v>40000</v>
          </cell>
          <cell r="E151">
            <v>1</v>
          </cell>
          <cell r="F151">
            <v>26475</v>
          </cell>
          <cell r="G151">
            <v>26.48</v>
          </cell>
        </row>
        <row r="152">
          <cell r="A152" t="str">
            <v>A516</v>
          </cell>
          <cell r="B152" t="str">
            <v>CHIX BREADED</v>
          </cell>
          <cell r="C152">
            <v>1.1703695700000001</v>
          </cell>
          <cell r="D152">
            <v>39000</v>
          </cell>
          <cell r="E152">
            <v>1</v>
          </cell>
          <cell r="F152">
            <v>45644</v>
          </cell>
          <cell r="G152">
            <v>35.11</v>
          </cell>
        </row>
        <row r="153">
          <cell r="A153" t="str">
            <v>A517</v>
          </cell>
          <cell r="B153" t="str">
            <v>CHIX DICED</v>
          </cell>
          <cell r="C153">
            <v>2.2200000000000002</v>
          </cell>
          <cell r="D153">
            <v>40000</v>
          </cell>
          <cell r="E153">
            <v>1</v>
          </cell>
          <cell r="F153">
            <v>88800</v>
          </cell>
          <cell r="G153">
            <v>88.8</v>
          </cell>
        </row>
        <row r="154">
          <cell r="A154" t="str">
            <v>A518</v>
          </cell>
          <cell r="B154" t="str">
            <v>CHIX LEGS CHILL</v>
          </cell>
          <cell r="C154">
            <v>0.68500000000000005</v>
          </cell>
          <cell r="D154">
            <v>36000</v>
          </cell>
          <cell r="E154">
            <v>1</v>
          </cell>
          <cell r="F154">
            <v>24660</v>
          </cell>
          <cell r="G154">
            <v>0.68</v>
          </cell>
        </row>
        <row r="155">
          <cell r="A155" t="str">
            <v>A519</v>
          </cell>
          <cell r="B155" t="str">
            <v>CHIX NUGGETS SOC</v>
          </cell>
          <cell r="C155">
            <v>0.81759999999999999</v>
          </cell>
          <cell r="D155">
            <v>39000</v>
          </cell>
          <cell r="E155">
            <v>1</v>
          </cell>
          <cell r="F155">
            <v>31886</v>
          </cell>
          <cell r="G155">
            <v>24.53</v>
          </cell>
        </row>
        <row r="156">
          <cell r="A156" t="str">
            <v>A521</v>
          </cell>
          <cell r="B156" t="str">
            <v>CHIX CHILL</v>
          </cell>
          <cell r="C156">
            <v>0.55597618999999998</v>
          </cell>
          <cell r="D156">
            <v>36000</v>
          </cell>
          <cell r="E156">
            <v>1</v>
          </cell>
          <cell r="F156">
            <v>20015</v>
          </cell>
          <cell r="G156">
            <v>0.56000000000000005</v>
          </cell>
        </row>
        <row r="157">
          <cell r="A157" t="str">
            <v>A522</v>
          </cell>
          <cell r="B157" t="str">
            <v>CHIX CHILL LG</v>
          </cell>
          <cell r="C157">
            <v>0.65021370000000001</v>
          </cell>
          <cell r="D157">
            <v>36000</v>
          </cell>
          <cell r="E157">
            <v>1</v>
          </cell>
          <cell r="F157">
            <v>23408</v>
          </cell>
          <cell r="G157">
            <v>0.65</v>
          </cell>
        </row>
        <row r="158">
          <cell r="A158" t="str">
            <v>A523</v>
          </cell>
          <cell r="B158" t="str">
            <v>CHIX LEG QRTS 4/5 KG</v>
          </cell>
          <cell r="C158">
            <v>0.42735432000000001</v>
          </cell>
          <cell r="D158">
            <v>39680</v>
          </cell>
          <cell r="E158">
            <v>1</v>
          </cell>
          <cell r="F158">
            <v>16957</v>
          </cell>
          <cell r="G158">
            <v>17.09</v>
          </cell>
        </row>
        <row r="159">
          <cell r="A159" t="str">
            <v>A524</v>
          </cell>
          <cell r="B159" t="str">
            <v>CHIX LEG QRT 15 KG</v>
          </cell>
          <cell r="C159">
            <v>0.33036957</v>
          </cell>
          <cell r="D159">
            <v>39680</v>
          </cell>
          <cell r="E159">
            <v>1</v>
          </cell>
          <cell r="F159">
            <v>13109</v>
          </cell>
          <cell r="G159">
            <v>10.57</v>
          </cell>
        </row>
        <row r="160">
          <cell r="A160" t="str">
            <v>A525</v>
          </cell>
          <cell r="B160" t="str">
            <v>CHIX LEG QRT 20 KG</v>
          </cell>
          <cell r="C160">
            <v>0.34849999999999998</v>
          </cell>
          <cell r="D160">
            <v>39680</v>
          </cell>
          <cell r="E160">
            <v>1</v>
          </cell>
          <cell r="F160">
            <v>13828</v>
          </cell>
          <cell r="G160">
            <v>13.94</v>
          </cell>
        </row>
        <row r="161">
          <cell r="A161" t="str">
            <v>A526</v>
          </cell>
          <cell r="B161" t="str">
            <v>CHIX BRD 7 PC</v>
          </cell>
          <cell r="C161">
            <v>1.5468200000000001</v>
          </cell>
          <cell r="D161">
            <v>39000</v>
          </cell>
          <cell r="E161">
            <v>1</v>
          </cell>
          <cell r="F161">
            <v>60326</v>
          </cell>
          <cell r="G161">
            <v>46.4</v>
          </cell>
        </row>
        <row r="162">
          <cell r="A162" t="str">
            <v>A528</v>
          </cell>
          <cell r="B162" t="str">
            <v>CHICK BURGERS FRZ</v>
          </cell>
          <cell r="C162">
            <v>1.6239666699999999</v>
          </cell>
          <cell r="D162">
            <v>39000</v>
          </cell>
          <cell r="E162">
            <v>1</v>
          </cell>
          <cell r="F162">
            <v>63335</v>
          </cell>
          <cell r="G162">
            <v>48.72</v>
          </cell>
        </row>
        <row r="163">
          <cell r="A163" t="str">
            <v>A529</v>
          </cell>
          <cell r="B163" t="str">
            <v>TURKEY WHOLE</v>
          </cell>
          <cell r="C163">
            <v>1.1500999999999999</v>
          </cell>
          <cell r="D163">
            <v>38000</v>
          </cell>
          <cell r="E163">
            <v>1</v>
          </cell>
          <cell r="F163">
            <v>43704</v>
          </cell>
          <cell r="G163">
            <v>57.5</v>
          </cell>
        </row>
        <row r="164">
          <cell r="A164" t="str">
            <v>A530</v>
          </cell>
          <cell r="B164" t="str">
            <v>CHICK CRMBLS FRZ</v>
          </cell>
          <cell r="C164">
            <v>1.6126</v>
          </cell>
          <cell r="D164">
            <v>39000</v>
          </cell>
          <cell r="E164">
            <v>1</v>
          </cell>
          <cell r="F164">
            <v>62891</v>
          </cell>
          <cell r="G164">
            <v>48.38</v>
          </cell>
        </row>
        <row r="165">
          <cell r="A165" t="str">
            <v>A531</v>
          </cell>
          <cell r="B165" t="str">
            <v>CHIX THIGHS CHILL</v>
          </cell>
          <cell r="C165">
            <v>0.51500000000000001</v>
          </cell>
          <cell r="D165">
            <v>36000</v>
          </cell>
          <cell r="E165">
            <v>1</v>
          </cell>
          <cell r="F165">
            <v>18540</v>
          </cell>
          <cell r="G165">
            <v>0.52</v>
          </cell>
        </row>
        <row r="166">
          <cell r="A166" t="str">
            <v>A532</v>
          </cell>
          <cell r="B166" t="str">
            <v>CHICKEN CND 12.5 OZ</v>
          </cell>
          <cell r="C166">
            <v>2.1800000000000002</v>
          </cell>
          <cell r="D166">
            <v>37500</v>
          </cell>
          <cell r="E166">
            <v>37.5</v>
          </cell>
          <cell r="F166">
            <v>81750</v>
          </cell>
          <cell r="G166">
            <v>81.75</v>
          </cell>
        </row>
        <row r="167">
          <cell r="A167" t="str">
            <v>A533</v>
          </cell>
          <cell r="B167" t="str">
            <v>CHICKEN DICED 5 LB</v>
          </cell>
          <cell r="C167">
            <v>1.76</v>
          </cell>
          <cell r="D167">
            <v>40000</v>
          </cell>
          <cell r="E167">
            <v>1</v>
          </cell>
          <cell r="F167">
            <v>70400</v>
          </cell>
          <cell r="G167">
            <v>70.400000000000006</v>
          </cell>
        </row>
        <row r="168">
          <cell r="A168" t="str">
            <v>A534</v>
          </cell>
          <cell r="B168" t="str">
            <v>TURKEY BULK</v>
          </cell>
          <cell r="C168">
            <v>0.94669999999999999</v>
          </cell>
          <cell r="D168">
            <v>36000</v>
          </cell>
          <cell r="E168">
            <v>1</v>
          </cell>
          <cell r="F168">
            <v>34081</v>
          </cell>
          <cell r="G168">
            <v>0.95</v>
          </cell>
        </row>
        <row r="169">
          <cell r="A169" t="str">
            <v>A535</v>
          </cell>
          <cell r="B169" t="str">
            <v>TURKEY BULK GROUND</v>
          </cell>
          <cell r="C169">
            <v>0.64600000000000002</v>
          </cell>
          <cell r="D169">
            <v>40000</v>
          </cell>
          <cell r="E169">
            <v>1</v>
          </cell>
          <cell r="F169">
            <v>25840</v>
          </cell>
          <cell r="G169">
            <v>0.65</v>
          </cell>
        </row>
        <row r="170">
          <cell r="A170" t="str">
            <v>A537</v>
          </cell>
          <cell r="B170" t="str">
            <v>TURKEY ROASTS</v>
          </cell>
          <cell r="C170">
            <v>2.2304166699999999</v>
          </cell>
          <cell r="D170">
            <v>40000</v>
          </cell>
          <cell r="E170">
            <v>1</v>
          </cell>
          <cell r="F170">
            <v>89217</v>
          </cell>
          <cell r="G170">
            <v>89.22</v>
          </cell>
        </row>
        <row r="171">
          <cell r="A171" t="str">
            <v>A548</v>
          </cell>
          <cell r="B171" t="str">
            <v>TURKEY HAMS</v>
          </cell>
          <cell r="C171">
            <v>1.38268462</v>
          </cell>
          <cell r="D171">
            <v>40000</v>
          </cell>
          <cell r="E171">
            <v>1</v>
          </cell>
          <cell r="F171">
            <v>55307</v>
          </cell>
          <cell r="G171">
            <v>55.31</v>
          </cell>
        </row>
        <row r="172">
          <cell r="A172" t="str">
            <v>A549</v>
          </cell>
          <cell r="B172" t="str">
            <v>TURKEY BREAST DELI</v>
          </cell>
          <cell r="C172">
            <v>3.1161666700000001</v>
          </cell>
          <cell r="D172">
            <v>40000</v>
          </cell>
          <cell r="E172">
            <v>1</v>
          </cell>
          <cell r="F172">
            <v>124647</v>
          </cell>
          <cell r="G172">
            <v>124.65</v>
          </cell>
        </row>
        <row r="173">
          <cell r="A173" t="str">
            <v>A550</v>
          </cell>
          <cell r="B173" t="str">
            <v>TURKEY BRST DELI SMK</v>
          </cell>
          <cell r="C173">
            <v>3.1347</v>
          </cell>
          <cell r="D173">
            <v>40000</v>
          </cell>
          <cell r="E173">
            <v>1</v>
          </cell>
          <cell r="F173">
            <v>125388</v>
          </cell>
          <cell r="G173">
            <v>125.39</v>
          </cell>
        </row>
        <row r="174">
          <cell r="A174" t="str">
            <v>A554</v>
          </cell>
          <cell r="B174" t="str">
            <v>TURKEY W 29</v>
          </cell>
          <cell r="C174">
            <v>2.83</v>
          </cell>
          <cell r="D174">
            <v>36540</v>
          </cell>
          <cell r="E174">
            <v>43.5</v>
          </cell>
          <cell r="F174">
            <v>103408</v>
          </cell>
          <cell r="G174">
            <v>123.1</v>
          </cell>
        </row>
        <row r="175">
          <cell r="A175" t="str">
            <v>A557</v>
          </cell>
          <cell r="B175" t="str">
            <v>CHIX CUT UP 4LB</v>
          </cell>
          <cell r="C175">
            <v>0.88</v>
          </cell>
          <cell r="D175">
            <v>38400</v>
          </cell>
          <cell r="E175">
            <v>48</v>
          </cell>
          <cell r="F175">
            <v>33792</v>
          </cell>
          <cell r="G175">
            <v>42.24</v>
          </cell>
        </row>
        <row r="176">
          <cell r="A176" t="str">
            <v>A561</v>
          </cell>
          <cell r="B176" t="str">
            <v>CHIX PATTIES SOC</v>
          </cell>
          <cell r="C176">
            <v>0.81820000000000004</v>
          </cell>
          <cell r="D176">
            <v>39000</v>
          </cell>
          <cell r="E176">
            <v>1</v>
          </cell>
          <cell r="F176">
            <v>31910</v>
          </cell>
          <cell r="G176">
            <v>24.55</v>
          </cell>
        </row>
        <row r="177">
          <cell r="A177" t="str">
            <v>A562</v>
          </cell>
          <cell r="B177" t="str">
            <v>CHICKEN CND</v>
          </cell>
          <cell r="C177">
            <v>1.8827567599999999</v>
          </cell>
          <cell r="D177">
            <v>36540</v>
          </cell>
          <cell r="E177">
            <v>43.5</v>
          </cell>
          <cell r="F177">
            <v>68796</v>
          </cell>
          <cell r="G177">
            <v>81.900000000000006</v>
          </cell>
        </row>
        <row r="178">
          <cell r="A178" t="str">
            <v>A563</v>
          </cell>
          <cell r="B178" t="str">
            <v>CHIX FAJITA</v>
          </cell>
          <cell r="C178">
            <v>2.1597818200000001</v>
          </cell>
          <cell r="D178">
            <v>39000</v>
          </cell>
          <cell r="E178">
            <v>1</v>
          </cell>
          <cell r="F178">
            <v>84231</v>
          </cell>
          <cell r="G178">
            <v>64.790000000000006</v>
          </cell>
        </row>
        <row r="179">
          <cell r="A179" t="str">
            <v>A565</v>
          </cell>
          <cell r="B179" t="str">
            <v>TKY TACO FILLING</v>
          </cell>
          <cell r="C179">
            <v>1.2965</v>
          </cell>
          <cell r="D179">
            <v>39000</v>
          </cell>
          <cell r="E179">
            <v>1</v>
          </cell>
          <cell r="F179">
            <v>50564</v>
          </cell>
          <cell r="G179">
            <v>38.89</v>
          </cell>
        </row>
        <row r="180">
          <cell r="A180" t="str">
            <v>A566</v>
          </cell>
          <cell r="B180" t="str">
            <v>EGGS WHOLE BULK</v>
          </cell>
          <cell r="C180">
            <v>0.76390000000000002</v>
          </cell>
          <cell r="D180">
            <v>48000</v>
          </cell>
          <cell r="E180">
            <v>1</v>
          </cell>
          <cell r="F180">
            <v>36667</v>
          </cell>
          <cell r="G180">
            <v>0.76</v>
          </cell>
        </row>
        <row r="181">
          <cell r="A181" t="str">
            <v>A567</v>
          </cell>
          <cell r="B181" t="str">
            <v>TURKEY CND WHT 12.5</v>
          </cell>
          <cell r="C181">
            <v>2</v>
          </cell>
          <cell r="D181">
            <v>37500</v>
          </cell>
          <cell r="E181">
            <v>37.5</v>
          </cell>
          <cell r="F181">
            <v>75000</v>
          </cell>
          <cell r="G181">
            <v>75</v>
          </cell>
        </row>
        <row r="182">
          <cell r="A182" t="str">
            <v>A568</v>
          </cell>
          <cell r="B182" t="str">
            <v>EGGS WHOLE 5</v>
          </cell>
          <cell r="C182">
            <v>0.87545713999999997</v>
          </cell>
          <cell r="D182">
            <v>40020</v>
          </cell>
          <cell r="E182">
            <v>30</v>
          </cell>
          <cell r="F182">
            <v>35036</v>
          </cell>
          <cell r="G182">
            <v>26.26</v>
          </cell>
        </row>
        <row r="183">
          <cell r="A183" t="str">
            <v>A569</v>
          </cell>
          <cell r="B183" t="str">
            <v>EGGS WHOLE 30</v>
          </cell>
          <cell r="C183">
            <v>0.91146667000000003</v>
          </cell>
          <cell r="D183">
            <v>39600</v>
          </cell>
          <cell r="E183">
            <v>30</v>
          </cell>
          <cell r="F183">
            <v>36094</v>
          </cell>
          <cell r="G183">
            <v>27.34</v>
          </cell>
        </row>
        <row r="184">
          <cell r="A184" t="str">
            <v>A570</v>
          </cell>
          <cell r="B184" t="str">
            <v>EGG MIX 6</v>
          </cell>
          <cell r="C184">
            <v>3.2570000000000001</v>
          </cell>
          <cell r="D184">
            <v>36000</v>
          </cell>
          <cell r="E184">
            <v>18</v>
          </cell>
          <cell r="F184">
            <v>117252</v>
          </cell>
          <cell r="G184">
            <v>58.63</v>
          </cell>
        </row>
        <row r="185">
          <cell r="A185" t="str">
            <v>A573</v>
          </cell>
          <cell r="B185" t="str">
            <v>DRUMS CHILL</v>
          </cell>
          <cell r="C185">
            <v>0.39250000000000002</v>
          </cell>
          <cell r="D185">
            <v>36000</v>
          </cell>
          <cell r="E185">
            <v>1</v>
          </cell>
          <cell r="F185">
            <v>14130</v>
          </cell>
          <cell r="G185">
            <v>0.39</v>
          </cell>
        </row>
        <row r="186">
          <cell r="A186" t="str">
            <v>A574</v>
          </cell>
          <cell r="B186" t="str">
            <v>GEESE</v>
          </cell>
          <cell r="C186">
            <v>2.2973750000000002</v>
          </cell>
          <cell r="D186">
            <v>39000</v>
          </cell>
          <cell r="E186">
            <v>1</v>
          </cell>
          <cell r="F186">
            <v>89598</v>
          </cell>
          <cell r="G186">
            <v>91.9</v>
          </cell>
        </row>
        <row r="187">
          <cell r="A187" t="str">
            <v>A578</v>
          </cell>
          <cell r="B187" t="str">
            <v>PATTIES 100% IRR 40</v>
          </cell>
          <cell r="C187">
            <v>1.9</v>
          </cell>
          <cell r="D187">
            <v>38000</v>
          </cell>
          <cell r="E187">
            <v>40</v>
          </cell>
          <cell r="F187">
            <v>72200</v>
          </cell>
          <cell r="G187">
            <v>76</v>
          </cell>
        </row>
        <row r="188">
          <cell r="A188" t="str">
            <v>A579</v>
          </cell>
          <cell r="B188" t="str">
            <v>BEEF 40 IRR</v>
          </cell>
          <cell r="C188">
            <v>1.7</v>
          </cell>
          <cell r="D188">
            <v>40000</v>
          </cell>
          <cell r="E188">
            <v>40</v>
          </cell>
          <cell r="F188">
            <v>68000</v>
          </cell>
          <cell r="G188">
            <v>68</v>
          </cell>
        </row>
        <row r="189">
          <cell r="A189" t="str">
            <v>A580</v>
          </cell>
          <cell r="B189" t="str">
            <v>BEEF PTYS LFT</v>
          </cell>
          <cell r="C189">
            <v>1.76</v>
          </cell>
          <cell r="D189">
            <v>38000</v>
          </cell>
          <cell r="E189">
            <v>40</v>
          </cell>
          <cell r="F189">
            <v>66880</v>
          </cell>
          <cell r="G189">
            <v>70.400000000000006</v>
          </cell>
        </row>
        <row r="190">
          <cell r="A190" t="str">
            <v>A590</v>
          </cell>
          <cell r="B190" t="str">
            <v>BEEF STEW CHUNKY</v>
          </cell>
          <cell r="C190">
            <v>0.83523703999999999</v>
          </cell>
          <cell r="D190">
            <v>36000</v>
          </cell>
          <cell r="E190">
            <v>36</v>
          </cell>
          <cell r="F190">
            <v>30069</v>
          </cell>
          <cell r="G190">
            <v>30.07</v>
          </cell>
        </row>
        <row r="191">
          <cell r="A191" t="str">
            <v>A594</v>
          </cell>
          <cell r="B191" t="str">
            <v>BEEF BLK COARSE</v>
          </cell>
          <cell r="C191">
            <v>1.38268916</v>
          </cell>
          <cell r="D191">
            <v>42000</v>
          </cell>
          <cell r="E191">
            <v>60</v>
          </cell>
          <cell r="F191">
            <v>58073</v>
          </cell>
          <cell r="G191">
            <v>82.96</v>
          </cell>
        </row>
        <row r="192">
          <cell r="A192" t="str">
            <v>A602</v>
          </cell>
          <cell r="B192" t="str">
            <v>BEEF SPECIAL TRM FRZ</v>
          </cell>
          <cell r="C192">
            <v>2.15</v>
          </cell>
          <cell r="D192">
            <v>42000</v>
          </cell>
          <cell r="E192">
            <v>60</v>
          </cell>
          <cell r="F192">
            <v>90300</v>
          </cell>
          <cell r="G192">
            <v>129</v>
          </cell>
        </row>
        <row r="193">
          <cell r="A193" t="str">
            <v>A608</v>
          </cell>
          <cell r="B193" t="str">
            <v>BEEF 40</v>
          </cell>
          <cell r="C193">
            <v>1.4025344799999999</v>
          </cell>
          <cell r="D193">
            <v>40000</v>
          </cell>
          <cell r="E193">
            <v>40</v>
          </cell>
          <cell r="F193">
            <v>56101</v>
          </cell>
          <cell r="G193">
            <v>56.1</v>
          </cell>
        </row>
        <row r="194">
          <cell r="A194" t="str">
            <v>A609</v>
          </cell>
          <cell r="B194" t="str">
            <v>BEEF GRND 1</v>
          </cell>
          <cell r="C194">
            <v>1.545825</v>
          </cell>
          <cell r="D194">
            <v>40000</v>
          </cell>
          <cell r="E194">
            <v>40</v>
          </cell>
          <cell r="F194">
            <v>61833</v>
          </cell>
          <cell r="G194">
            <v>61.83</v>
          </cell>
        </row>
        <row r="195">
          <cell r="A195" t="str">
            <v>A610</v>
          </cell>
          <cell r="B195" t="str">
            <v>BEEF NJ</v>
          </cell>
          <cell r="C195">
            <v>2.1252461500000002</v>
          </cell>
          <cell r="D195">
            <v>36018</v>
          </cell>
          <cell r="E195">
            <v>43.5</v>
          </cell>
          <cell r="F195">
            <v>76547</v>
          </cell>
          <cell r="G195">
            <v>92.45</v>
          </cell>
        </row>
        <row r="196">
          <cell r="A196" t="str">
            <v>A611</v>
          </cell>
          <cell r="B196" t="str">
            <v>CND BISON STEW</v>
          </cell>
          <cell r="C196">
            <v>1.64098889</v>
          </cell>
          <cell r="D196">
            <v>36000</v>
          </cell>
          <cell r="E196">
            <v>36</v>
          </cell>
          <cell r="F196">
            <v>59076</v>
          </cell>
          <cell r="G196">
            <v>59.08</v>
          </cell>
        </row>
        <row r="197">
          <cell r="A197" t="str">
            <v>A612</v>
          </cell>
          <cell r="B197" t="str">
            <v>BEEF SPC TRIM CHILL</v>
          </cell>
          <cell r="C197">
            <v>1.95</v>
          </cell>
          <cell r="D197">
            <v>42000</v>
          </cell>
          <cell r="E197">
            <v>1</v>
          </cell>
          <cell r="F197">
            <v>81900</v>
          </cell>
          <cell r="G197">
            <v>1.95</v>
          </cell>
        </row>
        <row r="198">
          <cell r="A198" t="str">
            <v>A616</v>
          </cell>
          <cell r="B198" t="str">
            <v>PATTIES VPP 40</v>
          </cell>
          <cell r="C198">
            <v>1.2663</v>
          </cell>
          <cell r="D198">
            <v>38000</v>
          </cell>
          <cell r="E198">
            <v>40</v>
          </cell>
          <cell r="F198">
            <v>48119</v>
          </cell>
          <cell r="G198">
            <v>50.65</v>
          </cell>
        </row>
        <row r="199">
          <cell r="A199" t="str">
            <v>A617</v>
          </cell>
          <cell r="B199" t="str">
            <v>LUNCHMEAT P 24</v>
          </cell>
          <cell r="C199">
            <v>1.9982</v>
          </cell>
          <cell r="D199">
            <v>36000</v>
          </cell>
          <cell r="E199">
            <v>45</v>
          </cell>
          <cell r="F199">
            <v>71935</v>
          </cell>
          <cell r="G199">
            <v>89.92</v>
          </cell>
        </row>
        <row r="200">
          <cell r="A200" t="str">
            <v>A620</v>
          </cell>
          <cell r="B200" t="str">
            <v>LAMB SHOULDER CHOPS</v>
          </cell>
          <cell r="C200">
            <v>2.9937800000000001</v>
          </cell>
          <cell r="D200">
            <v>36000</v>
          </cell>
          <cell r="E200">
            <v>1</v>
          </cell>
          <cell r="F200">
            <v>107776</v>
          </cell>
          <cell r="G200">
            <v>119.75</v>
          </cell>
        </row>
        <row r="201">
          <cell r="A201" t="str">
            <v>A624</v>
          </cell>
          <cell r="B201" t="str">
            <v>LAMB LEG ROAST</v>
          </cell>
          <cell r="C201">
            <v>3.49</v>
          </cell>
          <cell r="D201">
            <v>36000</v>
          </cell>
          <cell r="E201">
            <v>1</v>
          </cell>
          <cell r="F201">
            <v>125640</v>
          </cell>
          <cell r="G201">
            <v>139.6</v>
          </cell>
        </row>
        <row r="202">
          <cell r="A202" t="str">
            <v>A626</v>
          </cell>
          <cell r="B202" t="str">
            <v>PATTIES ALL BEEF 40</v>
          </cell>
          <cell r="C202">
            <v>1.5705333299999999</v>
          </cell>
          <cell r="D202">
            <v>38000</v>
          </cell>
          <cell r="E202">
            <v>40</v>
          </cell>
          <cell r="F202">
            <v>59680</v>
          </cell>
          <cell r="G202">
            <v>62.82</v>
          </cell>
        </row>
        <row r="203">
          <cell r="A203" t="str">
            <v>A627</v>
          </cell>
          <cell r="B203" t="str">
            <v>PATTIES LEAN 40</v>
          </cell>
          <cell r="C203">
            <v>1.6624000000000001</v>
          </cell>
          <cell r="D203">
            <v>38000</v>
          </cell>
          <cell r="E203">
            <v>40</v>
          </cell>
          <cell r="F203">
            <v>63171</v>
          </cell>
          <cell r="G203">
            <v>66.5</v>
          </cell>
        </row>
        <row r="204">
          <cell r="A204" t="str">
            <v>A628</v>
          </cell>
          <cell r="B204" t="str">
            <v>BF PTY SPP CKDHSY 40</v>
          </cell>
          <cell r="C204">
            <v>1.8859999999999999</v>
          </cell>
          <cell r="D204">
            <v>38000</v>
          </cell>
          <cell r="E204">
            <v>40</v>
          </cell>
          <cell r="F204">
            <v>71668</v>
          </cell>
          <cell r="G204">
            <v>75.44</v>
          </cell>
        </row>
        <row r="205">
          <cell r="A205" t="str">
            <v>A630</v>
          </cell>
          <cell r="B205" t="str">
            <v>PORK NJ</v>
          </cell>
          <cell r="C205">
            <v>1.5653894699999999</v>
          </cell>
          <cell r="D205">
            <v>36018</v>
          </cell>
          <cell r="E205">
            <v>43.5</v>
          </cell>
          <cell r="F205">
            <v>56382</v>
          </cell>
          <cell r="G205">
            <v>68.09</v>
          </cell>
        </row>
        <row r="206">
          <cell r="A206" t="str">
            <v>A632</v>
          </cell>
          <cell r="B206" t="str">
            <v>BONELESS PICNIC 60LB</v>
          </cell>
          <cell r="C206">
            <v>0.88700811000000002</v>
          </cell>
          <cell r="D206">
            <v>40020</v>
          </cell>
          <cell r="E206">
            <v>60</v>
          </cell>
          <cell r="F206">
            <v>35498</v>
          </cell>
          <cell r="G206">
            <v>53.22</v>
          </cell>
        </row>
        <row r="207">
          <cell r="A207" t="str">
            <v>A634</v>
          </cell>
          <cell r="B207" t="str">
            <v>BISON FRZ 2</v>
          </cell>
          <cell r="C207">
            <v>3.5377999999999998</v>
          </cell>
          <cell r="D207">
            <v>40000</v>
          </cell>
          <cell r="E207">
            <v>40</v>
          </cell>
          <cell r="F207">
            <v>141512</v>
          </cell>
          <cell r="G207">
            <v>141.51</v>
          </cell>
        </row>
        <row r="208">
          <cell r="A208" t="str">
            <v>A635</v>
          </cell>
          <cell r="B208" t="str">
            <v>BUFFALO LN GRD</v>
          </cell>
          <cell r="C208">
            <v>3.85</v>
          </cell>
          <cell r="D208">
            <v>40000</v>
          </cell>
          <cell r="E208">
            <v>40</v>
          </cell>
          <cell r="F208">
            <v>154000</v>
          </cell>
          <cell r="G208">
            <v>154</v>
          </cell>
        </row>
        <row r="209">
          <cell r="A209" t="str">
            <v>A669</v>
          </cell>
          <cell r="B209" t="str">
            <v>HAM WATERADD 3</v>
          </cell>
          <cell r="C209">
            <v>1.50333333</v>
          </cell>
          <cell r="D209">
            <v>36000</v>
          </cell>
          <cell r="E209">
            <v>1</v>
          </cell>
          <cell r="F209">
            <v>54120</v>
          </cell>
          <cell r="G209">
            <v>54.12</v>
          </cell>
        </row>
        <row r="210">
          <cell r="A210" t="str">
            <v>A672</v>
          </cell>
          <cell r="B210" t="str">
            <v>PORK ROAST</v>
          </cell>
          <cell r="C210">
            <v>1.3574999999999999</v>
          </cell>
          <cell r="D210">
            <v>40000</v>
          </cell>
          <cell r="E210">
            <v>1</v>
          </cell>
          <cell r="F210">
            <v>54300</v>
          </cell>
          <cell r="G210">
            <v>54.3</v>
          </cell>
        </row>
        <row r="211">
          <cell r="A211" t="str">
            <v>A680</v>
          </cell>
          <cell r="B211" t="str">
            <v>PORK C TACO FILLING</v>
          </cell>
          <cell r="C211">
            <v>1.39</v>
          </cell>
          <cell r="D211">
            <v>40000</v>
          </cell>
          <cell r="E211">
            <v>40</v>
          </cell>
          <cell r="F211">
            <v>55600</v>
          </cell>
          <cell r="G211">
            <v>55.6</v>
          </cell>
        </row>
        <row r="212">
          <cell r="A212" t="str">
            <v>A693</v>
          </cell>
          <cell r="B212" t="str">
            <v>HAM FRZ WATERADD 40</v>
          </cell>
          <cell r="C212">
            <v>1.3573913</v>
          </cell>
          <cell r="D212">
            <v>40000</v>
          </cell>
          <cell r="E212">
            <v>1</v>
          </cell>
          <cell r="F212">
            <v>54296</v>
          </cell>
          <cell r="G212">
            <v>54.3</v>
          </cell>
        </row>
        <row r="213">
          <cell r="A213" t="str">
            <v>A694</v>
          </cell>
          <cell r="B213" t="str">
            <v>HAM WATERADD CH 40</v>
          </cell>
          <cell r="C213">
            <v>1.3415999999999999</v>
          </cell>
          <cell r="D213">
            <v>40000</v>
          </cell>
          <cell r="E213">
            <v>1</v>
          </cell>
          <cell r="F213">
            <v>53664</v>
          </cell>
          <cell r="G213">
            <v>53.66</v>
          </cell>
        </row>
        <row r="214">
          <cell r="A214" t="str">
            <v>A696</v>
          </cell>
          <cell r="B214" t="str">
            <v>BEEF BREAD PAT</v>
          </cell>
          <cell r="C214">
            <v>2.0059999999999998</v>
          </cell>
          <cell r="D214">
            <v>40000</v>
          </cell>
          <cell r="E214">
            <v>40</v>
          </cell>
          <cell r="F214">
            <v>80240</v>
          </cell>
          <cell r="G214">
            <v>80.239999999999995</v>
          </cell>
        </row>
        <row r="215">
          <cell r="A215" t="str">
            <v>A698</v>
          </cell>
          <cell r="B215" t="str">
            <v>BEEF CRUMB W/VPP</v>
          </cell>
          <cell r="C215">
            <v>1.968</v>
          </cell>
          <cell r="D215">
            <v>40000</v>
          </cell>
          <cell r="E215">
            <v>40</v>
          </cell>
          <cell r="F215">
            <v>78720</v>
          </cell>
          <cell r="G215">
            <v>78.72</v>
          </cell>
        </row>
        <row r="216">
          <cell r="A216" t="str">
            <v>A701</v>
          </cell>
          <cell r="B216" t="str">
            <v>PORK SPC TRIM CHILL</v>
          </cell>
          <cell r="C216">
            <v>1.95</v>
          </cell>
          <cell r="D216">
            <v>40000</v>
          </cell>
          <cell r="E216">
            <v>1</v>
          </cell>
          <cell r="F216">
            <v>78000</v>
          </cell>
          <cell r="G216">
            <v>1.95</v>
          </cell>
        </row>
        <row r="217">
          <cell r="A217" t="str">
            <v>A704</v>
          </cell>
          <cell r="B217" t="str">
            <v>BF BNLS FRSH COMBO</v>
          </cell>
          <cell r="C217">
            <v>1.3657307700000001</v>
          </cell>
          <cell r="D217">
            <v>40000</v>
          </cell>
          <cell r="E217">
            <v>1</v>
          </cell>
          <cell r="F217">
            <v>54629</v>
          </cell>
          <cell r="G217">
            <v>27.31</v>
          </cell>
        </row>
        <row r="218">
          <cell r="A218" t="str">
            <v>A705</v>
          </cell>
          <cell r="B218" t="str">
            <v>BEEF COOKED ROASTS</v>
          </cell>
          <cell r="C218">
            <v>3</v>
          </cell>
          <cell r="D218">
            <v>40000</v>
          </cell>
          <cell r="E218">
            <v>1</v>
          </cell>
          <cell r="F218">
            <v>120000</v>
          </cell>
          <cell r="G218">
            <v>3</v>
          </cell>
        </row>
        <row r="219">
          <cell r="A219" t="str">
            <v>A706</v>
          </cell>
          <cell r="B219" t="str">
            <v>BF SPP PTY CKDHSY 40</v>
          </cell>
          <cell r="C219">
            <v>1.552</v>
          </cell>
          <cell r="D219">
            <v>38000</v>
          </cell>
          <cell r="E219">
            <v>40</v>
          </cell>
          <cell r="F219">
            <v>58976</v>
          </cell>
          <cell r="G219">
            <v>62.08</v>
          </cell>
        </row>
        <row r="220">
          <cell r="A220" t="str">
            <v>A707</v>
          </cell>
          <cell r="B220" t="str">
            <v>PORK SND PTY CKD 2.7</v>
          </cell>
          <cell r="C220">
            <v>1.4470000000000001</v>
          </cell>
          <cell r="D220">
            <v>38000</v>
          </cell>
          <cell r="E220">
            <v>40</v>
          </cell>
          <cell r="F220">
            <v>54986</v>
          </cell>
          <cell r="G220">
            <v>57.88</v>
          </cell>
        </row>
        <row r="221">
          <cell r="A221" t="str">
            <v>A708</v>
          </cell>
          <cell r="B221" t="str">
            <v>PORK SND PTY CKD 1.2</v>
          </cell>
          <cell r="C221">
            <v>1.4470000000000001</v>
          </cell>
          <cell r="D221">
            <v>38000</v>
          </cell>
          <cell r="E221">
            <v>40</v>
          </cell>
          <cell r="F221">
            <v>54986</v>
          </cell>
          <cell r="G221">
            <v>57.88</v>
          </cell>
        </row>
        <row r="222">
          <cell r="A222" t="str">
            <v>A709</v>
          </cell>
          <cell r="B222" t="str">
            <v>PORK TACO FILL CKD 4</v>
          </cell>
          <cell r="C222">
            <v>1.3525</v>
          </cell>
          <cell r="D222">
            <v>40000</v>
          </cell>
          <cell r="E222">
            <v>40</v>
          </cell>
          <cell r="F222">
            <v>54100</v>
          </cell>
          <cell r="G222">
            <v>54.1</v>
          </cell>
        </row>
        <row r="223">
          <cell r="A223" t="str">
            <v>A710</v>
          </cell>
          <cell r="B223" t="str">
            <v>PK BNLS FRSH COMBO</v>
          </cell>
          <cell r="C223">
            <v>1.4</v>
          </cell>
          <cell r="D223">
            <v>40000</v>
          </cell>
          <cell r="E223">
            <v>1</v>
          </cell>
          <cell r="F223">
            <v>56000</v>
          </cell>
          <cell r="G223">
            <v>28</v>
          </cell>
        </row>
        <row r="224">
          <cell r="A224" t="str">
            <v>A711</v>
          </cell>
          <cell r="B224" t="str">
            <v>PORK SPECIAL TRM FRZ</v>
          </cell>
          <cell r="C224">
            <v>1.95</v>
          </cell>
          <cell r="D224">
            <v>42000</v>
          </cell>
          <cell r="E224">
            <v>60</v>
          </cell>
          <cell r="F224">
            <v>81900</v>
          </cell>
          <cell r="G224">
            <v>117</v>
          </cell>
        </row>
        <row r="225">
          <cell r="A225" t="str">
            <v>A712</v>
          </cell>
          <cell r="B225" t="str">
            <v>PORK SLOPPY J CKD</v>
          </cell>
          <cell r="C225">
            <v>1.1585714300000001</v>
          </cell>
          <cell r="D225">
            <v>40000</v>
          </cell>
          <cell r="E225">
            <v>40</v>
          </cell>
          <cell r="F225">
            <v>46343</v>
          </cell>
          <cell r="G225">
            <v>46.34</v>
          </cell>
        </row>
        <row r="226">
          <cell r="A226" t="str">
            <v>A713</v>
          </cell>
          <cell r="B226" t="str">
            <v>PORK BREAD PTY CKD</v>
          </cell>
          <cell r="C226">
            <v>1.516</v>
          </cell>
          <cell r="D226">
            <v>40000</v>
          </cell>
          <cell r="E226">
            <v>40</v>
          </cell>
          <cell r="F226">
            <v>60640</v>
          </cell>
          <cell r="G226">
            <v>60.64</v>
          </cell>
        </row>
        <row r="227">
          <cell r="A227" t="str">
            <v>A714</v>
          </cell>
          <cell r="B227" t="str">
            <v>BEEF TACO FILL CKD</v>
          </cell>
          <cell r="C227">
            <v>1.5063333299999999</v>
          </cell>
          <cell r="D227">
            <v>40000</v>
          </cell>
          <cell r="E227">
            <v>40</v>
          </cell>
          <cell r="F227">
            <v>60253</v>
          </cell>
          <cell r="G227">
            <v>60.25</v>
          </cell>
        </row>
        <row r="228">
          <cell r="A228" t="str">
            <v>A715</v>
          </cell>
          <cell r="B228" t="str">
            <v>BEEF BREAD PTY CKD</v>
          </cell>
          <cell r="C228">
            <v>1.875</v>
          </cell>
          <cell r="D228">
            <v>40000</v>
          </cell>
          <cell r="E228">
            <v>40</v>
          </cell>
          <cell r="F228">
            <v>75000</v>
          </cell>
          <cell r="G228">
            <v>75</v>
          </cell>
        </row>
        <row r="229">
          <cell r="A229" t="str">
            <v>A716</v>
          </cell>
          <cell r="B229" t="str">
            <v>BEEF SLOPPY J CKD</v>
          </cell>
          <cell r="C229">
            <v>1.5634999999999999</v>
          </cell>
          <cell r="D229">
            <v>40000</v>
          </cell>
          <cell r="E229">
            <v>40</v>
          </cell>
          <cell r="F229">
            <v>62540</v>
          </cell>
          <cell r="G229">
            <v>62.54</v>
          </cell>
        </row>
        <row r="230">
          <cell r="A230" t="str">
            <v>A717</v>
          </cell>
          <cell r="B230" t="str">
            <v>BEEF CRUMB SPP</v>
          </cell>
          <cell r="C230">
            <v>1.5083200000000001</v>
          </cell>
          <cell r="D230">
            <v>40000</v>
          </cell>
          <cell r="E230">
            <v>40</v>
          </cell>
          <cell r="F230">
            <v>60333</v>
          </cell>
          <cell r="G230">
            <v>60.33</v>
          </cell>
        </row>
        <row r="231">
          <cell r="A231" t="str">
            <v>A718</v>
          </cell>
          <cell r="B231" t="str">
            <v>PORK TACO CKD 10</v>
          </cell>
          <cell r="C231">
            <v>1.228</v>
          </cell>
          <cell r="D231">
            <v>40000</v>
          </cell>
          <cell r="E231">
            <v>40</v>
          </cell>
          <cell r="F231">
            <v>49120</v>
          </cell>
          <cell r="G231">
            <v>49.12</v>
          </cell>
        </row>
        <row r="232">
          <cell r="A232" t="str">
            <v>A719</v>
          </cell>
          <cell r="B232" t="str">
            <v>PRK PTY LNK 1 OZ CKD</v>
          </cell>
          <cell r="C232">
            <v>1.8</v>
          </cell>
          <cell r="D232">
            <v>40000</v>
          </cell>
          <cell r="E232">
            <v>40</v>
          </cell>
          <cell r="F232">
            <v>72000</v>
          </cell>
          <cell r="G232">
            <v>72</v>
          </cell>
        </row>
        <row r="233">
          <cell r="A233" t="str">
            <v>A720</v>
          </cell>
          <cell r="B233" t="str">
            <v>PRK CRUMB W/SPP</v>
          </cell>
          <cell r="C233">
            <v>1.4830000000000001</v>
          </cell>
          <cell r="D233">
            <v>40000</v>
          </cell>
          <cell r="E233">
            <v>40</v>
          </cell>
          <cell r="F233">
            <v>59320</v>
          </cell>
          <cell r="G233">
            <v>59.32</v>
          </cell>
        </row>
        <row r="234">
          <cell r="A234" t="str">
            <v>A721</v>
          </cell>
          <cell r="B234" t="str">
            <v>CND BEEF 24 OZ</v>
          </cell>
          <cell r="C234">
            <v>2.0401562499999999</v>
          </cell>
          <cell r="D234">
            <v>36000</v>
          </cell>
          <cell r="E234">
            <v>36</v>
          </cell>
          <cell r="F234">
            <v>73446</v>
          </cell>
          <cell r="G234">
            <v>73.45</v>
          </cell>
        </row>
        <row r="235">
          <cell r="A235" t="str">
            <v>A722</v>
          </cell>
          <cell r="B235" t="str">
            <v>CND PORK 24 OZ</v>
          </cell>
          <cell r="C235">
            <v>1.575</v>
          </cell>
          <cell r="D235">
            <v>36000</v>
          </cell>
          <cell r="E235">
            <v>36</v>
          </cell>
          <cell r="F235">
            <v>56700</v>
          </cell>
          <cell r="G235">
            <v>56.7</v>
          </cell>
        </row>
        <row r="236">
          <cell r="A236" t="str">
            <v>A723</v>
          </cell>
          <cell r="B236" t="str">
            <v>CND PORK W/TOMATO 24</v>
          </cell>
          <cell r="C236">
            <v>1</v>
          </cell>
          <cell r="D236">
            <v>36000</v>
          </cell>
          <cell r="E236">
            <v>36</v>
          </cell>
          <cell r="F236">
            <v>36000</v>
          </cell>
          <cell r="G236">
            <v>36</v>
          </cell>
        </row>
        <row r="237">
          <cell r="A237" t="str">
            <v>A724</v>
          </cell>
          <cell r="B237" t="str">
            <v>CND BEEF W/TOMATO 24</v>
          </cell>
          <cell r="C237">
            <v>1.5</v>
          </cell>
          <cell r="D237">
            <v>36000</v>
          </cell>
          <cell r="E237">
            <v>36</v>
          </cell>
          <cell r="F237">
            <v>54000</v>
          </cell>
          <cell r="G237">
            <v>54</v>
          </cell>
        </row>
        <row r="238">
          <cell r="A238" t="str">
            <v>A725</v>
          </cell>
          <cell r="B238" t="str">
            <v>LUNCH MEAT 24 OZ</v>
          </cell>
          <cell r="C238">
            <v>2.1269999999999998</v>
          </cell>
          <cell r="D238">
            <v>36000</v>
          </cell>
          <cell r="E238">
            <v>36</v>
          </cell>
          <cell r="F238">
            <v>76572</v>
          </cell>
          <cell r="G238">
            <v>76.569999999999993</v>
          </cell>
        </row>
        <row r="239">
          <cell r="A239" t="str">
            <v>A726</v>
          </cell>
          <cell r="B239" t="str">
            <v>HAM CKD FRZ SLC</v>
          </cell>
          <cell r="C239">
            <v>2.2275833299999999</v>
          </cell>
          <cell r="D239">
            <v>40000</v>
          </cell>
          <cell r="E239">
            <v>40</v>
          </cell>
          <cell r="F239">
            <v>89103</v>
          </cell>
          <cell r="G239">
            <v>89.1</v>
          </cell>
        </row>
        <row r="240">
          <cell r="A240" t="str">
            <v>A727</v>
          </cell>
          <cell r="B240" t="str">
            <v>HAM CKD FZ CUBE</v>
          </cell>
          <cell r="C240">
            <v>2.2985000000000002</v>
          </cell>
          <cell r="D240">
            <v>40000</v>
          </cell>
          <cell r="E240">
            <v>40</v>
          </cell>
          <cell r="F240">
            <v>91940</v>
          </cell>
          <cell r="G240">
            <v>91.94</v>
          </cell>
        </row>
        <row r="241">
          <cell r="A241" t="str">
            <v>A728</v>
          </cell>
          <cell r="B241" t="str">
            <v>HAM CKD FZ CUBE 8/5</v>
          </cell>
          <cell r="C241">
            <v>1.5</v>
          </cell>
          <cell r="D241">
            <v>40000</v>
          </cell>
          <cell r="E241">
            <v>40</v>
          </cell>
          <cell r="F241">
            <v>60000</v>
          </cell>
          <cell r="G241">
            <v>60</v>
          </cell>
        </row>
        <row r="242">
          <cell r="A242" t="str">
            <v>A730</v>
          </cell>
          <cell r="B242" t="str">
            <v>MEAT CND MISC 15 OZ</v>
          </cell>
          <cell r="C242">
            <v>1.536</v>
          </cell>
          <cell r="D242">
            <v>36000</v>
          </cell>
          <cell r="E242">
            <v>11.25</v>
          </cell>
          <cell r="F242">
            <v>55296</v>
          </cell>
          <cell r="G242">
            <v>17.28</v>
          </cell>
        </row>
        <row r="243">
          <cell r="A243" t="str">
            <v>A731</v>
          </cell>
          <cell r="B243" t="str">
            <v>MEAT CND MISC 108 OZ</v>
          </cell>
          <cell r="C243">
            <v>1.351</v>
          </cell>
          <cell r="D243">
            <v>36855</v>
          </cell>
          <cell r="E243">
            <v>40.5</v>
          </cell>
          <cell r="F243">
            <v>49791</v>
          </cell>
          <cell r="G243">
            <v>54.72</v>
          </cell>
        </row>
        <row r="244">
          <cell r="A244" t="str">
            <v>A742</v>
          </cell>
          <cell r="B244" t="str">
            <v>TUNA 66.5</v>
          </cell>
          <cell r="C244">
            <v>2.2508823800000002</v>
          </cell>
          <cell r="D244">
            <v>35910</v>
          </cell>
          <cell r="E244">
            <v>24.94</v>
          </cell>
          <cell r="F244">
            <v>80829</v>
          </cell>
          <cell r="G244">
            <v>56.13</v>
          </cell>
        </row>
        <row r="245">
          <cell r="A245" t="str">
            <v>A743</v>
          </cell>
          <cell r="B245" t="str">
            <v>TUNA 12</v>
          </cell>
          <cell r="C245">
            <v>1.92636015</v>
          </cell>
          <cell r="D245">
            <v>32400</v>
          </cell>
          <cell r="E245">
            <v>18</v>
          </cell>
          <cell r="F245">
            <v>62414</v>
          </cell>
          <cell r="G245">
            <v>34.67</v>
          </cell>
        </row>
        <row r="246">
          <cell r="A246" t="str">
            <v>A745</v>
          </cell>
          <cell r="B246" t="str">
            <v>TUNA POUCH 43</v>
          </cell>
          <cell r="C246">
            <v>3.0146769999999998</v>
          </cell>
          <cell r="D246">
            <v>36120</v>
          </cell>
          <cell r="E246">
            <v>21.5</v>
          </cell>
          <cell r="F246">
            <v>108890</v>
          </cell>
          <cell r="G246">
            <v>64.819999999999993</v>
          </cell>
        </row>
        <row r="247">
          <cell r="A247" t="str">
            <v>A752</v>
          </cell>
          <cell r="B247" t="str">
            <v>CATFISH STRIPS 10</v>
          </cell>
          <cell r="C247">
            <v>3.1680000000000001</v>
          </cell>
          <cell r="D247">
            <v>40000</v>
          </cell>
          <cell r="E247">
            <v>40</v>
          </cell>
          <cell r="F247">
            <v>126720</v>
          </cell>
          <cell r="G247">
            <v>126.72</v>
          </cell>
        </row>
        <row r="248">
          <cell r="A248" t="str">
            <v>A802</v>
          </cell>
          <cell r="B248" t="str">
            <v>SALMON CND 1600</v>
          </cell>
          <cell r="C248">
            <v>1.0282560000000001</v>
          </cell>
          <cell r="D248">
            <v>35400</v>
          </cell>
          <cell r="E248">
            <v>22.12</v>
          </cell>
          <cell r="F248">
            <v>36400</v>
          </cell>
          <cell r="G248">
            <v>22.75</v>
          </cell>
        </row>
        <row r="249">
          <cell r="A249" t="str">
            <v>A803</v>
          </cell>
          <cell r="B249" t="str">
            <v>SALMON 24</v>
          </cell>
          <cell r="C249">
            <v>0.98547660000000004</v>
          </cell>
          <cell r="D249">
            <v>36993</v>
          </cell>
          <cell r="E249">
            <v>22.12</v>
          </cell>
          <cell r="F249">
            <v>36456</v>
          </cell>
          <cell r="G249">
            <v>21.8</v>
          </cell>
        </row>
        <row r="250">
          <cell r="A250" t="str">
            <v>A809</v>
          </cell>
          <cell r="B250" t="str">
            <v>SALMON BURGER FRZ</v>
          </cell>
          <cell r="C250">
            <v>2.25</v>
          </cell>
          <cell r="D250">
            <v>40000</v>
          </cell>
          <cell r="E250">
            <v>40</v>
          </cell>
          <cell r="F250">
            <v>90000</v>
          </cell>
          <cell r="G250">
            <v>90</v>
          </cell>
        </row>
        <row r="251">
          <cell r="A251" t="str">
            <v>A810</v>
          </cell>
          <cell r="B251" t="str">
            <v>TURKEY CND NAT 12.5</v>
          </cell>
          <cell r="C251">
            <v>2</v>
          </cell>
          <cell r="D251">
            <v>37500</v>
          </cell>
          <cell r="E251">
            <v>37.5</v>
          </cell>
          <cell r="F251">
            <v>75000</v>
          </cell>
          <cell r="G251">
            <v>75</v>
          </cell>
        </row>
        <row r="252">
          <cell r="A252" t="str">
            <v>A906</v>
          </cell>
          <cell r="B252" t="str">
            <v>BEANS DK R KIDNEY</v>
          </cell>
          <cell r="C252">
            <v>0.35786667</v>
          </cell>
          <cell r="D252">
            <v>40320</v>
          </cell>
          <cell r="E252">
            <v>24</v>
          </cell>
          <cell r="F252">
            <v>14429</v>
          </cell>
          <cell r="G252">
            <v>8.59</v>
          </cell>
        </row>
        <row r="253">
          <cell r="A253" t="str">
            <v>A908</v>
          </cell>
          <cell r="B253" t="str">
            <v>BEANS BLK TUTL 10</v>
          </cell>
          <cell r="C253">
            <v>0.32263374</v>
          </cell>
          <cell r="D253">
            <v>34992</v>
          </cell>
          <cell r="E253">
            <v>40.5</v>
          </cell>
          <cell r="F253">
            <v>11290</v>
          </cell>
          <cell r="G253">
            <v>13.07</v>
          </cell>
        </row>
        <row r="254">
          <cell r="A254" t="str">
            <v>A910</v>
          </cell>
          <cell r="B254" t="str">
            <v>BEANS BLKEYE 2</v>
          </cell>
          <cell r="C254">
            <v>0.57125000000000004</v>
          </cell>
          <cell r="D254">
            <v>40320</v>
          </cell>
          <cell r="E254">
            <v>24</v>
          </cell>
          <cell r="F254">
            <v>23033</v>
          </cell>
          <cell r="G254">
            <v>13.71</v>
          </cell>
        </row>
        <row r="255">
          <cell r="A255" t="str">
            <v>A912</v>
          </cell>
          <cell r="B255" t="str">
            <v>BEANS B LIMA 2</v>
          </cell>
          <cell r="C255">
            <v>0.58281249999999996</v>
          </cell>
          <cell r="D255">
            <v>40320</v>
          </cell>
          <cell r="E255">
            <v>24</v>
          </cell>
          <cell r="F255">
            <v>23499</v>
          </cell>
          <cell r="G255">
            <v>13.99</v>
          </cell>
        </row>
        <row r="256">
          <cell r="A256" t="str">
            <v>A913</v>
          </cell>
          <cell r="B256" t="str">
            <v>BEANS PINK 2</v>
          </cell>
          <cell r="C256">
            <v>0.38250000000000001</v>
          </cell>
          <cell r="D256">
            <v>40320</v>
          </cell>
          <cell r="E256">
            <v>24</v>
          </cell>
          <cell r="F256">
            <v>15422</v>
          </cell>
          <cell r="G256">
            <v>9.18</v>
          </cell>
        </row>
        <row r="257">
          <cell r="A257" t="str">
            <v>A914</v>
          </cell>
          <cell r="B257" t="str">
            <v>BEANS PINTO 2</v>
          </cell>
          <cell r="C257">
            <v>0.38916666999999999</v>
          </cell>
          <cell r="D257">
            <v>40320</v>
          </cell>
          <cell r="E257">
            <v>24</v>
          </cell>
          <cell r="F257">
            <v>15691</v>
          </cell>
          <cell r="G257">
            <v>9.34</v>
          </cell>
        </row>
        <row r="258">
          <cell r="A258" t="str">
            <v>A917</v>
          </cell>
          <cell r="B258" t="str">
            <v>BEANS GRT NORTH 2</v>
          </cell>
          <cell r="C258">
            <v>0.51729166999999998</v>
          </cell>
          <cell r="D258">
            <v>40320</v>
          </cell>
          <cell r="E258">
            <v>24</v>
          </cell>
          <cell r="F258">
            <v>20857</v>
          </cell>
          <cell r="G258">
            <v>12.42</v>
          </cell>
        </row>
        <row r="259">
          <cell r="A259" t="str">
            <v>A918</v>
          </cell>
          <cell r="B259" t="str">
            <v>BEANS NAVY PEA 2</v>
          </cell>
          <cell r="C259">
            <v>0.28194444000000002</v>
          </cell>
          <cell r="D259">
            <v>40320</v>
          </cell>
          <cell r="E259">
            <v>24</v>
          </cell>
          <cell r="F259">
            <v>11368</v>
          </cell>
          <cell r="G259">
            <v>6.77</v>
          </cell>
        </row>
        <row r="260">
          <cell r="A260" t="str">
            <v>A920</v>
          </cell>
          <cell r="B260" t="str">
            <v>BEANS LT KIDNEY 2</v>
          </cell>
          <cell r="C260">
            <v>0.49111111000000002</v>
          </cell>
          <cell r="D260">
            <v>40320</v>
          </cell>
          <cell r="E260">
            <v>24</v>
          </cell>
          <cell r="F260">
            <v>19802</v>
          </cell>
          <cell r="G260">
            <v>11.79</v>
          </cell>
        </row>
        <row r="261">
          <cell r="A261" t="str">
            <v>A922</v>
          </cell>
          <cell r="B261" t="str">
            <v>PEAS SPLIT 2</v>
          </cell>
          <cell r="C261">
            <v>0.26330555999999999</v>
          </cell>
          <cell r="D261">
            <v>40320</v>
          </cell>
          <cell r="E261">
            <v>24</v>
          </cell>
          <cell r="F261">
            <v>10616</v>
          </cell>
          <cell r="G261">
            <v>6.32</v>
          </cell>
        </row>
        <row r="262">
          <cell r="A262" t="str">
            <v>A924</v>
          </cell>
          <cell r="B262" t="str">
            <v>BEANS NAVY PEA 25</v>
          </cell>
          <cell r="C262">
            <v>0.29319200000000001</v>
          </cell>
          <cell r="D262">
            <v>40000</v>
          </cell>
          <cell r="E262">
            <v>25</v>
          </cell>
          <cell r="F262">
            <v>11728</v>
          </cell>
          <cell r="G262">
            <v>7.33</v>
          </cell>
        </row>
        <row r="263">
          <cell r="A263" t="str">
            <v>A925</v>
          </cell>
          <cell r="B263" t="str">
            <v>BEANS GRT NORTH 25</v>
          </cell>
          <cell r="C263">
            <v>0.29493846000000001</v>
          </cell>
          <cell r="D263">
            <v>40000</v>
          </cell>
          <cell r="E263">
            <v>25</v>
          </cell>
          <cell r="F263">
            <v>11798</v>
          </cell>
          <cell r="G263">
            <v>7.37</v>
          </cell>
        </row>
        <row r="264">
          <cell r="A264" t="str">
            <v>A928</v>
          </cell>
          <cell r="B264" t="str">
            <v>PEAS SPLIT 25</v>
          </cell>
          <cell r="C264">
            <v>0.22520000000000001</v>
          </cell>
          <cell r="D264">
            <v>40000</v>
          </cell>
          <cell r="E264">
            <v>25</v>
          </cell>
          <cell r="F264">
            <v>9008</v>
          </cell>
          <cell r="G264">
            <v>5.63</v>
          </cell>
        </row>
        <row r="265">
          <cell r="A265" t="str">
            <v>A942</v>
          </cell>
          <cell r="B265" t="str">
            <v>BEANS PINTO 25</v>
          </cell>
          <cell r="C265">
            <v>0.38514285999999998</v>
          </cell>
          <cell r="D265">
            <v>40000</v>
          </cell>
          <cell r="E265">
            <v>25</v>
          </cell>
          <cell r="F265">
            <v>15406</v>
          </cell>
          <cell r="G265">
            <v>9.6300000000000008</v>
          </cell>
        </row>
        <row r="266">
          <cell r="A266" t="str">
            <v>B006</v>
          </cell>
          <cell r="B266" t="str">
            <v>QUESO BLANCO CHSE</v>
          </cell>
          <cell r="C266">
            <v>1.4695</v>
          </cell>
          <cell r="D266">
            <v>40000</v>
          </cell>
          <cell r="E266">
            <v>20</v>
          </cell>
          <cell r="F266">
            <v>96401</v>
          </cell>
          <cell r="G266">
            <v>48.2</v>
          </cell>
        </row>
        <row r="267">
          <cell r="A267" t="str">
            <v>B007</v>
          </cell>
          <cell r="B267" t="str">
            <v>CHSE RDU FAT 2</v>
          </cell>
          <cell r="C267">
            <v>1.4695</v>
          </cell>
          <cell r="D267">
            <v>39600</v>
          </cell>
          <cell r="E267">
            <v>24</v>
          </cell>
          <cell r="F267">
            <v>73747</v>
          </cell>
          <cell r="G267">
            <v>44.7</v>
          </cell>
        </row>
        <row r="268">
          <cell r="A268" t="str">
            <v>B020</v>
          </cell>
          <cell r="B268" t="str">
            <v>MOZZ LITE 6</v>
          </cell>
          <cell r="C268">
            <v>1.4695</v>
          </cell>
          <cell r="D268">
            <v>40320</v>
          </cell>
          <cell r="E268">
            <v>48</v>
          </cell>
          <cell r="F268">
            <v>61786</v>
          </cell>
          <cell r="G268">
            <v>73.56</v>
          </cell>
        </row>
        <row r="269">
          <cell r="A269" t="str">
            <v>B027</v>
          </cell>
          <cell r="B269" t="str">
            <v>CHED RD FT SHD Y 6/5</v>
          </cell>
          <cell r="C269">
            <v>1.4695</v>
          </cell>
          <cell r="D269">
            <v>38400</v>
          </cell>
          <cell r="E269">
            <v>30</v>
          </cell>
          <cell r="F269">
            <v>78881</v>
          </cell>
          <cell r="G269">
            <v>61.63</v>
          </cell>
        </row>
        <row r="270">
          <cell r="A270" t="str">
            <v>B028</v>
          </cell>
          <cell r="B270" t="str">
            <v>CHED RD FT SHD W 6/5</v>
          </cell>
          <cell r="C270">
            <v>1.4695</v>
          </cell>
          <cell r="D270">
            <v>38400</v>
          </cell>
          <cell r="E270">
            <v>30</v>
          </cell>
          <cell r="F270">
            <v>77311</v>
          </cell>
          <cell r="G270">
            <v>60.4</v>
          </cell>
        </row>
        <row r="271">
          <cell r="A271" t="str">
            <v>B030</v>
          </cell>
          <cell r="B271" t="str">
            <v>CHEESE PASTUR BULK</v>
          </cell>
          <cell r="C271">
            <v>1.4695</v>
          </cell>
          <cell r="D271">
            <v>39600</v>
          </cell>
          <cell r="E271">
            <v>40</v>
          </cell>
          <cell r="F271">
            <v>69300</v>
          </cell>
          <cell r="G271">
            <v>70</v>
          </cell>
        </row>
        <row r="272">
          <cell r="A272" t="str">
            <v>B031</v>
          </cell>
          <cell r="B272" t="str">
            <v>CHEDDAR SHRED Y 6/5</v>
          </cell>
          <cell r="C272">
            <v>1.4695</v>
          </cell>
          <cell r="D272">
            <v>38400</v>
          </cell>
          <cell r="E272">
            <v>30</v>
          </cell>
          <cell r="F272">
            <v>73993</v>
          </cell>
          <cell r="G272">
            <v>57.81</v>
          </cell>
        </row>
        <row r="273">
          <cell r="A273" t="str">
            <v>B032</v>
          </cell>
          <cell r="B273" t="str">
            <v>CHEDDAR SHRED W 6/5</v>
          </cell>
          <cell r="C273">
            <v>1.4695</v>
          </cell>
          <cell r="D273">
            <v>38400</v>
          </cell>
          <cell r="E273">
            <v>30</v>
          </cell>
          <cell r="F273">
            <v>74561</v>
          </cell>
          <cell r="G273">
            <v>58.25</v>
          </cell>
        </row>
        <row r="274">
          <cell r="A274" t="str">
            <v>B034</v>
          </cell>
          <cell r="B274" t="str">
            <v>CHED RDU-FAT Y</v>
          </cell>
          <cell r="C274">
            <v>1.4695</v>
          </cell>
          <cell r="D274">
            <v>39950</v>
          </cell>
          <cell r="E274">
            <v>42.5</v>
          </cell>
          <cell r="F274">
            <v>82065</v>
          </cell>
          <cell r="G274">
            <v>87.3</v>
          </cell>
        </row>
        <row r="275">
          <cell r="A275" t="str">
            <v>B035</v>
          </cell>
          <cell r="B275" t="str">
            <v>MOZZ LT SHRED FRZ</v>
          </cell>
          <cell r="C275">
            <v>1.4695</v>
          </cell>
          <cell r="D275">
            <v>40320</v>
          </cell>
          <cell r="E275">
            <v>30</v>
          </cell>
          <cell r="F275">
            <v>82640</v>
          </cell>
          <cell r="G275">
            <v>61.49</v>
          </cell>
        </row>
        <row r="276">
          <cell r="A276" t="str">
            <v>B037</v>
          </cell>
          <cell r="B276" t="str">
            <v>MOZZ LMPS SD 30</v>
          </cell>
          <cell r="C276">
            <v>1.4695</v>
          </cell>
          <cell r="D276">
            <v>40320</v>
          </cell>
          <cell r="E276">
            <v>30</v>
          </cell>
          <cell r="F276">
            <v>79430</v>
          </cell>
          <cell r="G276">
            <v>59.1</v>
          </cell>
        </row>
        <row r="277">
          <cell r="A277" t="str">
            <v>B042</v>
          </cell>
          <cell r="B277" t="str">
            <v>MOZZARELLA 6 FRZ</v>
          </cell>
          <cell r="C277">
            <v>1.4695</v>
          </cell>
          <cell r="D277">
            <v>40320</v>
          </cell>
          <cell r="E277">
            <v>48</v>
          </cell>
          <cell r="F277">
            <v>76205</v>
          </cell>
          <cell r="G277">
            <v>90.72</v>
          </cell>
        </row>
        <row r="278">
          <cell r="A278" t="str">
            <v>B049</v>
          </cell>
          <cell r="B278" t="str">
            <v>CHEESE BARREL 500</v>
          </cell>
          <cell r="C278">
            <v>1.4695</v>
          </cell>
          <cell r="D278">
            <v>40000</v>
          </cell>
          <cell r="E278">
            <v>500</v>
          </cell>
          <cell r="F278">
            <v>72904</v>
          </cell>
          <cell r="G278">
            <v>911.3</v>
          </cell>
        </row>
        <row r="279">
          <cell r="A279" t="str">
            <v>B050</v>
          </cell>
          <cell r="B279" t="str">
            <v>BUTTER 36</v>
          </cell>
          <cell r="C279">
            <v>1.4275</v>
          </cell>
          <cell r="D279">
            <v>41040</v>
          </cell>
          <cell r="E279">
            <v>36</v>
          </cell>
          <cell r="F279">
            <v>58585</v>
          </cell>
          <cell r="G279">
            <v>51.39</v>
          </cell>
        </row>
        <row r="280">
          <cell r="A280" t="str">
            <v>B064</v>
          </cell>
          <cell r="B280" t="str">
            <v>CHEESE 30 LVS</v>
          </cell>
          <cell r="C280">
            <v>1.4695</v>
          </cell>
          <cell r="D280">
            <v>39600</v>
          </cell>
          <cell r="E280">
            <v>30</v>
          </cell>
          <cell r="F280">
            <v>72749</v>
          </cell>
          <cell r="G280">
            <v>55.11</v>
          </cell>
        </row>
        <row r="281">
          <cell r="A281" t="str">
            <v>B065</v>
          </cell>
          <cell r="B281" t="str">
            <v>CHEESE SLICED YEL</v>
          </cell>
          <cell r="C281">
            <v>1.4695</v>
          </cell>
          <cell r="D281">
            <v>39600</v>
          </cell>
          <cell r="E281">
            <v>30</v>
          </cell>
          <cell r="F281">
            <v>72591</v>
          </cell>
          <cell r="G281">
            <v>54.99</v>
          </cell>
        </row>
        <row r="282">
          <cell r="A282" t="str">
            <v>B066</v>
          </cell>
          <cell r="B282" t="str">
            <v>CHEESE SLICED W</v>
          </cell>
          <cell r="C282">
            <v>1.4695</v>
          </cell>
          <cell r="D282">
            <v>39600</v>
          </cell>
          <cell r="E282">
            <v>30</v>
          </cell>
          <cell r="F282">
            <v>72963</v>
          </cell>
          <cell r="G282">
            <v>55.28</v>
          </cell>
        </row>
        <row r="283">
          <cell r="A283" t="str">
            <v>B067</v>
          </cell>
          <cell r="B283" t="str">
            <v>CHSE KOSHER SLC W</v>
          </cell>
          <cell r="C283">
            <v>1.4695</v>
          </cell>
          <cell r="D283">
            <v>39600</v>
          </cell>
          <cell r="E283">
            <v>30</v>
          </cell>
          <cell r="F283">
            <v>73612</v>
          </cell>
          <cell r="G283">
            <v>55.77</v>
          </cell>
        </row>
        <row r="284">
          <cell r="A284" t="str">
            <v>B071</v>
          </cell>
          <cell r="B284" t="str">
            <v>CHEDDAR WHITE</v>
          </cell>
          <cell r="C284">
            <v>1.4695</v>
          </cell>
          <cell r="D284">
            <v>39950</v>
          </cell>
          <cell r="E284">
            <v>42.5</v>
          </cell>
          <cell r="F284">
            <v>73124</v>
          </cell>
          <cell r="G284">
            <v>77.790000000000006</v>
          </cell>
        </row>
        <row r="285">
          <cell r="A285" t="str">
            <v>B072</v>
          </cell>
          <cell r="B285" t="str">
            <v>CHEDDAR YELLOW</v>
          </cell>
          <cell r="C285">
            <v>1.4695</v>
          </cell>
          <cell r="D285">
            <v>39950</v>
          </cell>
          <cell r="E285">
            <v>42.5</v>
          </cell>
          <cell r="F285">
            <v>72785</v>
          </cell>
          <cell r="G285">
            <v>77.430000000000007</v>
          </cell>
        </row>
        <row r="286">
          <cell r="A286" t="str">
            <v>B077</v>
          </cell>
          <cell r="B286" t="str">
            <v>MOZZARELLA UNFRZ</v>
          </cell>
          <cell r="C286">
            <v>1.4695</v>
          </cell>
          <cell r="D286">
            <v>40320</v>
          </cell>
          <cell r="E286">
            <v>1</v>
          </cell>
          <cell r="F286">
            <v>73786</v>
          </cell>
          <cell r="G286">
            <v>1.83</v>
          </cell>
        </row>
        <row r="287">
          <cell r="A287" t="str">
            <v>B087</v>
          </cell>
          <cell r="B287" t="str">
            <v>CHEDDAR 10-W</v>
          </cell>
          <cell r="C287">
            <v>1.4695</v>
          </cell>
          <cell r="D287">
            <v>39950</v>
          </cell>
          <cell r="E287">
            <v>42.5</v>
          </cell>
          <cell r="F287">
            <v>79948</v>
          </cell>
          <cell r="G287">
            <v>85.05</v>
          </cell>
        </row>
        <row r="288">
          <cell r="A288" t="str">
            <v>B088</v>
          </cell>
          <cell r="B288" t="str">
            <v>CHEDDAR YELLOW 10</v>
          </cell>
          <cell r="C288">
            <v>1.4695</v>
          </cell>
          <cell r="D288">
            <v>39950</v>
          </cell>
          <cell r="E288">
            <v>42.5</v>
          </cell>
          <cell r="F288">
            <v>78110</v>
          </cell>
          <cell r="G288">
            <v>83.1</v>
          </cell>
        </row>
        <row r="289">
          <cell r="A289" t="str">
            <v>B090</v>
          </cell>
          <cell r="B289" t="str">
            <v>INSTANT 24</v>
          </cell>
          <cell r="C289">
            <v>1.4</v>
          </cell>
          <cell r="D289">
            <v>31104</v>
          </cell>
          <cell r="E289">
            <v>24</v>
          </cell>
          <cell r="F289">
            <v>43546</v>
          </cell>
          <cell r="G289">
            <v>33.6</v>
          </cell>
        </row>
        <row r="290">
          <cell r="A290" t="str">
            <v>B095</v>
          </cell>
          <cell r="B290" t="str">
            <v>INSTANT 2</v>
          </cell>
          <cell r="C290">
            <v>1.46</v>
          </cell>
          <cell r="D290">
            <v>26880</v>
          </cell>
          <cell r="E290">
            <v>19.2</v>
          </cell>
          <cell r="F290">
            <v>39245</v>
          </cell>
          <cell r="G290">
            <v>28.03</v>
          </cell>
        </row>
        <row r="291">
          <cell r="A291" t="str">
            <v>B114</v>
          </cell>
          <cell r="B291" t="str">
            <v>NFD BULK 25 KG</v>
          </cell>
          <cell r="C291">
            <v>1.0911333299999999</v>
          </cell>
          <cell r="D291">
            <v>41336</v>
          </cell>
          <cell r="E291">
            <v>55.12</v>
          </cell>
          <cell r="F291">
            <v>45103</v>
          </cell>
          <cell r="G291">
            <v>60.14</v>
          </cell>
        </row>
        <row r="292">
          <cell r="A292" t="str">
            <v>B117</v>
          </cell>
          <cell r="B292" t="str">
            <v>EVAP 24</v>
          </cell>
          <cell r="C292">
            <v>0.61584211</v>
          </cell>
          <cell r="D292">
            <v>36720</v>
          </cell>
          <cell r="E292">
            <v>20</v>
          </cell>
          <cell r="F292">
            <v>22614</v>
          </cell>
          <cell r="G292">
            <v>12.32</v>
          </cell>
        </row>
        <row r="293">
          <cell r="A293" t="str">
            <v>B119</v>
          </cell>
          <cell r="B293" t="str">
            <v>CHEESE BLEND SLC</v>
          </cell>
          <cell r="C293">
            <v>1.4695</v>
          </cell>
          <cell r="D293">
            <v>39600</v>
          </cell>
          <cell r="E293">
            <v>30</v>
          </cell>
          <cell r="F293">
            <v>69811</v>
          </cell>
          <cell r="G293">
            <v>52.89</v>
          </cell>
        </row>
        <row r="294">
          <cell r="A294" t="str">
            <v>B133</v>
          </cell>
          <cell r="B294" t="str">
            <v>CHEESE BLEND SLC W</v>
          </cell>
          <cell r="C294">
            <v>1.4695</v>
          </cell>
          <cell r="D294">
            <v>39600</v>
          </cell>
          <cell r="E294">
            <v>30</v>
          </cell>
          <cell r="F294">
            <v>70314</v>
          </cell>
          <cell r="G294">
            <v>53.27</v>
          </cell>
        </row>
        <row r="295">
          <cell r="A295" t="str">
            <v>B135</v>
          </cell>
          <cell r="B295" t="str">
            <v>NONFORT NDM 29KG</v>
          </cell>
          <cell r="C295">
            <v>1.05</v>
          </cell>
          <cell r="D295">
            <v>41336</v>
          </cell>
          <cell r="E295">
            <v>55.12</v>
          </cell>
          <cell r="F295">
            <v>43403</v>
          </cell>
          <cell r="G295">
            <v>57.87</v>
          </cell>
        </row>
        <row r="296">
          <cell r="A296" t="str">
            <v>B136</v>
          </cell>
          <cell r="B296" t="str">
            <v>CORN YELLOW</v>
          </cell>
          <cell r="C296">
            <v>9.8500000000000004E-2</v>
          </cell>
          <cell r="D296">
            <v>45900</v>
          </cell>
          <cell r="E296">
            <v>2700</v>
          </cell>
          <cell r="F296">
            <v>4521</v>
          </cell>
          <cell r="G296">
            <v>265.95</v>
          </cell>
        </row>
        <row r="297">
          <cell r="A297" t="str">
            <v>B138</v>
          </cell>
          <cell r="B297" t="str">
            <v>CORNMEAL 8/5 DEG</v>
          </cell>
          <cell r="C297">
            <v>0.15126666999999999</v>
          </cell>
          <cell r="D297">
            <v>42840</v>
          </cell>
          <cell r="E297">
            <v>40</v>
          </cell>
          <cell r="F297">
            <v>6480</v>
          </cell>
          <cell r="G297">
            <v>6.05</v>
          </cell>
        </row>
        <row r="298">
          <cell r="A298" t="str">
            <v>B142</v>
          </cell>
          <cell r="B298" t="str">
            <v>CORNMEAL 40 DEG</v>
          </cell>
          <cell r="C298">
            <v>0.18790000000000001</v>
          </cell>
          <cell r="D298">
            <v>42840</v>
          </cell>
          <cell r="E298">
            <v>40</v>
          </cell>
          <cell r="F298">
            <v>8050</v>
          </cell>
          <cell r="G298">
            <v>7.52</v>
          </cell>
        </row>
        <row r="299">
          <cell r="A299" t="str">
            <v>B160</v>
          </cell>
          <cell r="B299" t="str">
            <v>FARINA</v>
          </cell>
          <cell r="C299">
            <v>0.53667500000000001</v>
          </cell>
          <cell r="D299">
            <v>38808</v>
          </cell>
          <cell r="E299">
            <v>21</v>
          </cell>
          <cell r="F299">
            <v>20827</v>
          </cell>
          <cell r="G299">
            <v>11.27</v>
          </cell>
        </row>
        <row r="300">
          <cell r="A300" t="str">
            <v>B161</v>
          </cell>
          <cell r="B300" t="str">
            <v>CEREAL INFANT R8</v>
          </cell>
          <cell r="C300">
            <v>1.9217</v>
          </cell>
          <cell r="D300">
            <v>24000</v>
          </cell>
          <cell r="E300">
            <v>6</v>
          </cell>
          <cell r="F300">
            <v>46121</v>
          </cell>
          <cell r="G300">
            <v>11.53</v>
          </cell>
        </row>
        <row r="301">
          <cell r="A301" t="str">
            <v>B182</v>
          </cell>
          <cell r="B301" t="str">
            <v>FLOUR AP 8/5</v>
          </cell>
          <cell r="C301">
            <v>0.22871332999999999</v>
          </cell>
          <cell r="D301">
            <v>42840</v>
          </cell>
          <cell r="E301">
            <v>40</v>
          </cell>
          <cell r="F301">
            <v>9798</v>
          </cell>
          <cell r="G301">
            <v>9.15</v>
          </cell>
        </row>
        <row r="302">
          <cell r="A302" t="str">
            <v>B183</v>
          </cell>
          <cell r="B302" t="str">
            <v>FLOUR AP 40</v>
          </cell>
          <cell r="C302">
            <v>0.24778710000000001</v>
          </cell>
          <cell r="D302">
            <v>42840</v>
          </cell>
          <cell r="E302">
            <v>40</v>
          </cell>
          <cell r="F302">
            <v>10615</v>
          </cell>
          <cell r="G302">
            <v>9.91</v>
          </cell>
        </row>
        <row r="303">
          <cell r="A303" t="str">
            <v>B188</v>
          </cell>
          <cell r="B303" t="str">
            <v>FLOUR AP 40 UNBL</v>
          </cell>
          <cell r="C303">
            <v>0.24685000000000001</v>
          </cell>
          <cell r="D303">
            <v>42840</v>
          </cell>
          <cell r="E303">
            <v>40</v>
          </cell>
          <cell r="F303">
            <v>10575</v>
          </cell>
          <cell r="G303">
            <v>9.8699999999999992</v>
          </cell>
        </row>
        <row r="304">
          <cell r="A304" t="str">
            <v>B190</v>
          </cell>
          <cell r="B304" t="str">
            <v>FLOUR AP 50</v>
          </cell>
          <cell r="C304">
            <v>0.25813332999999999</v>
          </cell>
          <cell r="D304">
            <v>43200</v>
          </cell>
          <cell r="E304">
            <v>50</v>
          </cell>
          <cell r="F304">
            <v>11151</v>
          </cell>
          <cell r="G304">
            <v>12.91</v>
          </cell>
        </row>
        <row r="305">
          <cell r="A305" t="str">
            <v>B191</v>
          </cell>
          <cell r="B305" t="str">
            <v>FLOUR AP 50 UNBL</v>
          </cell>
          <cell r="C305">
            <v>0.24610000000000001</v>
          </cell>
          <cell r="D305">
            <v>43200</v>
          </cell>
          <cell r="E305">
            <v>50</v>
          </cell>
          <cell r="F305">
            <v>10632</v>
          </cell>
          <cell r="G305">
            <v>12.31</v>
          </cell>
        </row>
        <row r="306">
          <cell r="A306" t="str">
            <v>B196</v>
          </cell>
          <cell r="B306" t="str">
            <v>SEMOLINA BULK</v>
          </cell>
          <cell r="C306">
            <v>0.14199999999999999</v>
          </cell>
          <cell r="D306">
            <v>45000</v>
          </cell>
          <cell r="E306">
            <v>1</v>
          </cell>
          <cell r="F306">
            <v>6390</v>
          </cell>
          <cell r="G306">
            <v>0.14000000000000001</v>
          </cell>
        </row>
        <row r="307">
          <cell r="A307" t="str">
            <v>B200</v>
          </cell>
          <cell r="B307" t="str">
            <v>FLOUR AP BULK</v>
          </cell>
          <cell r="C307">
            <v>0.20169999999999999</v>
          </cell>
          <cell r="D307">
            <v>45000</v>
          </cell>
          <cell r="E307">
            <v>1</v>
          </cell>
          <cell r="F307">
            <v>9077</v>
          </cell>
          <cell r="G307">
            <v>0.2</v>
          </cell>
        </row>
        <row r="308">
          <cell r="A308" t="str">
            <v>B233</v>
          </cell>
          <cell r="B308" t="str">
            <v>FLOUR B 40</v>
          </cell>
          <cell r="C308">
            <v>0.31913332999999999</v>
          </cell>
          <cell r="D308">
            <v>42840</v>
          </cell>
          <cell r="E308">
            <v>40</v>
          </cell>
          <cell r="F308">
            <v>13672</v>
          </cell>
          <cell r="G308">
            <v>12.77</v>
          </cell>
        </row>
        <row r="309">
          <cell r="A309" t="str">
            <v>B238</v>
          </cell>
          <cell r="B309" t="str">
            <v>FLOUR BRD UNB 40</v>
          </cell>
          <cell r="C309">
            <v>0.2898</v>
          </cell>
          <cell r="D309">
            <v>42840</v>
          </cell>
          <cell r="E309">
            <v>40</v>
          </cell>
          <cell r="F309">
            <v>12415</v>
          </cell>
          <cell r="G309">
            <v>11.59</v>
          </cell>
        </row>
        <row r="310">
          <cell r="A310" t="str">
            <v>B275</v>
          </cell>
          <cell r="B310" t="str">
            <v>BHW 50</v>
          </cell>
          <cell r="C310">
            <v>0.27514775000000002</v>
          </cell>
          <cell r="D310">
            <v>43200</v>
          </cell>
          <cell r="E310">
            <v>50</v>
          </cell>
          <cell r="F310">
            <v>11886</v>
          </cell>
          <cell r="G310">
            <v>13.76</v>
          </cell>
        </row>
        <row r="311">
          <cell r="A311" t="str">
            <v>B276</v>
          </cell>
          <cell r="B311" t="str">
            <v>BHW 50 UNBL</v>
          </cell>
          <cell r="C311">
            <v>0.18149999999999999</v>
          </cell>
          <cell r="D311">
            <v>43200</v>
          </cell>
          <cell r="E311">
            <v>50</v>
          </cell>
          <cell r="F311">
            <v>7841</v>
          </cell>
          <cell r="G311">
            <v>9.08</v>
          </cell>
        </row>
        <row r="312">
          <cell r="A312" t="str">
            <v>B280</v>
          </cell>
          <cell r="B312" t="str">
            <v>BHW 100</v>
          </cell>
          <cell r="C312">
            <v>0.18540000000000001</v>
          </cell>
          <cell r="D312">
            <v>43200</v>
          </cell>
          <cell r="E312">
            <v>100</v>
          </cell>
          <cell r="F312">
            <v>8009</v>
          </cell>
          <cell r="G312">
            <v>18.54</v>
          </cell>
        </row>
        <row r="313">
          <cell r="A313" t="str">
            <v>B284</v>
          </cell>
          <cell r="B313" t="str">
            <v>FLOUR WW BULK</v>
          </cell>
          <cell r="C313">
            <v>0.25</v>
          </cell>
          <cell r="D313">
            <v>45000</v>
          </cell>
          <cell r="E313">
            <v>1</v>
          </cell>
          <cell r="F313">
            <v>6300</v>
          </cell>
          <cell r="G313">
            <v>0.14000000000000001</v>
          </cell>
        </row>
        <row r="314">
          <cell r="A314" t="str">
            <v>B285</v>
          </cell>
          <cell r="B314" t="str">
            <v>BHW BULK</v>
          </cell>
          <cell r="C314">
            <v>0.22900455</v>
          </cell>
          <cell r="D314">
            <v>45000</v>
          </cell>
          <cell r="E314">
            <v>1</v>
          </cell>
          <cell r="F314">
            <v>10305</v>
          </cell>
          <cell r="G314">
            <v>0.23</v>
          </cell>
        </row>
        <row r="315">
          <cell r="A315" t="str">
            <v>B286</v>
          </cell>
          <cell r="B315" t="str">
            <v>BHW BULK UNBL</v>
          </cell>
          <cell r="C315">
            <v>0.29949999999999999</v>
          </cell>
          <cell r="D315">
            <v>45000</v>
          </cell>
          <cell r="E315">
            <v>1</v>
          </cell>
          <cell r="F315">
            <v>13478</v>
          </cell>
          <cell r="G315">
            <v>0.3</v>
          </cell>
        </row>
        <row r="316">
          <cell r="A316" t="str">
            <v>B300</v>
          </cell>
          <cell r="B316" t="str">
            <v>BHW HRTH 100 BL</v>
          </cell>
          <cell r="C316">
            <v>0.26750000000000002</v>
          </cell>
          <cell r="D316">
            <v>43200</v>
          </cell>
          <cell r="E316">
            <v>100</v>
          </cell>
          <cell r="F316">
            <v>11556</v>
          </cell>
          <cell r="G316">
            <v>26.75</v>
          </cell>
        </row>
        <row r="317">
          <cell r="A317" t="str">
            <v>B301</v>
          </cell>
          <cell r="B317" t="str">
            <v>BHW HRTH BULK BL</v>
          </cell>
          <cell r="C317">
            <v>0.249</v>
          </cell>
          <cell r="D317">
            <v>45000</v>
          </cell>
          <cell r="E317">
            <v>1</v>
          </cell>
          <cell r="F317">
            <v>11205</v>
          </cell>
          <cell r="G317">
            <v>0.25</v>
          </cell>
        </row>
        <row r="318">
          <cell r="A318" t="str">
            <v>B303</v>
          </cell>
          <cell r="B318" t="str">
            <v>BHW HRTH BULK UNBL</v>
          </cell>
          <cell r="C318">
            <v>0.25</v>
          </cell>
          <cell r="D318">
            <v>45000</v>
          </cell>
          <cell r="E318">
            <v>1</v>
          </cell>
          <cell r="F318">
            <v>11250</v>
          </cell>
          <cell r="G318">
            <v>0.25</v>
          </cell>
        </row>
        <row r="319">
          <cell r="A319" t="str">
            <v>B321</v>
          </cell>
          <cell r="B319" t="str">
            <v>BSW BULK UNBL</v>
          </cell>
          <cell r="C319">
            <v>0.1754</v>
          </cell>
          <cell r="D319">
            <v>45000</v>
          </cell>
          <cell r="E319">
            <v>1</v>
          </cell>
          <cell r="F319">
            <v>7893</v>
          </cell>
          <cell r="G319">
            <v>0.18</v>
          </cell>
        </row>
        <row r="320">
          <cell r="A320" t="str">
            <v>B345</v>
          </cell>
          <cell r="B320" t="str">
            <v>MASA 50 YELLOW</v>
          </cell>
          <cell r="C320">
            <v>0.25750000000000001</v>
          </cell>
          <cell r="D320">
            <v>43200</v>
          </cell>
          <cell r="E320">
            <v>50</v>
          </cell>
          <cell r="F320">
            <v>11124</v>
          </cell>
          <cell r="G320">
            <v>12.88</v>
          </cell>
        </row>
        <row r="321">
          <cell r="A321" t="str">
            <v>B351</v>
          </cell>
          <cell r="B321" t="str">
            <v>FLOUR WW 40</v>
          </cell>
          <cell r="C321">
            <v>0.28976000000000002</v>
          </cell>
          <cell r="D321">
            <v>42840</v>
          </cell>
          <cell r="E321">
            <v>40</v>
          </cell>
          <cell r="F321">
            <v>12413</v>
          </cell>
          <cell r="G321">
            <v>11.59</v>
          </cell>
        </row>
        <row r="322">
          <cell r="A322" t="str">
            <v>B352</v>
          </cell>
          <cell r="B322" t="str">
            <v>FLOUR WW 8/5</v>
          </cell>
          <cell r="C322">
            <v>0.2495</v>
          </cell>
          <cell r="D322">
            <v>42840</v>
          </cell>
          <cell r="E322">
            <v>40</v>
          </cell>
          <cell r="F322">
            <v>10689</v>
          </cell>
          <cell r="G322">
            <v>9.98</v>
          </cell>
        </row>
        <row r="323">
          <cell r="A323" t="str">
            <v>B355</v>
          </cell>
          <cell r="B323" t="str">
            <v>FLOUR WW 25</v>
          </cell>
          <cell r="C323">
            <v>0.1721</v>
          </cell>
          <cell r="D323">
            <v>43200</v>
          </cell>
          <cell r="E323">
            <v>25</v>
          </cell>
          <cell r="F323">
            <v>7435</v>
          </cell>
          <cell r="G323">
            <v>4.3</v>
          </cell>
        </row>
        <row r="324">
          <cell r="A324" t="str">
            <v>B360</v>
          </cell>
          <cell r="B324" t="str">
            <v>FLOUR WW 50</v>
          </cell>
          <cell r="C324">
            <v>0.23699999999999999</v>
          </cell>
          <cell r="D324">
            <v>43200</v>
          </cell>
          <cell r="E324">
            <v>50</v>
          </cell>
          <cell r="F324">
            <v>10238</v>
          </cell>
          <cell r="G324">
            <v>11.85</v>
          </cell>
        </row>
        <row r="325">
          <cell r="A325" t="str">
            <v>B367</v>
          </cell>
          <cell r="B325" t="str">
            <v>FLOUR MIX</v>
          </cell>
          <cell r="C325">
            <v>0.57606667</v>
          </cell>
          <cell r="D325">
            <v>42000</v>
          </cell>
          <cell r="E325">
            <v>30</v>
          </cell>
          <cell r="F325">
            <v>24195</v>
          </cell>
          <cell r="G325">
            <v>17.28</v>
          </cell>
        </row>
        <row r="326">
          <cell r="A326" t="str">
            <v>B368</v>
          </cell>
          <cell r="B326" t="str">
            <v>FLOUR MIX LOFAT</v>
          </cell>
          <cell r="C326">
            <v>0.64446667000000002</v>
          </cell>
          <cell r="D326">
            <v>42000</v>
          </cell>
          <cell r="E326">
            <v>30</v>
          </cell>
          <cell r="F326">
            <v>27068</v>
          </cell>
          <cell r="G326">
            <v>19.329999999999998</v>
          </cell>
        </row>
        <row r="327">
          <cell r="A327" t="str">
            <v>B370</v>
          </cell>
          <cell r="B327" t="str">
            <v>CRACKER UNSALTED</v>
          </cell>
          <cell r="C327">
            <v>1</v>
          </cell>
          <cell r="D327">
            <v>22680</v>
          </cell>
          <cell r="E327">
            <v>12</v>
          </cell>
          <cell r="F327">
            <v>22680</v>
          </cell>
          <cell r="G327">
            <v>12</v>
          </cell>
        </row>
        <row r="328">
          <cell r="A328" t="str">
            <v>B382</v>
          </cell>
          <cell r="B328" t="str">
            <v>GRITS CW 40</v>
          </cell>
          <cell r="C328">
            <v>0.25873912999999998</v>
          </cell>
          <cell r="D328">
            <v>42840</v>
          </cell>
          <cell r="E328">
            <v>40</v>
          </cell>
          <cell r="F328">
            <v>11084</v>
          </cell>
          <cell r="G328">
            <v>10.35</v>
          </cell>
        </row>
        <row r="329">
          <cell r="A329" t="str">
            <v>B384</v>
          </cell>
          <cell r="B329" t="str">
            <v>GRITS FINE YEL</v>
          </cell>
          <cell r="C329">
            <v>0.27110000000000001</v>
          </cell>
          <cell r="D329">
            <v>42840</v>
          </cell>
          <cell r="E329">
            <v>40</v>
          </cell>
          <cell r="F329">
            <v>11614</v>
          </cell>
          <cell r="G329">
            <v>10.84</v>
          </cell>
        </row>
        <row r="330">
          <cell r="A330" t="str">
            <v>B410</v>
          </cell>
          <cell r="B330" t="str">
            <v>UHT FLUID MILK 2%</v>
          </cell>
          <cell r="C330">
            <v>0.495</v>
          </cell>
          <cell r="D330">
            <v>38143</v>
          </cell>
          <cell r="E330">
            <v>14.45</v>
          </cell>
          <cell r="F330">
            <v>18881</v>
          </cell>
          <cell r="G330">
            <v>7.15</v>
          </cell>
        </row>
        <row r="331">
          <cell r="A331" t="str">
            <v>B413</v>
          </cell>
          <cell r="B331" t="str">
            <v>MILK UHT SS 2% QT</v>
          </cell>
          <cell r="C331">
            <v>0.46126771999999999</v>
          </cell>
          <cell r="D331">
            <v>42570</v>
          </cell>
          <cell r="E331">
            <v>25.8</v>
          </cell>
          <cell r="F331">
            <v>19636</v>
          </cell>
          <cell r="G331">
            <v>11.9</v>
          </cell>
        </row>
        <row r="332">
          <cell r="A332" t="str">
            <v>B414</v>
          </cell>
          <cell r="B332" t="str">
            <v>UHT MILK 2% 32OZ</v>
          </cell>
          <cell r="C332">
            <v>0.55000000000000004</v>
          </cell>
          <cell r="D332">
            <v>40635</v>
          </cell>
          <cell r="E332">
            <v>25.8</v>
          </cell>
          <cell r="F332">
            <v>22349</v>
          </cell>
          <cell r="G332">
            <v>14.19</v>
          </cell>
        </row>
        <row r="333">
          <cell r="A333" t="str">
            <v>B415</v>
          </cell>
          <cell r="B333" t="str">
            <v>FORMULA DRY 32 OZ</v>
          </cell>
          <cell r="C333">
            <v>2.2000000000000002</v>
          </cell>
          <cell r="D333">
            <v>32400</v>
          </cell>
          <cell r="E333">
            <v>12</v>
          </cell>
          <cell r="F333">
            <v>71280</v>
          </cell>
          <cell r="G333">
            <v>26.4</v>
          </cell>
        </row>
        <row r="334">
          <cell r="A334" t="str">
            <v>B416</v>
          </cell>
          <cell r="B334" t="str">
            <v>FORMULA SOY 32 OZ</v>
          </cell>
          <cell r="C334">
            <v>2.2000000000000002</v>
          </cell>
          <cell r="D334">
            <v>32400</v>
          </cell>
          <cell r="E334">
            <v>12</v>
          </cell>
          <cell r="F334">
            <v>71280</v>
          </cell>
          <cell r="G334">
            <v>26.4</v>
          </cell>
        </row>
        <row r="335">
          <cell r="A335" t="str">
            <v>B417</v>
          </cell>
          <cell r="B335" t="str">
            <v>FORMULA DRY 12.9 OZ</v>
          </cell>
          <cell r="C335">
            <v>2.2000000000000002</v>
          </cell>
          <cell r="D335">
            <v>32508</v>
          </cell>
          <cell r="E335">
            <v>4.84</v>
          </cell>
          <cell r="F335">
            <v>71518</v>
          </cell>
          <cell r="G335">
            <v>10.64</v>
          </cell>
        </row>
        <row r="336">
          <cell r="A336" t="str">
            <v>B418</v>
          </cell>
          <cell r="B336" t="str">
            <v>FORMULA SOY 12.9 OZ</v>
          </cell>
          <cell r="C336">
            <v>2.2000000000000002</v>
          </cell>
          <cell r="D336">
            <v>32508</v>
          </cell>
          <cell r="E336">
            <v>4.84</v>
          </cell>
          <cell r="F336">
            <v>71518</v>
          </cell>
          <cell r="G336">
            <v>10.64</v>
          </cell>
        </row>
        <row r="337">
          <cell r="A337" t="str">
            <v>B419</v>
          </cell>
          <cell r="B337" t="str">
            <v>FORMULA SOY DRY 25.7</v>
          </cell>
          <cell r="C337">
            <v>8.0310000000000006</v>
          </cell>
          <cell r="D337">
            <v>32382</v>
          </cell>
          <cell r="E337">
            <v>9.64</v>
          </cell>
          <cell r="F337">
            <v>260060</v>
          </cell>
          <cell r="G337">
            <v>77.400000000000006</v>
          </cell>
        </row>
        <row r="338">
          <cell r="A338" t="str">
            <v>B420</v>
          </cell>
          <cell r="B338" t="str">
            <v>FORMULA DRY 12 OZ</v>
          </cell>
          <cell r="C338">
            <v>6.87</v>
          </cell>
          <cell r="D338">
            <v>31104</v>
          </cell>
          <cell r="E338">
            <v>4.5</v>
          </cell>
          <cell r="F338">
            <v>213684</v>
          </cell>
          <cell r="G338">
            <v>30.92</v>
          </cell>
        </row>
        <row r="339">
          <cell r="A339" t="str">
            <v>B421</v>
          </cell>
          <cell r="B339" t="str">
            <v>EVAP DONATED</v>
          </cell>
          <cell r="C339">
            <v>0.4385</v>
          </cell>
          <cell r="D339">
            <v>36720</v>
          </cell>
          <cell r="E339">
            <v>20</v>
          </cell>
          <cell r="F339">
            <v>16102</v>
          </cell>
          <cell r="G339">
            <v>8.77</v>
          </cell>
        </row>
        <row r="340">
          <cell r="A340" t="str">
            <v>B422</v>
          </cell>
          <cell r="B340" t="str">
            <v>INF FRM MLK DRY 25.7</v>
          </cell>
          <cell r="C340">
            <v>5</v>
          </cell>
          <cell r="D340">
            <v>32382</v>
          </cell>
          <cell r="E340">
            <v>9.64</v>
          </cell>
          <cell r="F340">
            <v>161910</v>
          </cell>
          <cell r="G340">
            <v>48.19</v>
          </cell>
        </row>
        <row r="341">
          <cell r="A341" t="str">
            <v>B423</v>
          </cell>
          <cell r="B341" t="str">
            <v>WHL GRN ROTINI 1LB</v>
          </cell>
          <cell r="C341">
            <v>0.32</v>
          </cell>
          <cell r="D341">
            <v>40800</v>
          </cell>
          <cell r="E341">
            <v>24</v>
          </cell>
          <cell r="F341">
            <v>13056</v>
          </cell>
          <cell r="G341">
            <v>7.68</v>
          </cell>
        </row>
        <row r="342">
          <cell r="A342" t="str">
            <v>B424</v>
          </cell>
          <cell r="B342" t="str">
            <v>EGG NOODLE 1</v>
          </cell>
          <cell r="C342">
            <v>0.65159999999999996</v>
          </cell>
          <cell r="D342">
            <v>23040</v>
          </cell>
          <cell r="E342">
            <v>12</v>
          </cell>
          <cell r="F342">
            <v>15013</v>
          </cell>
          <cell r="G342">
            <v>7.82</v>
          </cell>
        </row>
        <row r="343">
          <cell r="A343" t="str">
            <v>B425</v>
          </cell>
          <cell r="B343" t="str">
            <v>MACARONI 1</v>
          </cell>
          <cell r="C343">
            <v>0.41547058999999997</v>
          </cell>
          <cell r="D343">
            <v>40800</v>
          </cell>
          <cell r="E343">
            <v>24</v>
          </cell>
          <cell r="F343">
            <v>16951</v>
          </cell>
          <cell r="G343">
            <v>9.9700000000000006</v>
          </cell>
        </row>
        <row r="344">
          <cell r="A344" t="str">
            <v>B426</v>
          </cell>
          <cell r="B344" t="str">
            <v>WHL GRN MACARONI 20</v>
          </cell>
          <cell r="C344">
            <v>0.3</v>
          </cell>
          <cell r="D344">
            <v>40000</v>
          </cell>
          <cell r="E344">
            <v>20</v>
          </cell>
          <cell r="F344">
            <v>12000</v>
          </cell>
          <cell r="G344">
            <v>6</v>
          </cell>
        </row>
        <row r="345">
          <cell r="A345" t="str">
            <v>B427</v>
          </cell>
          <cell r="B345" t="str">
            <v>WHL GRN MACARONI 1</v>
          </cell>
          <cell r="C345">
            <v>0.32</v>
          </cell>
          <cell r="D345">
            <v>40800</v>
          </cell>
          <cell r="E345">
            <v>24</v>
          </cell>
          <cell r="F345">
            <v>13056</v>
          </cell>
          <cell r="G345">
            <v>7.68</v>
          </cell>
        </row>
        <row r="346">
          <cell r="A346" t="str">
            <v>B428</v>
          </cell>
          <cell r="B346" t="str">
            <v>WHOLE GRN ROTINI 20</v>
          </cell>
          <cell r="C346">
            <v>0.46601537999999998</v>
          </cell>
          <cell r="D346">
            <v>28000</v>
          </cell>
          <cell r="E346">
            <v>20</v>
          </cell>
          <cell r="F346">
            <v>13048</v>
          </cell>
          <cell r="G346">
            <v>9.32</v>
          </cell>
        </row>
        <row r="347">
          <cell r="A347" t="str">
            <v>B430</v>
          </cell>
          <cell r="B347" t="str">
            <v>MACARONI 20</v>
          </cell>
          <cell r="C347">
            <v>0.35018570999999998</v>
          </cell>
          <cell r="D347">
            <v>40000</v>
          </cell>
          <cell r="E347">
            <v>20</v>
          </cell>
          <cell r="F347">
            <v>14007</v>
          </cell>
          <cell r="G347">
            <v>7</v>
          </cell>
        </row>
        <row r="348">
          <cell r="A348" t="str">
            <v>B433</v>
          </cell>
          <cell r="B348" t="str">
            <v>MAC N CHEESE 7.25 OZ</v>
          </cell>
          <cell r="C348">
            <v>0.72076667000000005</v>
          </cell>
          <cell r="D348">
            <v>29754</v>
          </cell>
          <cell r="E348">
            <v>21.75</v>
          </cell>
          <cell r="F348">
            <v>21446</v>
          </cell>
          <cell r="G348">
            <v>15.68</v>
          </cell>
        </row>
        <row r="349">
          <cell r="A349" t="str">
            <v>B435</v>
          </cell>
          <cell r="B349" t="str">
            <v>ROTINI</v>
          </cell>
          <cell r="C349">
            <v>0.39314285999999998</v>
          </cell>
          <cell r="D349">
            <v>28000</v>
          </cell>
          <cell r="E349">
            <v>20</v>
          </cell>
          <cell r="F349">
            <v>11008</v>
          </cell>
          <cell r="G349">
            <v>7.86</v>
          </cell>
        </row>
        <row r="350">
          <cell r="A350" t="str">
            <v>B436</v>
          </cell>
          <cell r="B350" t="str">
            <v>MAC N CHEESE</v>
          </cell>
          <cell r="C350">
            <v>0.77639999999999998</v>
          </cell>
          <cell r="D350">
            <v>28392</v>
          </cell>
          <cell r="E350">
            <v>19.5</v>
          </cell>
          <cell r="F350">
            <v>22044</v>
          </cell>
          <cell r="G350">
            <v>15.14</v>
          </cell>
        </row>
        <row r="351">
          <cell r="A351" t="str">
            <v>B437</v>
          </cell>
          <cell r="B351" t="str">
            <v>OATS 24</v>
          </cell>
          <cell r="C351">
            <v>0.45729999999999998</v>
          </cell>
          <cell r="D351">
            <v>32760</v>
          </cell>
          <cell r="E351">
            <v>31.5</v>
          </cell>
          <cell r="F351">
            <v>14981</v>
          </cell>
          <cell r="G351">
            <v>14.4</v>
          </cell>
        </row>
        <row r="352">
          <cell r="A352" t="str">
            <v>B444</v>
          </cell>
          <cell r="B352" t="str">
            <v>OATS 25</v>
          </cell>
          <cell r="C352">
            <v>0.30149999999999999</v>
          </cell>
          <cell r="D352">
            <v>40000</v>
          </cell>
          <cell r="E352">
            <v>25</v>
          </cell>
          <cell r="F352">
            <v>12060</v>
          </cell>
          <cell r="G352">
            <v>7.54</v>
          </cell>
        </row>
        <row r="353">
          <cell r="A353" t="str">
            <v>B445</v>
          </cell>
          <cell r="B353" t="str">
            <v>OATS 3</v>
          </cell>
          <cell r="C353">
            <v>0.39161249999999997</v>
          </cell>
          <cell r="D353">
            <v>40032</v>
          </cell>
          <cell r="E353">
            <v>36</v>
          </cell>
          <cell r="F353">
            <v>15677</v>
          </cell>
          <cell r="G353">
            <v>14.1</v>
          </cell>
        </row>
        <row r="354">
          <cell r="A354" t="str">
            <v>B450</v>
          </cell>
          <cell r="B354" t="str">
            <v>OATS 50</v>
          </cell>
          <cell r="C354">
            <v>0.35489999999999999</v>
          </cell>
          <cell r="D354">
            <v>42000</v>
          </cell>
          <cell r="E354">
            <v>50</v>
          </cell>
          <cell r="F354">
            <v>14906</v>
          </cell>
          <cell r="G354">
            <v>17.739999999999998</v>
          </cell>
        </row>
        <row r="355">
          <cell r="A355" t="str">
            <v>B473</v>
          </cell>
          <cell r="B355" t="str">
            <v>PB SMTH 5</v>
          </cell>
          <cell r="C355">
            <v>0.77866363999999999</v>
          </cell>
          <cell r="D355">
            <v>36960</v>
          </cell>
          <cell r="E355">
            <v>30</v>
          </cell>
          <cell r="F355">
            <v>28779</v>
          </cell>
          <cell r="G355">
            <v>23.36</v>
          </cell>
        </row>
        <row r="356">
          <cell r="A356" t="str">
            <v>B474</v>
          </cell>
          <cell r="B356" t="str">
            <v>PB SMTH 18</v>
          </cell>
          <cell r="C356">
            <v>0.96518833000000004</v>
          </cell>
          <cell r="D356">
            <v>38880</v>
          </cell>
          <cell r="E356">
            <v>13.5</v>
          </cell>
          <cell r="F356">
            <v>37527</v>
          </cell>
          <cell r="G356">
            <v>13.03</v>
          </cell>
        </row>
        <row r="357">
          <cell r="A357" t="str">
            <v>B477</v>
          </cell>
          <cell r="B357" t="str">
            <v>SUNFLOWER BUTTER</v>
          </cell>
          <cell r="C357">
            <v>1.45333333</v>
          </cell>
          <cell r="D357">
            <v>36960</v>
          </cell>
          <cell r="E357">
            <v>30</v>
          </cell>
          <cell r="F357">
            <v>53715</v>
          </cell>
          <cell r="G357">
            <v>43.6</v>
          </cell>
        </row>
        <row r="358">
          <cell r="A358" t="str">
            <v>B480</v>
          </cell>
          <cell r="B358" t="str">
            <v>PB DRUM</v>
          </cell>
          <cell r="C358">
            <v>0.71162380999999997</v>
          </cell>
          <cell r="D358">
            <v>40000</v>
          </cell>
          <cell r="E358">
            <v>500</v>
          </cell>
          <cell r="F358">
            <v>28465</v>
          </cell>
          <cell r="G358">
            <v>355.81</v>
          </cell>
        </row>
        <row r="359">
          <cell r="A359" t="str">
            <v>B498</v>
          </cell>
          <cell r="B359" t="str">
            <v>ROASTED RUNNER</v>
          </cell>
          <cell r="C359">
            <v>1.20333333</v>
          </cell>
          <cell r="D359">
            <v>34560</v>
          </cell>
          <cell r="E359">
            <v>24</v>
          </cell>
          <cell r="F359">
            <v>41587</v>
          </cell>
          <cell r="G359">
            <v>28.88</v>
          </cell>
        </row>
        <row r="360">
          <cell r="A360" t="str">
            <v>B500</v>
          </cell>
          <cell r="B360" t="str">
            <v>ROASTED</v>
          </cell>
          <cell r="C360">
            <v>0.72160000000000002</v>
          </cell>
          <cell r="D360">
            <v>34560</v>
          </cell>
          <cell r="E360">
            <v>24</v>
          </cell>
          <cell r="F360">
            <v>24938</v>
          </cell>
          <cell r="G360">
            <v>17.32</v>
          </cell>
        </row>
        <row r="361">
          <cell r="A361" t="str">
            <v>B501</v>
          </cell>
          <cell r="B361" t="str">
            <v>ROASTED 12</v>
          </cell>
          <cell r="C361">
            <v>1.43</v>
          </cell>
          <cell r="D361">
            <v>33264</v>
          </cell>
          <cell r="E361">
            <v>18</v>
          </cell>
          <cell r="F361">
            <v>47568</v>
          </cell>
          <cell r="G361">
            <v>25.74</v>
          </cell>
        </row>
        <row r="362">
          <cell r="A362" t="str">
            <v>B505</v>
          </cell>
          <cell r="B362" t="str">
            <v>RICE L 25</v>
          </cell>
          <cell r="C362">
            <v>0.213675</v>
          </cell>
          <cell r="D362">
            <v>42000</v>
          </cell>
          <cell r="E362">
            <v>25</v>
          </cell>
          <cell r="F362">
            <v>8974</v>
          </cell>
          <cell r="G362">
            <v>5.34</v>
          </cell>
        </row>
        <row r="363">
          <cell r="A363" t="str">
            <v>B506</v>
          </cell>
          <cell r="B363" t="str">
            <v>RICE L 50</v>
          </cell>
          <cell r="C363">
            <v>0.20599999999999999</v>
          </cell>
          <cell r="D363">
            <v>42000</v>
          </cell>
          <cell r="E363">
            <v>50</v>
          </cell>
          <cell r="F363">
            <v>8652</v>
          </cell>
          <cell r="G363">
            <v>10.3</v>
          </cell>
        </row>
        <row r="364">
          <cell r="A364" t="str">
            <v>B507</v>
          </cell>
          <cell r="B364" t="str">
            <v>RICE PARBOILED 25</v>
          </cell>
          <cell r="C364">
            <v>0.25750000000000001</v>
          </cell>
          <cell r="D364">
            <v>42000</v>
          </cell>
          <cell r="E364">
            <v>25</v>
          </cell>
          <cell r="F364">
            <v>10815</v>
          </cell>
          <cell r="G364">
            <v>6.44</v>
          </cell>
        </row>
        <row r="365">
          <cell r="A365" t="str">
            <v>B508</v>
          </cell>
          <cell r="B365" t="str">
            <v>RICE PARBOILED 50</v>
          </cell>
          <cell r="C365">
            <v>0.24099999999999999</v>
          </cell>
          <cell r="D365">
            <v>42000</v>
          </cell>
          <cell r="E365">
            <v>50</v>
          </cell>
          <cell r="F365">
            <v>10122</v>
          </cell>
          <cell r="G365">
            <v>12.05</v>
          </cell>
        </row>
        <row r="366">
          <cell r="A366" t="str">
            <v>B513</v>
          </cell>
          <cell r="B366" t="str">
            <v>RICE M 25</v>
          </cell>
          <cell r="C366">
            <v>0.34839999999999999</v>
          </cell>
          <cell r="D366">
            <v>42000</v>
          </cell>
          <cell r="E366">
            <v>25</v>
          </cell>
          <cell r="F366">
            <v>14633</v>
          </cell>
          <cell r="G366">
            <v>8.7100000000000009</v>
          </cell>
        </row>
        <row r="367">
          <cell r="A367" t="str">
            <v>B514</v>
          </cell>
          <cell r="B367" t="str">
            <v>RICE S 2</v>
          </cell>
          <cell r="C367">
            <v>0.4083</v>
          </cell>
          <cell r="D367">
            <v>42000</v>
          </cell>
          <cell r="E367">
            <v>48</v>
          </cell>
          <cell r="F367">
            <v>17149</v>
          </cell>
          <cell r="G367">
            <v>19.600000000000001</v>
          </cell>
        </row>
        <row r="368">
          <cell r="A368" t="str">
            <v>B517</v>
          </cell>
          <cell r="B368" t="str">
            <v>RICE M 2</v>
          </cell>
          <cell r="C368">
            <v>0.32140000000000002</v>
          </cell>
          <cell r="D368">
            <v>42000</v>
          </cell>
          <cell r="E368">
            <v>48</v>
          </cell>
          <cell r="F368">
            <v>13499</v>
          </cell>
          <cell r="G368">
            <v>15.43</v>
          </cell>
        </row>
        <row r="369">
          <cell r="A369" t="str">
            <v>B518</v>
          </cell>
          <cell r="B369" t="str">
            <v>RICE L 2</v>
          </cell>
          <cell r="C369">
            <v>0.28914814999999999</v>
          </cell>
          <cell r="D369">
            <v>42000</v>
          </cell>
          <cell r="E369">
            <v>48</v>
          </cell>
          <cell r="F369">
            <v>12144</v>
          </cell>
          <cell r="G369">
            <v>13.88</v>
          </cell>
        </row>
        <row r="370">
          <cell r="A370" t="str">
            <v>B520</v>
          </cell>
          <cell r="B370" t="str">
            <v>RICE 50</v>
          </cell>
          <cell r="C370">
            <v>0.27500000000000002</v>
          </cell>
          <cell r="D370">
            <v>42000</v>
          </cell>
          <cell r="E370">
            <v>50</v>
          </cell>
          <cell r="F370">
            <v>11550</v>
          </cell>
          <cell r="G370">
            <v>13.75</v>
          </cell>
        </row>
        <row r="371">
          <cell r="A371" t="str">
            <v>B521</v>
          </cell>
          <cell r="B371" t="str">
            <v>RICE M 50</v>
          </cell>
          <cell r="C371">
            <v>0.27500000000000002</v>
          </cell>
          <cell r="D371">
            <v>42000</v>
          </cell>
          <cell r="E371">
            <v>50</v>
          </cell>
          <cell r="F371">
            <v>11550</v>
          </cell>
          <cell r="G371">
            <v>13.75</v>
          </cell>
        </row>
        <row r="372">
          <cell r="A372" t="str">
            <v>B522</v>
          </cell>
          <cell r="B372" t="str">
            <v>RICE M 25 #1</v>
          </cell>
          <cell r="C372">
            <v>0.35503332999999998</v>
          </cell>
          <cell r="D372">
            <v>42000</v>
          </cell>
          <cell r="E372">
            <v>25</v>
          </cell>
          <cell r="F372">
            <v>14911</v>
          </cell>
          <cell r="G372">
            <v>8.8800000000000008</v>
          </cell>
        </row>
        <row r="373">
          <cell r="A373" t="str">
            <v>B523</v>
          </cell>
          <cell r="B373" t="str">
            <v>RICE M 2 #1</v>
          </cell>
          <cell r="C373">
            <v>0.56789999999999996</v>
          </cell>
          <cell r="D373">
            <v>42000</v>
          </cell>
          <cell r="E373">
            <v>48</v>
          </cell>
          <cell r="F373">
            <v>23852</v>
          </cell>
          <cell r="G373">
            <v>27.26</v>
          </cell>
        </row>
        <row r="374">
          <cell r="A374" t="str">
            <v>B526</v>
          </cell>
          <cell r="B374" t="str">
            <v>RICE S 30/2</v>
          </cell>
          <cell r="C374">
            <v>0.36530000000000001</v>
          </cell>
          <cell r="D374">
            <v>42000</v>
          </cell>
          <cell r="E374">
            <v>60</v>
          </cell>
          <cell r="F374">
            <v>15343</v>
          </cell>
          <cell r="G374">
            <v>21.92</v>
          </cell>
        </row>
        <row r="375">
          <cell r="A375" t="str">
            <v>B527</v>
          </cell>
          <cell r="B375" t="str">
            <v>RICE M 30/2</v>
          </cell>
          <cell r="C375">
            <v>0.33750000000000002</v>
          </cell>
          <cell r="D375">
            <v>42000</v>
          </cell>
          <cell r="E375">
            <v>60</v>
          </cell>
          <cell r="F375">
            <v>14175</v>
          </cell>
          <cell r="G375">
            <v>20.25</v>
          </cell>
        </row>
        <row r="376">
          <cell r="A376" t="str">
            <v>B528</v>
          </cell>
          <cell r="B376" t="str">
            <v>RICE L 30/2</v>
          </cell>
          <cell r="C376">
            <v>0.27762500000000001</v>
          </cell>
          <cell r="D376">
            <v>42000</v>
          </cell>
          <cell r="E376">
            <v>60</v>
          </cell>
          <cell r="F376">
            <v>11660</v>
          </cell>
          <cell r="G376">
            <v>16.66</v>
          </cell>
        </row>
        <row r="377">
          <cell r="A377" t="str">
            <v>B537</v>
          </cell>
          <cell r="B377" t="str">
            <v>RICE BRN LG QCK 24/2</v>
          </cell>
          <cell r="C377">
            <v>0.32</v>
          </cell>
          <cell r="D377">
            <v>42000</v>
          </cell>
          <cell r="E377">
            <v>48</v>
          </cell>
          <cell r="F377">
            <v>13440</v>
          </cell>
          <cell r="G377">
            <v>15.36</v>
          </cell>
        </row>
        <row r="378">
          <cell r="A378" t="str">
            <v>B538</v>
          </cell>
          <cell r="B378" t="str">
            <v>RICE BRN LG QCK 30/2</v>
          </cell>
          <cell r="C378">
            <v>0.32</v>
          </cell>
          <cell r="D378">
            <v>42000</v>
          </cell>
          <cell r="E378">
            <v>60</v>
          </cell>
          <cell r="F378">
            <v>13440</v>
          </cell>
          <cell r="G378">
            <v>19.2</v>
          </cell>
        </row>
        <row r="379">
          <cell r="A379" t="str">
            <v>B539</v>
          </cell>
          <cell r="B379" t="str">
            <v>RICE BRN LG QCK 25</v>
          </cell>
          <cell r="C379">
            <v>0.25</v>
          </cell>
          <cell r="D379">
            <v>42000</v>
          </cell>
          <cell r="E379">
            <v>25</v>
          </cell>
          <cell r="F379">
            <v>10500</v>
          </cell>
          <cell r="G379">
            <v>6.25</v>
          </cell>
        </row>
        <row r="380">
          <cell r="A380" t="str">
            <v>B540</v>
          </cell>
          <cell r="B380" t="str">
            <v>RICE B 24/2</v>
          </cell>
          <cell r="C380">
            <v>0.32</v>
          </cell>
          <cell r="D380">
            <v>42000</v>
          </cell>
          <cell r="E380">
            <v>48</v>
          </cell>
          <cell r="F380">
            <v>13440</v>
          </cell>
          <cell r="G380">
            <v>15.36</v>
          </cell>
        </row>
        <row r="381">
          <cell r="A381" t="str">
            <v>B541</v>
          </cell>
          <cell r="B381" t="str">
            <v>RICE B 30/2</v>
          </cell>
          <cell r="C381">
            <v>0.3</v>
          </cell>
          <cell r="D381">
            <v>42000</v>
          </cell>
          <cell r="E381">
            <v>60</v>
          </cell>
          <cell r="F381">
            <v>12600</v>
          </cell>
          <cell r="G381">
            <v>18</v>
          </cell>
        </row>
        <row r="382">
          <cell r="A382" t="str">
            <v>B545</v>
          </cell>
          <cell r="B382" t="str">
            <v>RICE B 25</v>
          </cell>
          <cell r="C382">
            <v>0.20530000000000001</v>
          </cell>
          <cell r="D382">
            <v>42000</v>
          </cell>
          <cell r="E382">
            <v>25</v>
          </cell>
          <cell r="F382">
            <v>8623</v>
          </cell>
          <cell r="G382">
            <v>5.13</v>
          </cell>
        </row>
        <row r="383">
          <cell r="A383" t="str">
            <v>B550</v>
          </cell>
          <cell r="B383" t="str">
            <v>RICE B 50</v>
          </cell>
          <cell r="C383">
            <v>0.35</v>
          </cell>
          <cell r="D383">
            <v>42000</v>
          </cell>
          <cell r="E383">
            <v>50</v>
          </cell>
          <cell r="F383">
            <v>14700</v>
          </cell>
          <cell r="G383">
            <v>17.5</v>
          </cell>
        </row>
        <row r="384">
          <cell r="A384" t="str">
            <v>B664</v>
          </cell>
          <cell r="B384" t="str">
            <v>LSF SOYBEAN OIL</v>
          </cell>
          <cell r="C384">
            <v>0.7681</v>
          </cell>
          <cell r="D384">
            <v>36960</v>
          </cell>
          <cell r="E384">
            <v>46.2</v>
          </cell>
          <cell r="F384">
            <v>28389</v>
          </cell>
          <cell r="G384">
            <v>35.49</v>
          </cell>
        </row>
        <row r="385">
          <cell r="A385" t="str">
            <v>B665</v>
          </cell>
          <cell r="B385" t="str">
            <v>VEG OIL 9/48</v>
          </cell>
          <cell r="C385">
            <v>0.45</v>
          </cell>
          <cell r="D385">
            <v>40824</v>
          </cell>
          <cell r="E385">
            <v>27</v>
          </cell>
          <cell r="F385">
            <v>18371</v>
          </cell>
          <cell r="G385">
            <v>12.15</v>
          </cell>
        </row>
        <row r="386">
          <cell r="A386" t="str">
            <v>B666</v>
          </cell>
          <cell r="B386" t="str">
            <v>VEG OIL 48</v>
          </cell>
          <cell r="C386">
            <v>0.54361429000000006</v>
          </cell>
          <cell r="D386">
            <v>30492</v>
          </cell>
          <cell r="E386">
            <v>23.1</v>
          </cell>
          <cell r="F386">
            <v>16576</v>
          </cell>
          <cell r="G386">
            <v>12.56</v>
          </cell>
        </row>
        <row r="387">
          <cell r="A387" t="str">
            <v>B670</v>
          </cell>
          <cell r="B387" t="str">
            <v>VEG OIL</v>
          </cell>
          <cell r="C387">
            <v>0.55857599999999996</v>
          </cell>
          <cell r="D387">
            <v>36960</v>
          </cell>
          <cell r="E387">
            <v>46.2</v>
          </cell>
          <cell r="F387">
            <v>20645</v>
          </cell>
          <cell r="G387">
            <v>25.81</v>
          </cell>
        </row>
        <row r="388">
          <cell r="A388" t="str">
            <v>B672</v>
          </cell>
          <cell r="B388" t="str">
            <v>VEG OIL BULK</v>
          </cell>
          <cell r="C388">
            <v>0.4461</v>
          </cell>
          <cell r="D388">
            <v>48000</v>
          </cell>
          <cell r="E388">
            <v>1</v>
          </cell>
          <cell r="F388">
            <v>21413</v>
          </cell>
          <cell r="G388">
            <v>0.45</v>
          </cell>
        </row>
        <row r="389">
          <cell r="A389" t="str">
            <v>B685</v>
          </cell>
          <cell r="B389" t="str">
            <v>SHORT LIQ</v>
          </cell>
          <cell r="C389">
            <v>0.55059999999999998</v>
          </cell>
          <cell r="D389">
            <v>36960</v>
          </cell>
          <cell r="E389">
            <v>46.2</v>
          </cell>
          <cell r="F389">
            <v>20350</v>
          </cell>
          <cell r="G389">
            <v>25.44</v>
          </cell>
        </row>
        <row r="390">
          <cell r="A390" t="str">
            <v>B720</v>
          </cell>
          <cell r="B390" t="str">
            <v>SHORT S 3</v>
          </cell>
          <cell r="C390">
            <v>0.8649</v>
          </cell>
          <cell r="D390">
            <v>37440</v>
          </cell>
          <cell r="E390">
            <v>36</v>
          </cell>
          <cell r="F390">
            <v>32382</v>
          </cell>
          <cell r="G390">
            <v>31.14</v>
          </cell>
        </row>
        <row r="391">
          <cell r="A391" t="str">
            <v>B730</v>
          </cell>
          <cell r="B391" t="str">
            <v>SHORT S 50</v>
          </cell>
          <cell r="C391">
            <v>0.55349999999999999</v>
          </cell>
          <cell r="D391">
            <v>42000</v>
          </cell>
          <cell r="E391">
            <v>50</v>
          </cell>
          <cell r="F391">
            <v>23247</v>
          </cell>
          <cell r="G391">
            <v>27.68</v>
          </cell>
        </row>
        <row r="392">
          <cell r="A392" t="str">
            <v>B835</v>
          </cell>
          <cell r="B392" t="str">
            <v>SPAGHETTI 2</v>
          </cell>
          <cell r="C392">
            <v>0.36933076999999997</v>
          </cell>
          <cell r="D392">
            <v>40800</v>
          </cell>
          <cell r="E392">
            <v>24</v>
          </cell>
          <cell r="F392">
            <v>15069</v>
          </cell>
          <cell r="G392">
            <v>8.86</v>
          </cell>
        </row>
        <row r="393">
          <cell r="A393" t="str">
            <v>B836</v>
          </cell>
          <cell r="B393" t="str">
            <v>WHL GRN SPAGHETTI 20</v>
          </cell>
          <cell r="C393">
            <v>0.43940000000000001</v>
          </cell>
          <cell r="D393">
            <v>40000</v>
          </cell>
          <cell r="E393">
            <v>20</v>
          </cell>
          <cell r="F393">
            <v>17576</v>
          </cell>
          <cell r="G393">
            <v>8.7899999999999991</v>
          </cell>
        </row>
        <row r="394">
          <cell r="A394" t="str">
            <v>B837</v>
          </cell>
          <cell r="B394" t="str">
            <v>WHL GRN SPAGHETTI 2</v>
          </cell>
          <cell r="C394">
            <v>0.33</v>
          </cell>
          <cell r="D394">
            <v>40800</v>
          </cell>
          <cell r="E394">
            <v>24</v>
          </cell>
          <cell r="F394">
            <v>13464</v>
          </cell>
          <cell r="G394">
            <v>7.92</v>
          </cell>
        </row>
        <row r="395">
          <cell r="A395" t="str">
            <v>B838</v>
          </cell>
          <cell r="B395" t="str">
            <v>CEREAL RICE 1440 CS</v>
          </cell>
          <cell r="C395">
            <v>1.3349</v>
          </cell>
          <cell r="D395">
            <v>17280</v>
          </cell>
          <cell r="E395">
            <v>12</v>
          </cell>
          <cell r="F395">
            <v>23067</v>
          </cell>
          <cell r="G395">
            <v>16.02</v>
          </cell>
        </row>
        <row r="396">
          <cell r="A396" t="str">
            <v>B840</v>
          </cell>
          <cell r="B396" t="str">
            <v>SPAGHETTI 20</v>
          </cell>
          <cell r="C396">
            <v>0.34544000000000002</v>
          </cell>
          <cell r="D396">
            <v>40000</v>
          </cell>
          <cell r="E396">
            <v>20</v>
          </cell>
          <cell r="F396">
            <v>13818</v>
          </cell>
          <cell r="G396">
            <v>6.91</v>
          </cell>
        </row>
        <row r="397">
          <cell r="A397" t="str">
            <v>B845</v>
          </cell>
          <cell r="B397" t="str">
            <v>CEREAL RICE RTE 12</v>
          </cell>
          <cell r="C397">
            <v>1.5727</v>
          </cell>
          <cell r="D397">
            <v>12960</v>
          </cell>
          <cell r="E397">
            <v>12</v>
          </cell>
          <cell r="F397">
            <v>20382</v>
          </cell>
          <cell r="G397">
            <v>18.87</v>
          </cell>
        </row>
        <row r="398">
          <cell r="A398" t="str">
            <v>B851</v>
          </cell>
          <cell r="B398" t="str">
            <v>CEREAL CORN 16</v>
          </cell>
          <cell r="C398">
            <v>1.6</v>
          </cell>
          <cell r="D398">
            <v>16128</v>
          </cell>
          <cell r="E398">
            <v>14</v>
          </cell>
          <cell r="F398">
            <v>25805</v>
          </cell>
          <cell r="G398">
            <v>22.4</v>
          </cell>
        </row>
        <row r="399">
          <cell r="A399" t="str">
            <v>B853</v>
          </cell>
          <cell r="B399" t="str">
            <v>CEREAL OATS 15</v>
          </cell>
          <cell r="C399">
            <v>2.008</v>
          </cell>
          <cell r="D399">
            <v>12960</v>
          </cell>
          <cell r="E399">
            <v>11.25</v>
          </cell>
          <cell r="F399">
            <v>26024</v>
          </cell>
          <cell r="G399">
            <v>22.59</v>
          </cell>
        </row>
        <row r="400">
          <cell r="A400" t="str">
            <v>B855</v>
          </cell>
          <cell r="B400" t="str">
            <v>CEREAL CRN &amp; RICE 12</v>
          </cell>
          <cell r="C400">
            <v>1.64991818</v>
          </cell>
          <cell r="D400">
            <v>13608</v>
          </cell>
          <cell r="E400">
            <v>10.5</v>
          </cell>
          <cell r="F400">
            <v>22452</v>
          </cell>
          <cell r="G400">
            <v>17.32</v>
          </cell>
        </row>
        <row r="401">
          <cell r="A401" t="str">
            <v>B856</v>
          </cell>
          <cell r="B401" t="str">
            <v>CEREAL RICE RTE 13.5</v>
          </cell>
          <cell r="C401">
            <v>1.4903999999999999</v>
          </cell>
          <cell r="D401">
            <v>11664</v>
          </cell>
          <cell r="E401">
            <v>10.119999999999999</v>
          </cell>
          <cell r="F401">
            <v>17384</v>
          </cell>
          <cell r="G401">
            <v>15.09</v>
          </cell>
        </row>
        <row r="402">
          <cell r="A402" t="str">
            <v>B857</v>
          </cell>
          <cell r="B402" t="str">
            <v>CERL RICE 13.5</v>
          </cell>
          <cell r="C402">
            <v>1.2597</v>
          </cell>
          <cell r="D402">
            <v>11479</v>
          </cell>
          <cell r="E402">
            <v>11.81</v>
          </cell>
          <cell r="F402">
            <v>14460</v>
          </cell>
          <cell r="G402">
            <v>14.88</v>
          </cell>
        </row>
        <row r="403">
          <cell r="A403" t="str">
            <v>B858</v>
          </cell>
          <cell r="B403" t="str">
            <v>CERL RICE 14/13.5 OZ</v>
          </cell>
          <cell r="C403">
            <v>1.4978</v>
          </cell>
          <cell r="D403">
            <v>17006</v>
          </cell>
          <cell r="E403">
            <v>11.81</v>
          </cell>
          <cell r="F403">
            <v>25472</v>
          </cell>
          <cell r="G403">
            <v>17.690000000000001</v>
          </cell>
        </row>
        <row r="404">
          <cell r="A404" t="str">
            <v>B859</v>
          </cell>
          <cell r="B404" t="str">
            <v>CERL WB FLKS 14/17.3</v>
          </cell>
          <cell r="C404">
            <v>1.1580999999999999</v>
          </cell>
          <cell r="D404">
            <v>17441</v>
          </cell>
          <cell r="E404">
            <v>15.14</v>
          </cell>
          <cell r="F404">
            <v>20199</v>
          </cell>
          <cell r="G404">
            <v>17.53</v>
          </cell>
        </row>
        <row r="405">
          <cell r="A405" t="str">
            <v>B876</v>
          </cell>
          <cell r="B405" t="str">
            <v>CEREAL WB FLAKES 14</v>
          </cell>
          <cell r="C405">
            <v>1.6116200000000001</v>
          </cell>
          <cell r="D405">
            <v>21802</v>
          </cell>
          <cell r="E405">
            <v>15.14</v>
          </cell>
          <cell r="F405">
            <v>35136</v>
          </cell>
          <cell r="G405">
            <v>24.4</v>
          </cell>
        </row>
        <row r="406">
          <cell r="A406" t="str">
            <v>B878</v>
          </cell>
          <cell r="B406" t="str">
            <v>CEREAL CORN FLK 18</v>
          </cell>
          <cell r="C406">
            <v>1.1926000000000001</v>
          </cell>
          <cell r="D406">
            <v>15552</v>
          </cell>
          <cell r="E406">
            <v>13.5</v>
          </cell>
          <cell r="F406">
            <v>18547</v>
          </cell>
          <cell r="G406">
            <v>16.100000000000001</v>
          </cell>
        </row>
        <row r="407">
          <cell r="A407" t="str">
            <v>B879</v>
          </cell>
          <cell r="B407" t="str">
            <v>CERL CRN FLK 18</v>
          </cell>
          <cell r="C407">
            <v>1.4214</v>
          </cell>
          <cell r="D407">
            <v>14580</v>
          </cell>
          <cell r="E407">
            <v>13.5</v>
          </cell>
          <cell r="F407">
            <v>20724</v>
          </cell>
          <cell r="G407">
            <v>19.190000000000001</v>
          </cell>
        </row>
        <row r="408">
          <cell r="A408" t="str">
            <v>B889</v>
          </cell>
          <cell r="B408" t="str">
            <v>SOUP RTE CMY TOM</v>
          </cell>
          <cell r="C408">
            <v>0.75</v>
          </cell>
          <cell r="D408">
            <v>38889</v>
          </cell>
          <cell r="E408">
            <v>25.93</v>
          </cell>
          <cell r="F408">
            <v>29167</v>
          </cell>
          <cell r="G408">
            <v>19.440000000000001</v>
          </cell>
        </row>
        <row r="409">
          <cell r="A409" t="str">
            <v>B890</v>
          </cell>
          <cell r="B409" t="str">
            <v>SOUP RTE RED PEP TOM</v>
          </cell>
          <cell r="C409">
            <v>0.75</v>
          </cell>
          <cell r="D409">
            <v>38889</v>
          </cell>
          <cell r="E409">
            <v>25.93</v>
          </cell>
          <cell r="F409">
            <v>29167</v>
          </cell>
          <cell r="G409">
            <v>19.440000000000001</v>
          </cell>
        </row>
        <row r="410">
          <cell r="A410" t="str">
            <v>B891</v>
          </cell>
          <cell r="B410" t="str">
            <v>SOUP RTE MUSH</v>
          </cell>
          <cell r="C410">
            <v>0.75</v>
          </cell>
          <cell r="D410">
            <v>38889</v>
          </cell>
          <cell r="E410">
            <v>25.93</v>
          </cell>
          <cell r="F410">
            <v>29167</v>
          </cell>
          <cell r="G410">
            <v>19.440000000000001</v>
          </cell>
        </row>
        <row r="411">
          <cell r="A411" t="str">
            <v>B892</v>
          </cell>
          <cell r="B411" t="str">
            <v>SOUP RTE SQUASH</v>
          </cell>
          <cell r="C411">
            <v>0.75</v>
          </cell>
          <cell r="D411">
            <v>38889</v>
          </cell>
          <cell r="E411">
            <v>25.93</v>
          </cell>
          <cell r="F411">
            <v>29167</v>
          </cell>
          <cell r="G411">
            <v>19.440000000000001</v>
          </cell>
        </row>
        <row r="412">
          <cell r="A412" t="str">
            <v>B893</v>
          </cell>
          <cell r="B412" t="str">
            <v>SOUP RTE CHEESE</v>
          </cell>
          <cell r="C412">
            <v>0.75</v>
          </cell>
          <cell r="D412">
            <v>38889</v>
          </cell>
          <cell r="E412">
            <v>25.93</v>
          </cell>
          <cell r="F412">
            <v>29167</v>
          </cell>
          <cell r="G412">
            <v>19.440000000000001</v>
          </cell>
        </row>
        <row r="413">
          <cell r="A413" t="str">
            <v>B894</v>
          </cell>
          <cell r="B413" t="str">
            <v>BAR FRUIT BLUBRY</v>
          </cell>
          <cell r="C413">
            <v>3.5</v>
          </cell>
          <cell r="D413">
            <v>34749</v>
          </cell>
          <cell r="E413">
            <v>7.31</v>
          </cell>
          <cell r="F413">
            <v>121622</v>
          </cell>
          <cell r="G413">
            <v>25.59</v>
          </cell>
        </row>
        <row r="414">
          <cell r="A414" t="str">
            <v>B895</v>
          </cell>
          <cell r="B414" t="str">
            <v>BAR FRUIT STRAWBRY</v>
          </cell>
          <cell r="C414">
            <v>3.5</v>
          </cell>
          <cell r="D414">
            <v>34749</v>
          </cell>
          <cell r="E414">
            <v>7.31</v>
          </cell>
          <cell r="F414">
            <v>121622</v>
          </cell>
          <cell r="G414">
            <v>25.59</v>
          </cell>
        </row>
        <row r="415">
          <cell r="A415" t="str">
            <v>B896</v>
          </cell>
          <cell r="B415" t="str">
            <v>BAR FRUIT APPLE</v>
          </cell>
          <cell r="C415">
            <v>3.5</v>
          </cell>
          <cell r="D415">
            <v>34749</v>
          </cell>
          <cell r="E415">
            <v>7.31</v>
          </cell>
          <cell r="F415">
            <v>121622</v>
          </cell>
          <cell r="G415">
            <v>25.59</v>
          </cell>
        </row>
        <row r="416">
          <cell r="A416" t="str">
            <v>B897</v>
          </cell>
          <cell r="B416" t="str">
            <v>SOUP VARIETY PK 32OZ</v>
          </cell>
          <cell r="C416">
            <v>0.75</v>
          </cell>
          <cell r="D416">
            <v>38889</v>
          </cell>
          <cell r="E416">
            <v>25.93</v>
          </cell>
          <cell r="F416">
            <v>29167</v>
          </cell>
          <cell r="G416">
            <v>19.440000000000001</v>
          </cell>
        </row>
        <row r="417">
          <cell r="A417" t="str">
            <v>B898</v>
          </cell>
          <cell r="B417" t="str">
            <v>SOUP RTE CHSE 64OZ</v>
          </cell>
          <cell r="C417">
            <v>0.75</v>
          </cell>
          <cell r="D417">
            <v>41359</v>
          </cell>
          <cell r="E417">
            <v>36.28</v>
          </cell>
          <cell r="F417">
            <v>31019</v>
          </cell>
          <cell r="G417">
            <v>27.21</v>
          </cell>
        </row>
        <row r="418">
          <cell r="A418" t="str">
            <v>B899</v>
          </cell>
          <cell r="B418" t="str">
            <v>SOUP RTE TOM 64OZ</v>
          </cell>
          <cell r="C418">
            <v>0.75</v>
          </cell>
          <cell r="D418">
            <v>41359</v>
          </cell>
          <cell r="E418">
            <v>36.28</v>
          </cell>
          <cell r="F418">
            <v>31019</v>
          </cell>
          <cell r="G418">
            <v>27.21</v>
          </cell>
        </row>
        <row r="419">
          <cell r="A419" t="str">
            <v>B900</v>
          </cell>
          <cell r="B419" t="str">
            <v>SOUP RTE RD PEP 64OZ</v>
          </cell>
          <cell r="C419">
            <v>0.75</v>
          </cell>
          <cell r="D419">
            <v>41359</v>
          </cell>
          <cell r="E419">
            <v>36.28</v>
          </cell>
          <cell r="F419">
            <v>31019</v>
          </cell>
          <cell r="G419">
            <v>27.21</v>
          </cell>
        </row>
        <row r="420">
          <cell r="A420" t="str">
            <v>B901</v>
          </cell>
          <cell r="B420" t="str">
            <v>SOUP VARIETY PK 64OZ</v>
          </cell>
          <cell r="C420">
            <v>0.75</v>
          </cell>
          <cell r="D420">
            <v>41359</v>
          </cell>
          <cell r="E420">
            <v>36.28</v>
          </cell>
          <cell r="F420">
            <v>31019</v>
          </cell>
          <cell r="G420">
            <v>27.21</v>
          </cell>
        </row>
        <row r="421">
          <cell r="A421" t="str">
            <v>B902</v>
          </cell>
          <cell r="B421" t="str">
            <v>BAR FRT VRTY PK 1.3</v>
          </cell>
          <cell r="C421">
            <v>3.5</v>
          </cell>
          <cell r="D421">
            <v>34749</v>
          </cell>
          <cell r="E421">
            <v>7.31</v>
          </cell>
          <cell r="F421">
            <v>121622</v>
          </cell>
          <cell r="G421">
            <v>25.59</v>
          </cell>
        </row>
        <row r="422">
          <cell r="A422" t="str">
            <v>B903</v>
          </cell>
          <cell r="B422" t="str">
            <v>BAR GRN AP/CIN 1.76</v>
          </cell>
          <cell r="C422">
            <v>3.5</v>
          </cell>
          <cell r="D422">
            <v>35035</v>
          </cell>
          <cell r="E422">
            <v>27.5</v>
          </cell>
          <cell r="F422">
            <v>122623</v>
          </cell>
          <cell r="G422">
            <v>96.25</v>
          </cell>
        </row>
        <row r="423">
          <cell r="A423" t="str">
            <v>B904</v>
          </cell>
          <cell r="B423" t="str">
            <v>BAR GRN MX BRY 1.76</v>
          </cell>
          <cell r="C423">
            <v>3.5</v>
          </cell>
          <cell r="D423">
            <v>35035</v>
          </cell>
          <cell r="E423">
            <v>27.5</v>
          </cell>
          <cell r="F423">
            <v>122623</v>
          </cell>
          <cell r="G423">
            <v>96.25</v>
          </cell>
        </row>
        <row r="424">
          <cell r="A424" t="str">
            <v>B905</v>
          </cell>
          <cell r="B424" t="str">
            <v>BAR GRN STWBRY 1.76</v>
          </cell>
          <cell r="C424">
            <v>3.5</v>
          </cell>
          <cell r="D424">
            <v>35035</v>
          </cell>
          <cell r="E424">
            <v>27.5</v>
          </cell>
          <cell r="F424">
            <v>122623</v>
          </cell>
          <cell r="G424">
            <v>96.25</v>
          </cell>
        </row>
        <row r="425">
          <cell r="A425" t="str">
            <v>B906</v>
          </cell>
          <cell r="B425" t="str">
            <v>BAR GRN VRTY PK 1.76</v>
          </cell>
          <cell r="C425">
            <v>3.5</v>
          </cell>
          <cell r="D425">
            <v>35035</v>
          </cell>
          <cell r="E425">
            <v>27.5</v>
          </cell>
          <cell r="F425">
            <v>122623</v>
          </cell>
          <cell r="G425">
            <v>96.25</v>
          </cell>
        </row>
        <row r="426">
          <cell r="A426" t="str">
            <v>B907</v>
          </cell>
          <cell r="B426" t="str">
            <v>BAR PRO ORGE CSP 1.8</v>
          </cell>
          <cell r="C426">
            <v>3.5</v>
          </cell>
          <cell r="D426">
            <v>31104</v>
          </cell>
          <cell r="E426">
            <v>27</v>
          </cell>
          <cell r="F426">
            <v>108864</v>
          </cell>
          <cell r="G426">
            <v>94.5</v>
          </cell>
        </row>
        <row r="427">
          <cell r="A427" t="str">
            <v>B908</v>
          </cell>
          <cell r="B427" t="str">
            <v>BAR PRO CHC ALD RSN</v>
          </cell>
          <cell r="C427">
            <v>3.5</v>
          </cell>
          <cell r="D427">
            <v>31104</v>
          </cell>
          <cell r="E427">
            <v>27</v>
          </cell>
          <cell r="F427">
            <v>108864</v>
          </cell>
          <cell r="G427">
            <v>94.5</v>
          </cell>
        </row>
        <row r="428">
          <cell r="A428" t="str">
            <v>B909</v>
          </cell>
          <cell r="B428" t="str">
            <v>BAR PRO YG AP 1.8</v>
          </cell>
          <cell r="C428">
            <v>3.5</v>
          </cell>
          <cell r="D428">
            <v>31104</v>
          </cell>
          <cell r="E428">
            <v>27</v>
          </cell>
          <cell r="F428">
            <v>108864</v>
          </cell>
          <cell r="G428">
            <v>94.5</v>
          </cell>
        </row>
        <row r="429">
          <cell r="A429" t="str">
            <v>B910</v>
          </cell>
          <cell r="B429" t="str">
            <v>BAR PRO CRM CHO 1.8</v>
          </cell>
          <cell r="C429">
            <v>3.5</v>
          </cell>
          <cell r="D429">
            <v>31104</v>
          </cell>
          <cell r="E429">
            <v>27</v>
          </cell>
          <cell r="F429">
            <v>108864</v>
          </cell>
          <cell r="G429">
            <v>94.5</v>
          </cell>
        </row>
        <row r="430">
          <cell r="A430" t="str">
            <v>B911</v>
          </cell>
          <cell r="B430" t="str">
            <v>BAR PRO VRTY PK 1.8</v>
          </cell>
          <cell r="C430">
            <v>3.5</v>
          </cell>
          <cell r="D430">
            <v>31104</v>
          </cell>
          <cell r="E430">
            <v>27</v>
          </cell>
          <cell r="F430">
            <v>108864</v>
          </cell>
          <cell r="G430">
            <v>94.5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view="pageLayout" topLeftCell="C1" zoomScale="80" zoomScaleNormal="100" zoomScaleSheetLayoutView="87" zoomScalePageLayoutView="80" workbookViewId="0">
      <selection activeCell="A12" activeCellId="1" sqref="A11:IV11 A12:IV12"/>
    </sheetView>
  </sheetViews>
  <sheetFormatPr defaultColWidth="9.109375" defaultRowHeight="14.4" x14ac:dyDescent="0.3"/>
  <cols>
    <col min="1" max="1" width="7.109375" style="1" bestFit="1" customWidth="1"/>
    <col min="2" max="2" width="47.5546875" style="1" customWidth="1"/>
    <col min="3" max="3" width="9.88671875" style="1" customWidth="1"/>
    <col min="4" max="4" width="7.88671875" style="1" bestFit="1" customWidth="1"/>
    <col min="5" max="5" width="7" style="1" bestFit="1" customWidth="1"/>
    <col min="6" max="6" width="7.88671875" style="1" bestFit="1" customWidth="1"/>
    <col min="7" max="7" width="10" style="1" customWidth="1"/>
    <col min="8" max="8" width="15.44140625" style="1" customWidth="1"/>
    <col min="9" max="9" width="9.109375" style="1" customWidth="1"/>
    <col min="10" max="10" width="14.44140625" style="1" customWidth="1"/>
    <col min="11" max="11" width="10.109375" style="1" bestFit="1" customWidth="1"/>
    <col min="12" max="12" width="8.44140625" style="1" customWidth="1"/>
    <col min="13" max="13" width="7.5546875" style="1" customWidth="1"/>
    <col min="14" max="14" width="8.5546875" style="1" customWidth="1"/>
    <col min="15" max="15" width="6.6640625" style="1" bestFit="1" customWidth="1"/>
    <col min="16" max="16" width="9.6640625" style="1" bestFit="1" customWidth="1"/>
    <col min="17" max="17" width="8.88671875" style="1" bestFit="1" customWidth="1"/>
    <col min="18" max="16384" width="9.109375" style="1"/>
  </cols>
  <sheetData>
    <row r="1" spans="1:17" ht="105" customHeight="1" thickBot="1" x14ac:dyDescent="0.35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7" ht="69.599999999999994" thickBot="1" x14ac:dyDescent="0.35">
      <c r="A2" s="59" t="s">
        <v>4</v>
      </c>
      <c r="B2" s="60" t="s">
        <v>18</v>
      </c>
      <c r="C2" s="60" t="s">
        <v>5</v>
      </c>
      <c r="D2" s="60" t="s">
        <v>6</v>
      </c>
      <c r="E2" s="60" t="s">
        <v>25</v>
      </c>
      <c r="F2" s="60" t="s">
        <v>0</v>
      </c>
      <c r="G2" s="60" t="s">
        <v>26</v>
      </c>
      <c r="H2" s="60" t="s">
        <v>27</v>
      </c>
      <c r="I2" s="60" t="s">
        <v>3</v>
      </c>
      <c r="J2" s="61" t="s">
        <v>1</v>
      </c>
      <c r="K2" s="61" t="s">
        <v>28</v>
      </c>
      <c r="L2" s="62" t="s">
        <v>29</v>
      </c>
      <c r="M2" s="62" t="s">
        <v>30</v>
      </c>
      <c r="N2" s="61" t="s">
        <v>31</v>
      </c>
      <c r="O2" s="61" t="s">
        <v>32</v>
      </c>
      <c r="P2" s="61" t="s">
        <v>33</v>
      </c>
      <c r="Q2" s="63" t="s">
        <v>9</v>
      </c>
    </row>
    <row r="3" spans="1:17" ht="14.7" customHeight="1" thickBot="1" x14ac:dyDescent="0.35">
      <c r="A3" s="123"/>
      <c r="B3" s="124" t="s">
        <v>10</v>
      </c>
      <c r="C3" s="125"/>
      <c r="D3" s="125"/>
      <c r="E3" s="125"/>
      <c r="F3" s="125"/>
      <c r="G3" s="125"/>
      <c r="H3" s="125"/>
      <c r="I3" s="125"/>
      <c r="J3" s="126"/>
      <c r="K3" s="127">
        <v>1.8369</v>
      </c>
      <c r="L3" s="128"/>
      <c r="M3" s="128"/>
      <c r="N3" s="126"/>
      <c r="O3" s="126"/>
      <c r="P3" s="126"/>
      <c r="Q3" s="129"/>
    </row>
    <row r="4" spans="1:17" x14ac:dyDescent="0.3">
      <c r="A4" s="25">
        <v>20210</v>
      </c>
      <c r="B4" s="26" t="s">
        <v>14</v>
      </c>
      <c r="C4" s="27">
        <v>2</v>
      </c>
      <c r="D4" s="27">
        <v>2</v>
      </c>
      <c r="E4" s="27" t="s">
        <v>7</v>
      </c>
      <c r="F4" s="29">
        <v>30.94</v>
      </c>
      <c r="G4" s="30">
        <v>90</v>
      </c>
      <c r="H4" s="29">
        <v>5.5</v>
      </c>
      <c r="I4" s="31">
        <v>110244</v>
      </c>
      <c r="J4" s="29">
        <v>9.9499999999999993</v>
      </c>
      <c r="K4" s="68">
        <f>SUM(K3*J4)</f>
        <v>18.277154999999997</v>
      </c>
      <c r="L4" s="33"/>
      <c r="M4" s="33"/>
      <c r="N4" s="34">
        <f t="shared" ref="N4:N9" si="0">L4*M4</f>
        <v>0</v>
      </c>
      <c r="O4" s="34">
        <f t="shared" ref="O4:O9" si="1">N4/G4</f>
        <v>0</v>
      </c>
      <c r="P4" s="34">
        <f t="shared" ref="P4:P9" si="2">O4*J4</f>
        <v>0</v>
      </c>
      <c r="Q4" s="35">
        <f t="shared" ref="Q4:Q9" si="3">P4/48</f>
        <v>0</v>
      </c>
    </row>
    <row r="5" spans="1:17" ht="13.5" customHeight="1" x14ac:dyDescent="0.3">
      <c r="A5" s="36">
        <v>20211</v>
      </c>
      <c r="B5" s="4" t="s">
        <v>15</v>
      </c>
      <c r="C5" s="17">
        <v>2</v>
      </c>
      <c r="D5" s="17">
        <v>2</v>
      </c>
      <c r="E5" s="17" t="s">
        <v>7</v>
      </c>
      <c r="F5" s="18">
        <v>30.88</v>
      </c>
      <c r="G5" s="19">
        <v>90</v>
      </c>
      <c r="H5" s="18">
        <v>5.49</v>
      </c>
      <c r="I5" s="20">
        <v>110244</v>
      </c>
      <c r="J5" s="18">
        <v>11.44</v>
      </c>
      <c r="K5" s="21">
        <f>SUM(K3*J5)</f>
        <v>21.014136000000001</v>
      </c>
      <c r="L5" s="15"/>
      <c r="M5" s="15"/>
      <c r="N5" s="16">
        <f t="shared" si="0"/>
        <v>0</v>
      </c>
      <c r="O5" s="16">
        <f t="shared" si="1"/>
        <v>0</v>
      </c>
      <c r="P5" s="16">
        <f t="shared" si="2"/>
        <v>0</v>
      </c>
      <c r="Q5" s="37">
        <f t="shared" si="3"/>
        <v>0</v>
      </c>
    </row>
    <row r="6" spans="1:17" x14ac:dyDescent="0.3">
      <c r="A6" s="36">
        <v>90700</v>
      </c>
      <c r="B6" s="4" t="s">
        <v>39</v>
      </c>
      <c r="C6" s="17">
        <v>2</v>
      </c>
      <c r="D6" s="17">
        <v>2</v>
      </c>
      <c r="E6" s="17" t="s">
        <v>7</v>
      </c>
      <c r="F6" s="18">
        <v>31.67</v>
      </c>
      <c r="G6" s="19">
        <v>90</v>
      </c>
      <c r="H6" s="18">
        <v>5.63</v>
      </c>
      <c r="I6" s="20">
        <v>110244</v>
      </c>
      <c r="J6" s="18">
        <v>9.8699999999999992</v>
      </c>
      <c r="K6" s="21">
        <f>SUM(K3*J6)</f>
        <v>18.130202999999998</v>
      </c>
      <c r="L6" s="15"/>
      <c r="M6" s="15"/>
      <c r="N6" s="16">
        <f t="shared" si="0"/>
        <v>0</v>
      </c>
      <c r="O6" s="16">
        <f t="shared" si="1"/>
        <v>0</v>
      </c>
      <c r="P6" s="16">
        <f t="shared" si="2"/>
        <v>0</v>
      </c>
      <c r="Q6" s="37">
        <f t="shared" si="3"/>
        <v>0</v>
      </c>
    </row>
    <row r="7" spans="1:17" ht="14.7" customHeight="1" x14ac:dyDescent="0.3">
      <c r="A7" s="36">
        <v>20310</v>
      </c>
      <c r="B7" s="4" t="s">
        <v>16</v>
      </c>
      <c r="C7" s="17">
        <v>2</v>
      </c>
      <c r="D7" s="17">
        <v>2</v>
      </c>
      <c r="E7" s="17" t="s">
        <v>7</v>
      </c>
      <c r="F7" s="18">
        <v>24.75</v>
      </c>
      <c r="G7" s="19">
        <v>72</v>
      </c>
      <c r="H7" s="18">
        <v>5.5</v>
      </c>
      <c r="I7" s="20">
        <v>110244</v>
      </c>
      <c r="J7" s="18">
        <v>7.96</v>
      </c>
      <c r="K7" s="21">
        <f>SUM(K3*J7)</f>
        <v>14.621724</v>
      </c>
      <c r="L7" s="15"/>
      <c r="M7" s="15"/>
      <c r="N7" s="16">
        <f t="shared" si="0"/>
        <v>0</v>
      </c>
      <c r="O7" s="16">
        <f t="shared" si="1"/>
        <v>0</v>
      </c>
      <c r="P7" s="16">
        <f t="shared" si="2"/>
        <v>0</v>
      </c>
      <c r="Q7" s="37">
        <f t="shared" si="3"/>
        <v>0</v>
      </c>
    </row>
    <row r="8" spans="1:17" x14ac:dyDescent="0.3">
      <c r="A8" s="36">
        <v>20311</v>
      </c>
      <c r="B8" s="4" t="s">
        <v>17</v>
      </c>
      <c r="C8" s="17">
        <v>2</v>
      </c>
      <c r="D8" s="17">
        <v>2</v>
      </c>
      <c r="E8" s="17" t="s">
        <v>7</v>
      </c>
      <c r="F8" s="18">
        <v>24.71</v>
      </c>
      <c r="G8" s="19">
        <v>72</v>
      </c>
      <c r="H8" s="18">
        <v>5.49</v>
      </c>
      <c r="I8" s="20">
        <v>110244</v>
      </c>
      <c r="J8" s="18">
        <v>9.15</v>
      </c>
      <c r="K8" s="21">
        <f>SUM(K3*J8)</f>
        <v>16.807635000000001</v>
      </c>
      <c r="L8" s="15"/>
      <c r="M8" s="15"/>
      <c r="N8" s="16">
        <f t="shared" si="0"/>
        <v>0</v>
      </c>
      <c r="O8" s="16">
        <f t="shared" si="1"/>
        <v>0</v>
      </c>
      <c r="P8" s="16">
        <f t="shared" si="2"/>
        <v>0</v>
      </c>
      <c r="Q8" s="37">
        <f t="shared" si="3"/>
        <v>0</v>
      </c>
    </row>
    <row r="9" spans="1:17" ht="15" thickBot="1" x14ac:dyDescent="0.35">
      <c r="A9" s="38">
        <v>20312</v>
      </c>
      <c r="B9" s="39" t="s">
        <v>40</v>
      </c>
      <c r="C9" s="48">
        <v>2</v>
      </c>
      <c r="D9" s="48">
        <v>2</v>
      </c>
      <c r="E9" s="48" t="s">
        <v>7</v>
      </c>
      <c r="F9" s="49">
        <v>25.34</v>
      </c>
      <c r="G9" s="50">
        <v>72</v>
      </c>
      <c r="H9" s="49">
        <v>5.63</v>
      </c>
      <c r="I9" s="43">
        <v>110244</v>
      </c>
      <c r="J9" s="49">
        <v>7.96</v>
      </c>
      <c r="K9" s="58">
        <f>SUM(K3*J9)</f>
        <v>14.621724</v>
      </c>
      <c r="L9" s="45"/>
      <c r="M9" s="45"/>
      <c r="N9" s="46">
        <f t="shared" si="0"/>
        <v>0</v>
      </c>
      <c r="O9" s="46">
        <f t="shared" si="1"/>
        <v>0</v>
      </c>
      <c r="P9" s="46">
        <f t="shared" si="2"/>
        <v>0</v>
      </c>
      <c r="Q9" s="47">
        <f t="shared" si="3"/>
        <v>0</v>
      </c>
    </row>
    <row r="10" spans="1:17" s="2" customFormat="1" ht="16.2" thickBot="1" x14ac:dyDescent="0.35">
      <c r="A10" s="83"/>
      <c r="B10" s="121" t="s">
        <v>53</v>
      </c>
      <c r="C10" s="85"/>
      <c r="D10" s="85"/>
      <c r="E10" s="85"/>
      <c r="F10" s="86"/>
      <c r="G10" s="87"/>
      <c r="H10" s="86"/>
      <c r="I10" s="88"/>
      <c r="J10" s="86"/>
      <c r="K10" s="122"/>
      <c r="L10" s="89"/>
      <c r="M10" s="89"/>
      <c r="N10" s="90"/>
      <c r="O10" s="90"/>
      <c r="P10" s="90"/>
      <c r="Q10" s="91"/>
    </row>
    <row r="11" spans="1:17" s="120" customFormat="1" ht="15" thickBot="1" x14ac:dyDescent="0.35">
      <c r="A11" s="130">
        <v>15013</v>
      </c>
      <c r="B11" s="131" t="s">
        <v>35</v>
      </c>
      <c r="C11" s="79">
        <v>2</v>
      </c>
      <c r="D11" s="79">
        <v>2</v>
      </c>
      <c r="E11" s="79" t="s">
        <v>7</v>
      </c>
      <c r="F11" s="132">
        <v>28.5</v>
      </c>
      <c r="G11" s="80">
        <v>80</v>
      </c>
      <c r="H11" s="132">
        <v>5.7</v>
      </c>
      <c r="I11" s="80">
        <v>110244</v>
      </c>
      <c r="J11" s="132">
        <v>7.72</v>
      </c>
      <c r="K11" s="133">
        <f>SUM(K3*J11)</f>
        <v>14.180868</v>
      </c>
      <c r="L11" s="81"/>
      <c r="M11" s="81"/>
      <c r="N11" s="82">
        <f>L11*M11</f>
        <v>0</v>
      </c>
      <c r="O11" s="82">
        <f>N11/G11</f>
        <v>0</v>
      </c>
      <c r="P11" s="82">
        <f>O11*J11</f>
        <v>0</v>
      </c>
      <c r="Q11" s="134">
        <f>P11/48</f>
        <v>0</v>
      </c>
    </row>
    <row r="12" spans="1:17" s="120" customFormat="1" ht="16.2" thickBot="1" x14ac:dyDescent="0.35">
      <c r="A12" s="83"/>
      <c r="B12" s="84" t="s">
        <v>49</v>
      </c>
      <c r="C12" s="85"/>
      <c r="D12" s="85"/>
      <c r="E12" s="85"/>
      <c r="F12" s="86"/>
      <c r="G12" s="87"/>
      <c r="H12" s="86"/>
      <c r="I12" s="88"/>
      <c r="J12" s="86"/>
      <c r="K12" s="86"/>
      <c r="L12" s="89"/>
      <c r="M12" s="89"/>
      <c r="N12" s="90"/>
      <c r="O12" s="90"/>
      <c r="P12" s="90"/>
      <c r="Q12" s="91"/>
    </row>
    <row r="13" spans="1:17" s="120" customFormat="1" x14ac:dyDescent="0.3">
      <c r="A13" s="70">
        <v>17010</v>
      </c>
      <c r="B13" s="71" t="s">
        <v>47</v>
      </c>
      <c r="C13" s="5">
        <v>2</v>
      </c>
      <c r="D13" s="5">
        <v>2</v>
      </c>
      <c r="E13" s="5" t="s">
        <v>7</v>
      </c>
      <c r="F13" s="6">
        <v>27.45</v>
      </c>
      <c r="G13" s="7">
        <v>80</v>
      </c>
      <c r="H13" s="6">
        <v>5.51</v>
      </c>
      <c r="I13" s="74">
        <v>110244</v>
      </c>
      <c r="J13" s="6">
        <v>8.75</v>
      </c>
      <c r="K13" s="8">
        <f>SUM(K3*J13)</f>
        <v>16.072875</v>
      </c>
      <c r="L13" s="75"/>
      <c r="M13" s="75"/>
      <c r="N13" s="13">
        <f>L13*M13</f>
        <v>0</v>
      </c>
      <c r="O13" s="13">
        <f>N13/G13</f>
        <v>0</v>
      </c>
      <c r="P13" s="13">
        <f>O13*J13</f>
        <v>0</v>
      </c>
      <c r="Q13" s="76">
        <f>P13/48</f>
        <v>0</v>
      </c>
    </row>
    <row r="14" spans="1:17" s="120" customFormat="1" ht="15" thickBot="1" x14ac:dyDescent="0.35">
      <c r="A14" s="38">
        <v>17011</v>
      </c>
      <c r="B14" s="39" t="s">
        <v>34</v>
      </c>
      <c r="C14" s="40">
        <v>2</v>
      </c>
      <c r="D14" s="40">
        <v>2</v>
      </c>
      <c r="E14" s="40" t="s">
        <v>7</v>
      </c>
      <c r="F14" s="41">
        <v>27.55</v>
      </c>
      <c r="G14" s="42">
        <v>80</v>
      </c>
      <c r="H14" s="41">
        <v>5.49</v>
      </c>
      <c r="I14" s="43">
        <v>110244</v>
      </c>
      <c r="J14" s="41">
        <v>10</v>
      </c>
      <c r="K14" s="44">
        <f>SUM(K3*J14)</f>
        <v>18.369</v>
      </c>
      <c r="L14" s="45"/>
      <c r="M14" s="45"/>
      <c r="N14" s="46">
        <f>L14*M14</f>
        <v>0</v>
      </c>
      <c r="O14" s="46">
        <f>N14/G14</f>
        <v>0</v>
      </c>
      <c r="P14" s="46">
        <f>O14*J14</f>
        <v>0</v>
      </c>
      <c r="Q14" s="47">
        <f>P14/48</f>
        <v>0</v>
      </c>
    </row>
    <row r="15" spans="1:17" ht="16.2" thickBot="1" x14ac:dyDescent="0.35">
      <c r="A15" s="83"/>
      <c r="B15" s="84" t="s">
        <v>48</v>
      </c>
      <c r="C15" s="85"/>
      <c r="D15" s="85"/>
      <c r="E15" s="85"/>
      <c r="F15" s="86"/>
      <c r="G15" s="87"/>
      <c r="H15" s="86"/>
      <c r="I15" s="88"/>
      <c r="J15" s="86"/>
      <c r="K15" s="86"/>
      <c r="L15" s="89"/>
      <c r="M15" s="89"/>
      <c r="N15" s="90"/>
      <c r="O15" s="90"/>
      <c r="P15" s="90"/>
      <c r="Q15" s="91"/>
    </row>
    <row r="16" spans="1:17" s="77" customFormat="1" x14ac:dyDescent="0.3">
      <c r="A16" s="25">
        <v>90500</v>
      </c>
      <c r="B16" s="26" t="s">
        <v>19</v>
      </c>
      <c r="C16" s="27">
        <v>2</v>
      </c>
      <c r="D16" s="27">
        <v>2</v>
      </c>
      <c r="E16" s="27" t="s">
        <v>7</v>
      </c>
      <c r="F16" s="29">
        <v>30.94</v>
      </c>
      <c r="G16" s="30">
        <v>90</v>
      </c>
      <c r="H16" s="29">
        <v>5.5</v>
      </c>
      <c r="I16" s="31">
        <v>110244</v>
      </c>
      <c r="J16" s="29">
        <v>9.9499999999999993</v>
      </c>
      <c r="K16" s="32">
        <f>SUM(K3*J16)</f>
        <v>18.277154999999997</v>
      </c>
      <c r="L16" s="33"/>
      <c r="M16" s="33"/>
      <c r="N16" s="34">
        <f>L16*M16</f>
        <v>0</v>
      </c>
      <c r="O16" s="34">
        <f>N16/G16</f>
        <v>0</v>
      </c>
      <c r="P16" s="34">
        <f>O16*J16</f>
        <v>0</v>
      </c>
      <c r="Q16" s="35">
        <f>P16/48</f>
        <v>0</v>
      </c>
    </row>
    <row r="17" spans="1:17" s="77" customFormat="1" ht="15" thickBot="1" x14ac:dyDescent="0.35">
      <c r="A17" s="38">
        <v>90501</v>
      </c>
      <c r="B17" s="39" t="s">
        <v>20</v>
      </c>
      <c r="C17" s="40">
        <v>2</v>
      </c>
      <c r="D17" s="40">
        <v>2</v>
      </c>
      <c r="E17" s="40" t="s">
        <v>7</v>
      </c>
      <c r="F17" s="41">
        <v>30.88</v>
      </c>
      <c r="G17" s="42">
        <v>90</v>
      </c>
      <c r="H17" s="41">
        <v>5.49</v>
      </c>
      <c r="I17" s="43">
        <v>110244</v>
      </c>
      <c r="J17" s="41">
        <v>11.44</v>
      </c>
      <c r="K17" s="44">
        <f>SUM(K3*J17)</f>
        <v>21.014136000000001</v>
      </c>
      <c r="L17" s="45"/>
      <c r="M17" s="45"/>
      <c r="N17" s="46">
        <f>L17*M17</f>
        <v>0</v>
      </c>
      <c r="O17" s="46">
        <f>N17/G17</f>
        <v>0</v>
      </c>
      <c r="P17" s="46">
        <f>O17*J17</f>
        <v>0</v>
      </c>
      <c r="Q17" s="47">
        <f>P17/48</f>
        <v>0</v>
      </c>
    </row>
    <row r="18" spans="1:17" ht="16.2" thickBot="1" x14ac:dyDescent="0.35">
      <c r="A18" s="65"/>
      <c r="B18" s="118" t="s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66"/>
    </row>
    <row r="19" spans="1:17" x14ac:dyDescent="0.3">
      <c r="A19" s="51">
        <v>80549</v>
      </c>
      <c r="B19" s="52" t="s">
        <v>41</v>
      </c>
      <c r="C19" s="53">
        <v>2</v>
      </c>
      <c r="D19" s="53">
        <v>2</v>
      </c>
      <c r="E19" s="27" t="s">
        <v>7</v>
      </c>
      <c r="F19" s="29">
        <v>28.15</v>
      </c>
      <c r="G19" s="30">
        <v>80</v>
      </c>
      <c r="H19" s="29">
        <v>5.63</v>
      </c>
      <c r="I19" s="31">
        <v>110244</v>
      </c>
      <c r="J19" s="29">
        <v>8.77</v>
      </c>
      <c r="K19" s="32">
        <f>SUM(K3*J19)</f>
        <v>16.109613</v>
      </c>
      <c r="L19" s="33"/>
      <c r="M19" s="33"/>
      <c r="N19" s="34">
        <f>L19*M19</f>
        <v>0</v>
      </c>
      <c r="O19" s="34">
        <f>N19/G19</f>
        <v>0</v>
      </c>
      <c r="P19" s="34">
        <f>O19*J19</f>
        <v>0</v>
      </c>
      <c r="Q19" s="35">
        <f>P19/48</f>
        <v>0</v>
      </c>
    </row>
    <row r="20" spans="1:17" x14ac:dyDescent="0.3">
      <c r="A20" s="54">
        <v>80550</v>
      </c>
      <c r="B20" s="9" t="s">
        <v>22</v>
      </c>
      <c r="C20" s="10">
        <v>2</v>
      </c>
      <c r="D20" s="10">
        <v>2</v>
      </c>
      <c r="E20" s="5" t="s">
        <v>7</v>
      </c>
      <c r="F20" s="6">
        <v>27.45</v>
      </c>
      <c r="G20" s="7">
        <v>80</v>
      </c>
      <c r="H20" s="6">
        <v>5.49</v>
      </c>
      <c r="I20" s="20">
        <v>110244</v>
      </c>
      <c r="J20" s="6">
        <v>10.08</v>
      </c>
      <c r="K20" s="8">
        <f>SUM(K3*J20)</f>
        <v>18.515951999999999</v>
      </c>
      <c r="L20" s="15"/>
      <c r="M20" s="15"/>
      <c r="N20" s="16">
        <f>L20*M20</f>
        <v>0</v>
      </c>
      <c r="O20" s="16">
        <f>N20/G20</f>
        <v>0</v>
      </c>
      <c r="P20" s="16">
        <f>O20*J20</f>
        <v>0</v>
      </c>
      <c r="Q20" s="37">
        <f>P20/48</f>
        <v>0</v>
      </c>
    </row>
    <row r="21" spans="1:17" x14ac:dyDescent="0.3">
      <c r="A21" s="54">
        <v>80649</v>
      </c>
      <c r="B21" s="11" t="s">
        <v>42</v>
      </c>
      <c r="C21" s="12">
        <v>2</v>
      </c>
      <c r="D21" s="12">
        <v>2</v>
      </c>
      <c r="E21" s="17" t="s">
        <v>7</v>
      </c>
      <c r="F21" s="18">
        <v>28.15</v>
      </c>
      <c r="G21" s="19">
        <v>80</v>
      </c>
      <c r="H21" s="18">
        <v>5.63</v>
      </c>
      <c r="I21" s="20">
        <v>110244</v>
      </c>
      <c r="J21" s="18">
        <v>8.77</v>
      </c>
      <c r="K21" s="21">
        <f>SUM(K3*J21)</f>
        <v>16.109613</v>
      </c>
      <c r="L21" s="15"/>
      <c r="M21" s="15"/>
      <c r="N21" s="16">
        <f>L21*M21</f>
        <v>0</v>
      </c>
      <c r="O21" s="16">
        <f>N21/G21</f>
        <v>0</v>
      </c>
      <c r="P21" s="16">
        <f>O21*J21</f>
        <v>0</v>
      </c>
      <c r="Q21" s="37">
        <f>P21/48</f>
        <v>0</v>
      </c>
    </row>
    <row r="22" spans="1:17" ht="15" thickBot="1" x14ac:dyDescent="0.35">
      <c r="A22" s="55">
        <v>80650</v>
      </c>
      <c r="B22" s="56" t="s">
        <v>23</v>
      </c>
      <c r="C22" s="57">
        <v>2</v>
      </c>
      <c r="D22" s="57">
        <v>2</v>
      </c>
      <c r="E22" s="40" t="s">
        <v>7</v>
      </c>
      <c r="F22" s="41">
        <v>27.45</v>
      </c>
      <c r="G22" s="42">
        <v>80</v>
      </c>
      <c r="H22" s="41">
        <v>5.49</v>
      </c>
      <c r="I22" s="43">
        <v>110244</v>
      </c>
      <c r="J22" s="41">
        <v>10.08</v>
      </c>
      <c r="K22" s="44">
        <f>SUM(K3*J22)</f>
        <v>18.515951999999999</v>
      </c>
      <c r="L22" s="45"/>
      <c r="M22" s="45"/>
      <c r="N22" s="46">
        <f>L22*M22</f>
        <v>0</v>
      </c>
      <c r="O22" s="46">
        <f>N22/G22</f>
        <v>0</v>
      </c>
      <c r="P22" s="46">
        <f>O22*J22</f>
        <v>0</v>
      </c>
      <c r="Q22" s="47">
        <f>P22/48</f>
        <v>0</v>
      </c>
    </row>
    <row r="23" spans="1:17" s="2" customFormat="1" ht="16.2" thickBot="1" x14ac:dyDescent="0.35">
      <c r="A23" s="64"/>
      <c r="B23" s="117" t="s">
        <v>12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67"/>
    </row>
    <row r="24" spans="1:17" x14ac:dyDescent="0.3">
      <c r="A24" s="25">
        <v>90302</v>
      </c>
      <c r="B24" s="26" t="s">
        <v>43</v>
      </c>
      <c r="C24" s="27">
        <v>1</v>
      </c>
      <c r="D24" s="27">
        <v>1</v>
      </c>
      <c r="E24" s="27" t="s">
        <v>7</v>
      </c>
      <c r="F24" s="29">
        <v>25.11</v>
      </c>
      <c r="G24" s="30">
        <v>144</v>
      </c>
      <c r="H24" s="29">
        <v>2.79</v>
      </c>
      <c r="I24" s="31">
        <v>110244</v>
      </c>
      <c r="J24" s="29">
        <v>6.47</v>
      </c>
      <c r="K24" s="32">
        <f>SUM(K3*J24)</f>
        <v>11.884743</v>
      </c>
      <c r="L24" s="33"/>
      <c r="M24" s="33"/>
      <c r="N24" s="34">
        <f>L24*M24</f>
        <v>0</v>
      </c>
      <c r="O24" s="34">
        <f>N24/G24</f>
        <v>0</v>
      </c>
      <c r="P24" s="34">
        <f>O24*J24</f>
        <v>0</v>
      </c>
      <c r="Q24" s="35">
        <f>P24/48</f>
        <v>0</v>
      </c>
    </row>
    <row r="25" spans="1:17" x14ac:dyDescent="0.3">
      <c r="A25" s="36">
        <v>90502</v>
      </c>
      <c r="B25" s="4" t="s">
        <v>44</v>
      </c>
      <c r="C25" s="5">
        <v>1</v>
      </c>
      <c r="D25" s="5">
        <v>1</v>
      </c>
      <c r="E25" s="5" t="s">
        <v>7</v>
      </c>
      <c r="F25" s="6">
        <v>27.9</v>
      </c>
      <c r="G25" s="7">
        <v>160</v>
      </c>
      <c r="H25" s="6">
        <v>2.79</v>
      </c>
      <c r="I25" s="20">
        <v>110244</v>
      </c>
      <c r="J25" s="6">
        <v>7.19</v>
      </c>
      <c r="K25" s="8">
        <f>SUM(K3*J25)</f>
        <v>13.207311000000001</v>
      </c>
      <c r="L25" s="15"/>
      <c r="M25" s="15"/>
      <c r="N25" s="16">
        <f>L25*M25</f>
        <v>0</v>
      </c>
      <c r="O25" s="16">
        <f>N25/G25</f>
        <v>0</v>
      </c>
      <c r="P25" s="16">
        <f>O25*J25</f>
        <v>0</v>
      </c>
      <c r="Q25" s="37">
        <f>P25/48</f>
        <v>0</v>
      </c>
    </row>
    <row r="26" spans="1:17" x14ac:dyDescent="0.3">
      <c r="A26" s="36">
        <v>90303</v>
      </c>
      <c r="B26" s="23" t="s">
        <v>45</v>
      </c>
      <c r="C26" s="5">
        <v>1</v>
      </c>
      <c r="D26" s="5">
        <v>1</v>
      </c>
      <c r="E26" s="17">
        <v>0</v>
      </c>
      <c r="F26" s="6">
        <v>25.11</v>
      </c>
      <c r="G26" s="7">
        <v>144</v>
      </c>
      <c r="H26" s="6">
        <v>2.79</v>
      </c>
      <c r="I26" s="20">
        <v>110244</v>
      </c>
      <c r="J26" s="18">
        <v>6.39</v>
      </c>
      <c r="K26" s="21">
        <f>SUM(K3*J26)</f>
        <v>11.737791</v>
      </c>
      <c r="L26" s="15"/>
      <c r="M26" s="15"/>
      <c r="N26" s="16">
        <f>L26*M26</f>
        <v>0</v>
      </c>
      <c r="O26" s="16">
        <f>N26/G26</f>
        <v>0</v>
      </c>
      <c r="P26" s="16">
        <f>O26*J26</f>
        <v>0</v>
      </c>
      <c r="Q26" s="37">
        <f>P26/48</f>
        <v>0</v>
      </c>
    </row>
    <row r="27" spans="1:17" ht="15" thickBot="1" x14ac:dyDescent="0.35">
      <c r="A27" s="38">
        <v>90503</v>
      </c>
      <c r="B27" s="24" t="s">
        <v>46</v>
      </c>
      <c r="C27" s="48">
        <v>1</v>
      </c>
      <c r="D27" s="48">
        <v>1</v>
      </c>
      <c r="E27" s="40">
        <v>0</v>
      </c>
      <c r="F27" s="49">
        <v>27.9</v>
      </c>
      <c r="G27" s="50">
        <v>160</v>
      </c>
      <c r="H27" s="49">
        <v>2.79</v>
      </c>
      <c r="I27" s="43">
        <v>110244</v>
      </c>
      <c r="J27" s="41">
        <v>7.1</v>
      </c>
      <c r="K27" s="44">
        <f>SUM(K3*J27)</f>
        <v>13.041989999999998</v>
      </c>
      <c r="L27" s="45"/>
      <c r="M27" s="45"/>
      <c r="N27" s="46">
        <f>L27*M27</f>
        <v>0</v>
      </c>
      <c r="O27" s="46">
        <f>N27/G27</f>
        <v>0</v>
      </c>
      <c r="P27" s="46">
        <f>O27*J27</f>
        <v>0</v>
      </c>
      <c r="Q27" s="47">
        <f>P27/48</f>
        <v>0</v>
      </c>
    </row>
    <row r="28" spans="1:17" ht="15" customHeight="1" thickBot="1" x14ac:dyDescent="0.35">
      <c r="A28" s="64"/>
      <c r="B28" s="117" t="s">
        <v>13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67"/>
    </row>
    <row r="29" spans="1:17" ht="15" customHeight="1" thickBot="1" x14ac:dyDescent="0.35">
      <c r="A29" s="92">
        <v>11001</v>
      </c>
      <c r="B29" s="93" t="s">
        <v>24</v>
      </c>
      <c r="C29" s="94">
        <v>1</v>
      </c>
      <c r="D29" s="95">
        <v>1</v>
      </c>
      <c r="E29" s="94" t="s">
        <v>8</v>
      </c>
      <c r="F29" s="96">
        <v>14</v>
      </c>
      <c r="G29" s="97">
        <v>112</v>
      </c>
      <c r="H29" s="96">
        <v>2</v>
      </c>
      <c r="I29" s="98">
        <v>110244</v>
      </c>
      <c r="J29" s="96">
        <v>7</v>
      </c>
      <c r="K29" s="99">
        <f>SUM(K3*J29)</f>
        <v>12.8583</v>
      </c>
      <c r="L29" s="100"/>
      <c r="M29" s="100"/>
      <c r="N29" s="101">
        <f t="shared" ref="N29:N35" si="4">L29*M29</f>
        <v>0</v>
      </c>
      <c r="O29" s="101">
        <f t="shared" ref="O29:O35" si="5">N29/G29</f>
        <v>0</v>
      </c>
      <c r="P29" s="101">
        <f t="shared" ref="P29:P35" si="6">O29*J29</f>
        <v>0</v>
      </c>
      <c r="Q29" s="102">
        <f t="shared" ref="Q29:Q36" si="7">P29/48</f>
        <v>0</v>
      </c>
    </row>
    <row r="30" spans="1:17" ht="15" customHeight="1" x14ac:dyDescent="0.3">
      <c r="A30" s="25">
        <v>11003</v>
      </c>
      <c r="B30" s="26" t="s">
        <v>38</v>
      </c>
      <c r="C30" s="103">
        <v>0.5</v>
      </c>
      <c r="D30" s="104">
        <v>0.5</v>
      </c>
      <c r="E30" s="27" t="s">
        <v>8</v>
      </c>
      <c r="F30" s="29">
        <v>15</v>
      </c>
      <c r="G30" s="30">
        <v>240</v>
      </c>
      <c r="H30" s="29">
        <v>1</v>
      </c>
      <c r="I30" s="31">
        <v>110244</v>
      </c>
      <c r="J30" s="29">
        <v>7.5</v>
      </c>
      <c r="K30" s="32">
        <f>SUM(K3*J30)</f>
        <v>13.77675</v>
      </c>
      <c r="L30" s="33"/>
      <c r="M30" s="33"/>
      <c r="N30" s="34">
        <f t="shared" si="4"/>
        <v>0</v>
      </c>
      <c r="O30" s="34">
        <f t="shared" si="5"/>
        <v>0</v>
      </c>
      <c r="P30" s="34">
        <f t="shared" si="6"/>
        <v>0</v>
      </c>
      <c r="Q30" s="35">
        <f t="shared" si="7"/>
        <v>0</v>
      </c>
    </row>
    <row r="31" spans="1:17" s="77" customFormat="1" ht="15" customHeight="1" thickBot="1" x14ac:dyDescent="0.35">
      <c r="A31" s="105">
        <v>11008</v>
      </c>
      <c r="B31" s="106" t="s">
        <v>37</v>
      </c>
      <c r="C31" s="107">
        <v>0.5</v>
      </c>
      <c r="D31" s="108">
        <v>0.5</v>
      </c>
      <c r="E31" s="48" t="s">
        <v>8</v>
      </c>
      <c r="F31" s="49">
        <v>15</v>
      </c>
      <c r="G31" s="50">
        <v>240</v>
      </c>
      <c r="H31" s="49">
        <v>1</v>
      </c>
      <c r="I31" s="109">
        <v>110244</v>
      </c>
      <c r="J31" s="49">
        <v>7.5</v>
      </c>
      <c r="K31" s="58">
        <v>13.85</v>
      </c>
      <c r="L31" s="110"/>
      <c r="M31" s="110"/>
      <c r="N31" s="111">
        <f>L31*M31</f>
        <v>0</v>
      </c>
      <c r="O31" s="111">
        <f>N31/G31</f>
        <v>0</v>
      </c>
      <c r="P31" s="111">
        <f>O31*J31</f>
        <v>0</v>
      </c>
      <c r="Q31" s="112">
        <f>P31/48</f>
        <v>0</v>
      </c>
    </row>
    <row r="32" spans="1:17" s="69" customFormat="1" ht="15" customHeight="1" x14ac:dyDescent="0.3">
      <c r="A32" s="70">
        <v>11113</v>
      </c>
      <c r="B32" s="71" t="s">
        <v>36</v>
      </c>
      <c r="C32" s="72">
        <v>2</v>
      </c>
      <c r="D32" s="73">
        <v>2</v>
      </c>
      <c r="E32" s="5" t="s">
        <v>8</v>
      </c>
      <c r="F32" s="6">
        <v>15</v>
      </c>
      <c r="G32" s="7">
        <v>60</v>
      </c>
      <c r="H32" s="6">
        <v>4</v>
      </c>
      <c r="I32" s="74">
        <v>110244</v>
      </c>
      <c r="J32" s="6">
        <v>7.5</v>
      </c>
      <c r="K32" s="8">
        <v>13.85</v>
      </c>
      <c r="L32" s="75"/>
      <c r="M32" s="75"/>
      <c r="N32" s="13">
        <f>L32*M32</f>
        <v>0</v>
      </c>
      <c r="O32" s="13">
        <f>N32/G32</f>
        <v>0</v>
      </c>
      <c r="P32" s="13">
        <f>O32*J32</f>
        <v>0</v>
      </c>
      <c r="Q32" s="76">
        <f>P32/48</f>
        <v>0</v>
      </c>
    </row>
    <row r="33" spans="1:20" s="78" customFormat="1" ht="15" customHeight="1" thickBot="1" x14ac:dyDescent="0.35">
      <c r="A33" s="105">
        <v>11118</v>
      </c>
      <c r="B33" s="106" t="s">
        <v>52</v>
      </c>
      <c r="C33" s="107">
        <v>2</v>
      </c>
      <c r="D33" s="108">
        <v>2</v>
      </c>
      <c r="E33" s="48" t="s">
        <v>8</v>
      </c>
      <c r="F33" s="49">
        <v>15</v>
      </c>
      <c r="G33" s="50">
        <v>60</v>
      </c>
      <c r="H33" s="49">
        <v>4</v>
      </c>
      <c r="I33" s="109">
        <v>110244</v>
      </c>
      <c r="J33" s="49">
        <v>7.5</v>
      </c>
      <c r="K33" s="58">
        <v>13.85</v>
      </c>
      <c r="L33" s="110"/>
      <c r="M33" s="110"/>
      <c r="N33" s="111">
        <f>L33*M33</f>
        <v>0</v>
      </c>
      <c r="O33" s="111">
        <f>N33/G33</f>
        <v>0</v>
      </c>
      <c r="P33" s="111">
        <f>O33*J33</f>
        <v>0</v>
      </c>
      <c r="Q33" s="112">
        <f>P33/48</f>
        <v>0</v>
      </c>
    </row>
    <row r="34" spans="1:20" ht="15" customHeight="1" x14ac:dyDescent="0.3">
      <c r="A34" s="25">
        <v>11009</v>
      </c>
      <c r="B34" s="26" t="s">
        <v>50</v>
      </c>
      <c r="C34" s="27">
        <v>2</v>
      </c>
      <c r="D34" s="28">
        <v>2</v>
      </c>
      <c r="E34" s="27" t="s">
        <v>8</v>
      </c>
      <c r="F34" s="29">
        <v>21.58</v>
      </c>
      <c r="G34" s="30">
        <v>84</v>
      </c>
      <c r="H34" s="29">
        <v>4.1100000000000003</v>
      </c>
      <c r="I34" s="31">
        <v>110244</v>
      </c>
      <c r="J34" s="29">
        <v>10.5</v>
      </c>
      <c r="K34" s="32">
        <f>SUM(K3*J34)</f>
        <v>19.28745</v>
      </c>
      <c r="L34" s="33"/>
      <c r="M34" s="33"/>
      <c r="N34" s="34">
        <f t="shared" si="4"/>
        <v>0</v>
      </c>
      <c r="O34" s="34">
        <f t="shared" si="5"/>
        <v>0</v>
      </c>
      <c r="P34" s="34">
        <f t="shared" si="6"/>
        <v>0</v>
      </c>
      <c r="Q34" s="35">
        <f t="shared" si="7"/>
        <v>0</v>
      </c>
    </row>
    <row r="35" spans="1:20" ht="15" customHeight="1" thickBot="1" x14ac:dyDescent="0.35">
      <c r="A35" s="38">
        <v>11119</v>
      </c>
      <c r="B35" s="39" t="s">
        <v>51</v>
      </c>
      <c r="C35" s="113">
        <v>2</v>
      </c>
      <c r="D35" s="113">
        <v>2</v>
      </c>
      <c r="E35" s="40" t="s">
        <v>8</v>
      </c>
      <c r="F35" s="41">
        <v>21.58</v>
      </c>
      <c r="G35" s="42">
        <v>84</v>
      </c>
      <c r="H35" s="41">
        <v>4.1100000000000003</v>
      </c>
      <c r="I35" s="43">
        <v>110244</v>
      </c>
      <c r="J35" s="41">
        <v>10.5</v>
      </c>
      <c r="K35" s="44">
        <f>SUM(K3*J35)</f>
        <v>19.28745</v>
      </c>
      <c r="L35" s="45"/>
      <c r="M35" s="45"/>
      <c r="N35" s="46">
        <f t="shared" si="4"/>
        <v>0</v>
      </c>
      <c r="O35" s="46">
        <f t="shared" si="5"/>
        <v>0</v>
      </c>
      <c r="P35" s="46">
        <f t="shared" si="6"/>
        <v>0</v>
      </c>
      <c r="Q35" s="47">
        <f t="shared" si="7"/>
        <v>0</v>
      </c>
    </row>
    <row r="36" spans="1:20" ht="32.25" customHeight="1" thickBot="1" x14ac:dyDescent="0.35">
      <c r="L36" s="3"/>
      <c r="M36" s="3"/>
      <c r="O36" s="114" t="s">
        <v>2</v>
      </c>
      <c r="P36" s="115">
        <f>SUM(P3:P35)</f>
        <v>0</v>
      </c>
      <c r="Q36" s="116">
        <f t="shared" si="7"/>
        <v>0</v>
      </c>
    </row>
    <row r="37" spans="1:20" ht="24" customHeight="1" x14ac:dyDescent="0.3"/>
    <row r="39" spans="1:20" x14ac:dyDescent="0.3">
      <c r="S39" s="3"/>
      <c r="T39" s="3"/>
    </row>
    <row r="40" spans="1:20" x14ac:dyDescent="0.3">
      <c r="S40" s="3"/>
      <c r="T40" s="14"/>
    </row>
    <row r="41" spans="1:20" x14ac:dyDescent="0.3">
      <c r="S41" s="3"/>
      <c r="T41" s="3"/>
    </row>
    <row r="44" spans="1:20" x14ac:dyDescent="0.3">
      <c r="A44" s="136" t="s">
        <v>21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7"/>
    </row>
  </sheetData>
  <sheetProtection selectLockedCells="1"/>
  <mergeCells count="2">
    <mergeCell ref="A1:P1"/>
    <mergeCell ref="A44:Q44"/>
  </mergeCells>
  <printOptions horizontalCentered="1" verticalCentered="1"/>
  <pageMargins left="0.25" right="0.25" top="0.25" bottom="0.75" header="0.3" footer="0.3"/>
  <pageSetup scale="59" orientation="landscape" horizontalDpi="4294967293" verticalDpi="4294967293" r:id="rId1"/>
  <headerFooter>
    <oddFooter xml:space="preserve">&amp;RRevision Date: 11/19/2020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2021-11-18T18:52:25+00:00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3D69DC-B227-4AB1-91BA-1793446E2A49}"/>
</file>

<file path=customXml/itemProps2.xml><?xml version="1.0" encoding="utf-8"?>
<ds:datastoreItem xmlns:ds="http://schemas.openxmlformats.org/officeDocument/2006/customXml" ds:itemID="{5F9C5CB0-3B8D-4CA5-AD92-AE0CC4C71C97}">
  <ds:schemaRefs>
    <ds:schemaRef ds:uri="9339237d-9274-465c-8586-3347fe8abb5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bf23d739-0e34-48ea-94dd-62a0d5d1833e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E84C9F-15C8-4E08-A8D4-A67832B4E9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Ginny Spencer</dc:creator>
  <cp:lastModifiedBy>"englishs"</cp:lastModifiedBy>
  <cp:lastPrinted>2019-01-04T18:28:42Z</cp:lastPrinted>
  <dcterms:created xsi:type="dcterms:W3CDTF">2008-06-02T14:57:51Z</dcterms:created>
  <dcterms:modified xsi:type="dcterms:W3CDTF">2021-11-17T17:59:17Z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