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_USDA Foods\_2. Diversion-Processing\State Processing Agreements (SPA)\J.M. Smucker\"/>
    </mc:Choice>
  </mc:AlternateContent>
  <xr:revisionPtr revIDLastSave="0" documentId="13_ncr:1_{5649920F-24C4-4DF3-86AB-48D125FA60F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nstructions" sheetId="3" r:id="rId1"/>
    <sheet name="SY25 Commodity Calculator" sheetId="6" r:id="rId2"/>
  </sheets>
  <definedNames>
    <definedName name="_xlnm.Print_Area" localSheetId="1">'SY25 Commodity Calculator'!$A$1:$AA$32</definedName>
    <definedName name="_xlnm.Print_Titles" localSheetId="1">'SY25 Commodity Calculator'!$C:$H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7" i="6" l="1"/>
  <c r="U19" i="6"/>
  <c r="T19" i="6"/>
  <c r="S19" i="6"/>
  <c r="R19" i="6"/>
  <c r="Q19" i="6"/>
  <c r="P19" i="6"/>
  <c r="O19" i="6"/>
  <c r="N19" i="6"/>
  <c r="M19" i="6"/>
  <c r="L19" i="6"/>
  <c r="K19" i="6"/>
  <c r="J19" i="6"/>
  <c r="V18" i="6"/>
  <c r="Z18" i="6"/>
  <c r="V17" i="6"/>
  <c r="V16" i="6"/>
  <c r="X16" i="6" s="1"/>
  <c r="Z16" i="6"/>
  <c r="V15" i="6"/>
  <c r="X15" i="6" s="1"/>
  <c r="V14" i="6"/>
  <c r="Z14" i="6" s="1"/>
  <c r="X14" i="6"/>
  <c r="V13" i="6"/>
  <c r="Z13" i="6"/>
  <c r="X13" i="6"/>
  <c r="X19" i="6" s="1"/>
  <c r="X17" i="6"/>
  <c r="X18" i="6"/>
  <c r="V19" i="6" l="1"/>
  <c r="Z15" i="6"/>
  <c r="Z19" i="6"/>
</calcChain>
</file>

<file path=xl/sharedStrings.xml><?xml version="1.0" encoding="utf-8"?>
<sst xmlns="http://schemas.openxmlformats.org/spreadsheetml/2006/main" count="49" uniqueCount="44">
  <si>
    <t>Description</t>
  </si>
  <si>
    <t>Pack</t>
  </si>
  <si>
    <t>Size</t>
  </si>
  <si>
    <t>August</t>
  </si>
  <si>
    <t>September</t>
  </si>
  <si>
    <t>December</t>
  </si>
  <si>
    <t>November</t>
  </si>
  <si>
    <t>October</t>
  </si>
  <si>
    <t>January</t>
  </si>
  <si>
    <t>February</t>
  </si>
  <si>
    <t>March</t>
  </si>
  <si>
    <t>April</t>
  </si>
  <si>
    <t>May</t>
  </si>
  <si>
    <t>June</t>
  </si>
  <si>
    <t>July</t>
  </si>
  <si>
    <t>Total Cases</t>
  </si>
  <si>
    <t>TOTAL</t>
  </si>
  <si>
    <t>M/MA</t>
  </si>
  <si>
    <t>Smucker Item Number</t>
  </si>
  <si>
    <t>2.6 oz</t>
  </si>
  <si>
    <t>5.3 oz</t>
  </si>
  <si>
    <t>Grain</t>
  </si>
  <si>
    <t>Total Entitlement Spend</t>
  </si>
  <si>
    <t>SEPDS Value of USDA food per Case</t>
  </si>
  <si>
    <t>USDA Food Inventory Drawdown Per Case</t>
  </si>
  <si>
    <t>64 oz</t>
  </si>
  <si>
    <t>RECAP OF DONATED FOOD</t>
  </si>
  <si>
    <t>LBS OF PEANUTS NEEDED TO ORDER</t>
  </si>
  <si>
    <t>N/A</t>
  </si>
  <si>
    <t>1.1 oz</t>
  </si>
  <si>
    <r>
      <t xml:space="preserve">USDA Material Code: </t>
    </r>
    <r>
      <rPr>
        <sz val="18"/>
        <color indexed="10"/>
        <rFont val="Arial"/>
        <family val="2"/>
      </rPr>
      <t>110700</t>
    </r>
    <r>
      <rPr>
        <sz val="18"/>
        <rFont val="Arial"/>
        <family val="2"/>
      </rPr>
      <t xml:space="preserve"> Peanuts Raw Shelled Bulk</t>
    </r>
  </si>
  <si>
    <t>Fill in Green - Put Monthly Usage in CASES</t>
  </si>
  <si>
    <t xml:space="preserve">SCHOOL NAME: </t>
  </si>
  <si>
    <t>RECIPIENT AGENCY #:</t>
  </si>
  <si>
    <t>THIS IS NOT AN ORDER</t>
  </si>
  <si>
    <t>Submit to smuckersk12@jmsmucker.com</t>
  </si>
  <si>
    <t>FOR EXISTING DIRECT SHIP CUSTOMERS: MINIMUM 2,000 LB ORDER REQUIRED (Dry OR Frozen, not combined)</t>
  </si>
  <si>
    <r>
      <t>DISTRIBUTOR NAME, CITY &amp; STATE (</t>
    </r>
    <r>
      <rPr>
        <b/>
        <i/>
        <sz val="10"/>
        <color indexed="10"/>
        <rFont val="Arial"/>
        <family val="2"/>
      </rPr>
      <t>lf Direct Ship please indicate DIRECT</t>
    </r>
    <r>
      <rPr>
        <b/>
        <sz val="10"/>
        <rFont val="Arial"/>
        <family val="2"/>
      </rPr>
      <t>):</t>
    </r>
  </si>
  <si>
    <t>Jif Peanut Butter Cups (creamy)</t>
  </si>
  <si>
    <t>Jif Peanut Butter Cans (creamy)</t>
  </si>
  <si>
    <t xml:space="preserve">Uncrustables PB &amp; Grape Jelly on Wheat
No HFCS </t>
  </si>
  <si>
    <t xml:space="preserve">Uncrustables PB &amp; Strawberry Jam on Wheat
No HFCS </t>
  </si>
  <si>
    <t>Smucker's Commodity Calculator SY2024-2025 School Year</t>
  </si>
  <si>
    <r>
      <t xml:space="preserve">Value Per Pound:  </t>
    </r>
    <r>
      <rPr>
        <sz val="18"/>
        <color indexed="10"/>
        <rFont val="Arial"/>
        <family val="2"/>
      </rPr>
      <t>$0.5907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</si>
</sst>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&quot;$&quot;#,##0.00"/>
    <numFmt numFmtId="165" formatCode="&quot;$&quot;#,##0"/>
    <numFmt numFmtId="166" formatCode="&quot;$&quot;#,##0.0000"/>
    <numFmt numFmtId="167" formatCode="0.0000"/>
  </numFmts>
  <fonts count="18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6"/>
      <name val="Arial"/>
      <family val="2"/>
    </font>
    <font>
      <sz val="2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8"/>
      <name val="Arial"/>
      <family val="2"/>
    </font>
    <font>
      <sz val="18"/>
      <color indexed="10"/>
      <name val="Arial"/>
      <family val="2"/>
    </font>
    <font>
      <b/>
      <u/>
      <sz val="18"/>
      <name val="Arial"/>
      <family val="2"/>
    </font>
    <font>
      <b/>
      <i/>
      <sz val="10"/>
      <color indexed="10"/>
      <name val="Arial"/>
      <family val="2"/>
    </font>
    <font>
      <b/>
      <i/>
      <u/>
      <sz val="18"/>
      <name val="Arial"/>
      <family val="2"/>
    </font>
    <font>
      <b/>
      <u/>
      <sz val="16"/>
      <color indexed="12"/>
      <name val="Arial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8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/>
    <xf numFmtId="0" fontId="2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Alignment="1">
      <alignment wrapText="1"/>
    </xf>
    <xf numFmtId="0" fontId="10" fillId="0" borderId="2" xfId="0" applyFont="1" applyBorder="1" applyAlignment="1">
      <alignment textRotation="75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  <xf numFmtId="0" fontId="7" fillId="0" borderId="0" xfId="0" applyFont="1" applyAlignment="1">
      <alignment horizontal="left"/>
    </xf>
    <xf numFmtId="164" fontId="7" fillId="0" borderId="0" xfId="0" applyNumberFormat="1" applyFont="1" applyAlignment="1">
      <alignment horizontal="left"/>
    </xf>
    <xf numFmtId="165" fontId="7" fillId="0" borderId="0" xfId="0" applyNumberFormat="1" applyFont="1" applyAlignment="1">
      <alignment horizontal="left"/>
    </xf>
    <xf numFmtId="3" fontId="7" fillId="0" borderId="0" xfId="0" applyNumberFormat="1" applyFont="1" applyAlignment="1">
      <alignment horizontal="left"/>
    </xf>
    <xf numFmtId="165" fontId="10" fillId="0" borderId="2" xfId="0" applyNumberFormat="1" applyFont="1" applyBorder="1" applyAlignment="1">
      <alignment horizontal="center" vertical="center" textRotation="73" wrapText="1"/>
    </xf>
    <xf numFmtId="4" fontId="0" fillId="0" borderId="2" xfId="0" applyNumberFormat="1" applyBorder="1" applyAlignment="1">
      <alignment horizontal="right" indent="1"/>
    </xf>
    <xf numFmtId="164" fontId="0" fillId="0" borderId="2" xfId="0" applyNumberFormat="1" applyBorder="1" applyAlignment="1">
      <alignment horizontal="right" indent="1"/>
    </xf>
    <xf numFmtId="2" fontId="3" fillId="0" borderId="2" xfId="0" applyNumberFormat="1" applyFont="1" applyBorder="1" applyAlignment="1">
      <alignment horizontal="right" indent="1"/>
    </xf>
    <xf numFmtId="4" fontId="3" fillId="0" borderId="2" xfId="0" applyNumberFormat="1" applyFont="1" applyBorder="1" applyAlignment="1">
      <alignment horizontal="right" indent="1"/>
    </xf>
    <xf numFmtId="164" fontId="3" fillId="0" borderId="2" xfId="0" applyNumberFormat="1" applyFont="1" applyBorder="1" applyAlignment="1">
      <alignment horizontal="right" indent="1"/>
    </xf>
    <xf numFmtId="0" fontId="0" fillId="0" borderId="3" xfId="0" applyBorder="1" applyAlignment="1">
      <alignment horizontal="left"/>
    </xf>
    <xf numFmtId="4" fontId="5" fillId="0" borderId="4" xfId="0" applyNumberFormat="1" applyFont="1" applyBorder="1" applyAlignment="1">
      <alignment horizontal="left"/>
    </xf>
    <xf numFmtId="4" fontId="3" fillId="0" borderId="4" xfId="0" applyNumberFormat="1" applyFont="1" applyBorder="1" applyAlignment="1">
      <alignment horizontal="left"/>
    </xf>
    <xf numFmtId="0" fontId="0" fillId="0" borderId="5" xfId="0" applyBorder="1" applyAlignment="1">
      <alignment horizontal="left"/>
    </xf>
    <xf numFmtId="3" fontId="10" fillId="0" borderId="2" xfId="0" applyNumberFormat="1" applyFont="1" applyBorder="1" applyAlignment="1">
      <alignment horizontal="center" vertical="center" textRotation="73" wrapText="1"/>
    </xf>
    <xf numFmtId="3" fontId="9" fillId="2" borderId="2" xfId="0" applyNumberFormat="1" applyFont="1" applyFill="1" applyBorder="1" applyAlignment="1">
      <alignment horizontal="right" indent="1"/>
    </xf>
    <xf numFmtId="0" fontId="3" fillId="0" borderId="0" xfId="0" applyFont="1"/>
    <xf numFmtId="0" fontId="8" fillId="0" borderId="0" xfId="0" applyFont="1" applyAlignment="1">
      <alignment horizontal="center" wrapText="1"/>
    </xf>
    <xf numFmtId="0" fontId="3" fillId="0" borderId="1" xfId="0" quotePrefix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3" borderId="0" xfId="0" applyFill="1"/>
    <xf numFmtId="0" fontId="0" fillId="0" borderId="7" xfId="0" applyBorder="1"/>
    <xf numFmtId="0" fontId="0" fillId="0" borderId="8" xfId="0" applyBorder="1"/>
    <xf numFmtId="0" fontId="17" fillId="0" borderId="0" xfId="0" applyFont="1" applyAlignment="1">
      <alignment horizontal="left"/>
    </xf>
    <xf numFmtId="2" fontId="0" fillId="0" borderId="0" xfId="0" applyNumberFormat="1"/>
    <xf numFmtId="0" fontId="3" fillId="3" borderId="0" xfId="0" applyFont="1" applyFill="1"/>
    <xf numFmtId="167" fontId="0" fillId="3" borderId="0" xfId="0" applyNumberFormat="1" applyFill="1"/>
    <xf numFmtId="3" fontId="2" fillId="0" borderId="0" xfId="0" applyNumberFormat="1" applyFont="1" applyAlignment="1">
      <alignment horizontal="left"/>
    </xf>
    <xf numFmtId="166" fontId="0" fillId="3" borderId="0" xfId="0" applyNumberFormat="1" applyFill="1"/>
    <xf numFmtId="0" fontId="3" fillId="0" borderId="0" xfId="0" applyFont="1" applyAlignment="1">
      <alignment horizontal="right"/>
    </xf>
    <xf numFmtId="0" fontId="8" fillId="0" borderId="4" xfId="0" applyFont="1" applyBorder="1" applyAlignment="1">
      <alignment horizontal="center" wrapText="1"/>
    </xf>
    <xf numFmtId="0" fontId="3" fillId="0" borderId="0" xfId="0" applyFont="1" applyAlignment="1">
      <alignment horizontal="right" wrapText="1"/>
    </xf>
    <xf numFmtId="0" fontId="13" fillId="0" borderId="0" xfId="0" quotePrefix="1" applyFont="1" applyAlignment="1">
      <alignment horizontal="center"/>
    </xf>
    <xf numFmtId="0" fontId="15" fillId="0" borderId="0" xfId="0" quotePrefix="1" applyFont="1" applyAlignment="1">
      <alignment horizontal="center"/>
    </xf>
    <xf numFmtId="166" fontId="0" fillId="0" borderId="0" xfId="0" applyNumberFormat="1"/>
    <xf numFmtId="167" fontId="0" fillId="0" borderId="0" xfId="0" applyNumberFormat="1"/>
    <xf numFmtId="0" fontId="8" fillId="0" borderId="4" xfId="0" applyFont="1" applyBorder="1" applyAlignment="1">
      <alignment horizontal="center"/>
    </xf>
    <xf numFmtId="0" fontId="16" fillId="0" borderId="0" xfId="2" applyFont="1" applyFill="1" applyAlignment="1" applyProtection="1"/>
    <xf numFmtId="0" fontId="10" fillId="4" borderId="2" xfId="0" applyFont="1" applyFill="1" applyBorder="1" applyAlignment="1">
      <alignment horizontal="center" vertical="center" textRotation="73" wrapText="1"/>
    </xf>
    <xf numFmtId="2" fontId="0" fillId="4" borderId="2" xfId="0" applyNumberFormat="1" applyFill="1" applyBorder="1" applyAlignment="1">
      <alignment horizontal="right" indent="1"/>
    </xf>
    <xf numFmtId="164" fontId="10" fillId="4" borderId="2" xfId="0" applyNumberFormat="1" applyFont="1" applyFill="1" applyBorder="1" applyAlignment="1">
      <alignment horizontal="center" vertical="center" textRotation="73" wrapText="1"/>
    </xf>
    <xf numFmtId="0" fontId="5" fillId="5" borderId="4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left"/>
    </xf>
    <xf numFmtId="0" fontId="0" fillId="5" borderId="4" xfId="0" applyFill="1" applyBorder="1" applyAlignment="1">
      <alignment wrapText="1"/>
    </xf>
    <xf numFmtId="0" fontId="0" fillId="5" borderId="4" xfId="0" applyFill="1" applyBorder="1"/>
    <xf numFmtId="0" fontId="0" fillId="5" borderId="5" xfId="0" applyFill="1" applyBorder="1"/>
    <xf numFmtId="0" fontId="5" fillId="5" borderId="5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 vertical="center" textRotation="75"/>
    </xf>
    <xf numFmtId="3" fontId="9" fillId="5" borderId="2" xfId="0" applyNumberFormat="1" applyFont="1" applyFill="1" applyBorder="1" applyAlignment="1">
      <alignment horizontal="right" indent="1"/>
    </xf>
    <xf numFmtId="3" fontId="2" fillId="5" borderId="2" xfId="0" applyNumberFormat="1" applyFont="1" applyFill="1" applyBorder="1" applyAlignment="1">
      <alignment horizontal="center"/>
    </xf>
    <xf numFmtId="3" fontId="2" fillId="5" borderId="2" xfId="1" applyNumberFormat="1" applyFont="1" applyFill="1" applyBorder="1" applyAlignment="1">
      <alignment horizontal="center"/>
    </xf>
    <xf numFmtId="164" fontId="2" fillId="4" borderId="2" xfId="0" applyNumberFormat="1" applyFont="1" applyFill="1" applyBorder="1" applyAlignment="1">
      <alignment horizontal="right" indent="1"/>
    </xf>
    <xf numFmtId="0" fontId="0" fillId="2" borderId="0" xfId="0" applyFill="1"/>
    <xf numFmtId="0" fontId="3" fillId="0" borderId="3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13" fillId="0" borderId="0" xfId="0" quotePrefix="1" applyFont="1" applyAlignment="1">
      <alignment horizontal="center"/>
    </xf>
    <xf numFmtId="0" fontId="11" fillId="0" borderId="0" xfId="0" quotePrefix="1" applyFont="1" applyAlignment="1">
      <alignment horizontal="center"/>
    </xf>
    <xf numFmtId="0" fontId="8" fillId="0" borderId="6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6" xfId="0" applyFont="1" applyBorder="1" applyAlignment="1">
      <alignment horizontal="left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80645</xdr:rowOff>
    </xdr:from>
    <xdr:to>
      <xdr:col>14</xdr:col>
      <xdr:colOff>236209</xdr:colOff>
      <xdr:row>44</xdr:row>
      <xdr:rowOff>55259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07088D4-7AB3-41A4-4ABA-7CC775739774}"/>
            </a:ext>
          </a:extLst>
        </xdr:cNvPr>
        <xdr:cNvSpPr txBox="1"/>
      </xdr:nvSpPr>
      <xdr:spPr>
        <a:xfrm>
          <a:off x="114300" y="104775"/>
          <a:ext cx="8782050" cy="7096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pPr algn="ctr"/>
          <a:r>
            <a:rPr lang="en-US" sz="2000" b="1"/>
            <a:t>Instructions for Commodity</a:t>
          </a:r>
          <a:r>
            <a:rPr lang="en-US" sz="2000" b="1" baseline="0"/>
            <a:t> Calculator</a:t>
          </a:r>
        </a:p>
        <a:p>
          <a:pPr algn="ctr"/>
          <a:endParaRPr lang="en-US" sz="2000" b="0" baseline="0"/>
        </a:p>
        <a:p>
          <a:pPr algn="l"/>
          <a:r>
            <a:rPr lang="en-US" sz="1200" b="0" baseline="0"/>
            <a:t>Below are the instructions to complete a Commodity Calculator for commodity processing with Smucker. </a:t>
          </a:r>
        </a:p>
        <a:p>
          <a:pPr algn="l"/>
          <a:endParaRPr lang="en-US" sz="1200" b="0" baseline="0"/>
        </a:p>
        <a:p>
          <a:pPr algn="l"/>
          <a:r>
            <a:rPr lang="en-US" sz="1200" b="1" baseline="0"/>
            <a:t>THIS IS NOT AN ORDER FORM. </a:t>
          </a:r>
          <a:r>
            <a:rPr lang="en-US" sz="1200" b="0" baseline="0"/>
            <a:t>Please still work with your broker and distributor to complete your orders for product. </a:t>
          </a:r>
        </a:p>
        <a:p>
          <a:pPr algn="l"/>
          <a:endParaRPr lang="en-US" sz="1200" b="0" baseline="0"/>
        </a:p>
        <a:p>
          <a:pPr algn="l"/>
          <a:r>
            <a:rPr lang="en-US" sz="1200" b="0" baseline="0"/>
            <a:t>1. Fill out School Name, Recipient Agency #, Distributor Name/Location or indicate </a:t>
          </a:r>
          <a:r>
            <a:rPr lang="en-US" sz="1200" b="1" i="1" baseline="0"/>
            <a:t>Direct Ship </a:t>
          </a:r>
          <a:r>
            <a:rPr lang="en-US" sz="1200" b="0" baseline="0"/>
            <a:t>in place of distributor. </a:t>
          </a:r>
        </a:p>
        <a:p>
          <a:pPr algn="l"/>
          <a:endParaRPr lang="en-US" sz="1200" b="0" baseline="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0" baseline="0"/>
            <a:t>2. 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List out number of CASES under each month to corresponding item description. Totals will be automatically calculated.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0" baseline="0"/>
        </a:p>
        <a:p>
          <a:pPr algn="l"/>
          <a:r>
            <a:rPr lang="en-US" sz="1200" b="0" baseline="0"/>
            <a:t>3. </a:t>
          </a:r>
          <a:r>
            <a:rPr lang="en-US" sz="1200" b="0" i="1" baseline="0"/>
            <a:t>FOR DIRECT SHIP: </a:t>
          </a:r>
          <a:r>
            <a:rPr lang="en-US" sz="1200" b="0" baseline="0"/>
            <a:t>Please reach out to </a:t>
          </a:r>
          <a:r>
            <a:rPr lang="en-US" sz="1200" b="1" baseline="0"/>
            <a:t>smuckersk12@jmsmucker.com </a:t>
          </a:r>
          <a:r>
            <a:rPr lang="en-US" sz="1200" b="0" baseline="0"/>
            <a:t>for more information on next steps. </a:t>
          </a:r>
        </a:p>
        <a:p>
          <a:pPr algn="l"/>
          <a:endParaRPr lang="en-US" sz="1200" b="0" baseline="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 baseline="0"/>
            <a:t>***PLEASE NOTE</a:t>
          </a:r>
          <a:r>
            <a:rPr lang="en-US" sz="1200" b="0" baseline="0"/>
            <a:t>: 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Credit application approval &amp; </a:t>
          </a:r>
          <a:r>
            <a:rPr lang="en-US" sz="1200" b="0" baseline="0"/>
            <a:t>2,000 lb minimum order 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(Dry 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Frozen, not combined)</a:t>
          </a:r>
          <a:r>
            <a:rPr lang="en-US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0" baseline="0"/>
            <a:t>for Direct Ship. </a:t>
          </a:r>
        </a:p>
        <a:p>
          <a:pPr algn="l"/>
          <a:endParaRPr lang="en-US" sz="1200" b="0" baseline="0"/>
        </a:p>
        <a:p>
          <a:pPr algn="l"/>
          <a:r>
            <a:rPr lang="en-US" sz="1200" b="0" baseline="0"/>
            <a:t>4. Please submit your completed commodity calculator to </a:t>
          </a:r>
          <a:r>
            <a:rPr lang="en-US" sz="1200" b="1" i="0" baseline="0">
              <a:solidFill>
                <a:sysClr val="windowText" lastClr="000000"/>
              </a:solidFill>
            </a:rPr>
            <a:t>smuckersk12@jmsmucker.com. </a:t>
          </a:r>
          <a:r>
            <a:rPr lang="en-US" sz="1200" b="0" i="0" baseline="0">
              <a:solidFill>
                <a:sysClr val="windowText" lastClr="000000"/>
              </a:solidFill>
            </a:rPr>
            <a:t>If your needs change throughout the SY, please submit a new commodity calculator at any time. </a:t>
          </a:r>
          <a:endParaRPr lang="en-US" sz="1200" b="1" i="0" baseline="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5</xdr:col>
      <xdr:colOff>76200</xdr:colOff>
      <xdr:row>0</xdr:row>
      <xdr:rowOff>82550</xdr:rowOff>
    </xdr:from>
    <xdr:to>
      <xdr:col>9</xdr:col>
      <xdr:colOff>69850</xdr:colOff>
      <xdr:row>7</xdr:row>
      <xdr:rowOff>25400</xdr:rowOff>
    </xdr:to>
    <xdr:pic>
      <xdr:nvPicPr>
        <xdr:cNvPr id="3290" name="Picture 3" descr="Company Logo The JM Smucker Company Away From Home&#10;">
          <a:extLst>
            <a:ext uri="{FF2B5EF4-FFF2-40B4-BE49-F238E27FC236}">
              <a16:creationId xmlns:a16="http://schemas.microsoft.com/office/drawing/2014/main" id="{9F541D5B-40C5-312F-EC79-90C4C88A7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82550"/>
          <a:ext cx="2432050" cy="105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31750</xdr:colOff>
      <xdr:row>0</xdr:row>
      <xdr:rowOff>44450</xdr:rowOff>
    </xdr:from>
    <xdr:to>
      <xdr:col>3</xdr:col>
      <xdr:colOff>1225550</xdr:colOff>
      <xdr:row>4</xdr:row>
      <xdr:rowOff>133350</xdr:rowOff>
    </xdr:to>
    <xdr:pic>
      <xdr:nvPicPr>
        <xdr:cNvPr id="6200" name="Picture 3" descr="Company Logo The JM Smucker Company Away From Home">
          <a:extLst>
            <a:ext uri="{FF2B5EF4-FFF2-40B4-BE49-F238E27FC236}">
              <a16:creationId xmlns:a16="http://schemas.microsoft.com/office/drawing/2014/main" id="{F34C3D31-942B-E557-66F3-29AB9AED1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44450"/>
          <a:ext cx="24384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5"/>
  <sheetViews>
    <sheetView workbookViewId="0">
      <selection activeCell="P30" sqref="P30"/>
    </sheetView>
  </sheetViews>
  <sheetFormatPr defaultRowHeight="12.75" x14ac:dyDescent="0.2"/>
  <sheetData>
    <row r="1" spans="1:15" x14ac:dyDescent="0.2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5" x14ac:dyDescent="0.2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x14ac:dyDescent="0.2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x14ac:dyDescent="0.2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x14ac:dyDescent="0.2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15" x14ac:dyDescent="0.2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</row>
    <row r="7" spans="1:15" x14ac:dyDescent="0.2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</row>
    <row r="8" spans="1:15" x14ac:dyDescent="0.2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</row>
    <row r="9" spans="1:15" x14ac:dyDescent="0.2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</row>
    <row r="10" spans="1:15" x14ac:dyDescent="0.2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</row>
    <row r="11" spans="1:15" x14ac:dyDescent="0.2">
      <c r="A11" s="45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</row>
    <row r="12" spans="1:15" x14ac:dyDescent="0.2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</row>
    <row r="13" spans="1:15" x14ac:dyDescent="0.2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</row>
    <row r="14" spans="1:15" x14ac:dyDescent="0.2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</row>
    <row r="15" spans="1:15" x14ac:dyDescent="0.2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</row>
    <row r="16" spans="1:15" x14ac:dyDescent="0.2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</row>
    <row r="17" spans="1:15" x14ac:dyDescent="0.2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</row>
    <row r="18" spans="1:15" x14ac:dyDescent="0.2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</row>
    <row r="19" spans="1:15" x14ac:dyDescent="0.2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</row>
    <row r="20" spans="1:15" x14ac:dyDescent="0.2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</row>
    <row r="21" spans="1:15" x14ac:dyDescent="0.2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</row>
    <row r="22" spans="1:15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</row>
    <row r="23" spans="1:15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</row>
    <row r="24" spans="1:1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</row>
    <row r="25" spans="1:1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</row>
    <row r="26" spans="1:1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</row>
    <row r="27" spans="1:1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</row>
    <row r="28" spans="1:1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</row>
    <row r="29" spans="1:1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</row>
    <row r="30" spans="1:1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</row>
    <row r="31" spans="1:1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</row>
    <row r="32" spans="1:1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</row>
    <row r="33" spans="1:1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</row>
    <row r="34" spans="1:1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</row>
    <row r="35" spans="1:1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</row>
    <row r="36" spans="1:1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</row>
    <row r="37" spans="1:1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</row>
    <row r="38" spans="1:1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</row>
    <row r="39" spans="1:1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</row>
    <row r="40" spans="1:1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</row>
    <row r="41" spans="1:1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</row>
    <row r="42" spans="1:1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</row>
    <row r="43" spans="1:1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</row>
    <row r="44" spans="1:1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</row>
    <row r="45" spans="1:15" x14ac:dyDescent="0.2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AA29"/>
  <sheetViews>
    <sheetView showGridLines="0" tabSelected="1" zoomScale="85" zoomScaleNormal="85" workbookViewId="0">
      <selection activeCell="W7" sqref="W7"/>
    </sheetView>
  </sheetViews>
  <sheetFormatPr defaultRowHeight="12.75" x14ac:dyDescent="0.2"/>
  <cols>
    <col min="2" max="2" width="5.85546875" customWidth="1"/>
    <col min="3" max="3" width="17.85546875" style="8" customWidth="1"/>
    <col min="4" max="4" width="40.140625" style="13" customWidth="1"/>
    <col min="5" max="5" width="7" customWidth="1"/>
    <col min="6" max="6" width="7.140625" customWidth="1"/>
    <col min="7" max="7" width="6.42578125" customWidth="1"/>
    <col min="8" max="8" width="6.85546875" customWidth="1"/>
    <col min="9" max="9" width="0.42578125" customWidth="1"/>
    <col min="10" max="21" width="6.140625" customWidth="1"/>
    <col min="22" max="22" width="10.85546875" customWidth="1"/>
    <col min="23" max="23" width="13" style="18" customWidth="1"/>
    <col min="24" max="24" width="16.42578125" style="19" customWidth="1"/>
    <col min="25" max="25" width="16.140625" style="20" customWidth="1"/>
    <col min="26" max="26" width="18.140625" style="21" customWidth="1"/>
    <col min="27" max="27" width="10.85546875" customWidth="1"/>
  </cols>
  <sheetData>
    <row r="1" spans="3:27" ht="33" customHeight="1" x14ac:dyDescent="0.35">
      <c r="C1" s="79" t="s">
        <v>42</v>
      </c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</row>
    <row r="2" spans="3:27" ht="23.25" customHeight="1" x14ac:dyDescent="0.35"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7" t="s">
        <v>34</v>
      </c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</row>
    <row r="3" spans="3:27" ht="23.25" x14ac:dyDescent="0.35">
      <c r="C3" s="80" t="s">
        <v>30</v>
      </c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</row>
    <row r="4" spans="3:27" ht="23.25" x14ac:dyDescent="0.35">
      <c r="C4" s="80" t="s">
        <v>43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</row>
    <row r="5" spans="3:27" s="9" customFormat="1" ht="26.25" customHeight="1" x14ac:dyDescent="0.35">
      <c r="C5" s="79" t="s">
        <v>35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</row>
    <row r="6" spans="3:27" s="9" customFormat="1" ht="41.1" customHeight="1" x14ac:dyDescent="0.35">
      <c r="C6" s="53" t="s">
        <v>32</v>
      </c>
      <c r="D6" s="81"/>
      <c r="E6" s="82"/>
      <c r="F6" s="81"/>
      <c r="G6" s="12"/>
      <c r="H6" s="12"/>
      <c r="I6" s="12"/>
      <c r="J6" s="12"/>
      <c r="K6" s="61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22"/>
      <c r="X6" s="25"/>
      <c r="Y6" s="23"/>
      <c r="Z6" s="24"/>
    </row>
    <row r="7" spans="3:27" s="9" customFormat="1" ht="27.75" x14ac:dyDescent="0.35">
      <c r="C7" s="55" t="s">
        <v>33</v>
      </c>
      <c r="D7" s="54"/>
      <c r="E7" s="60"/>
      <c r="F7" s="60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22"/>
      <c r="X7" s="25"/>
      <c r="Y7" s="23"/>
      <c r="Z7" s="24"/>
    </row>
    <row r="8" spans="3:27" s="9" customFormat="1" ht="20.25" customHeight="1" x14ac:dyDescent="0.35">
      <c r="C8" s="38" t="s">
        <v>37</v>
      </c>
      <c r="D8" s="39"/>
      <c r="E8" s="12"/>
      <c r="F8" s="12"/>
      <c r="G8" s="12"/>
      <c r="H8" s="12"/>
      <c r="I8" s="12"/>
      <c r="J8" s="83"/>
      <c r="K8" s="83"/>
      <c r="L8" s="83"/>
      <c r="M8" s="83"/>
      <c r="N8" s="83"/>
      <c r="O8" s="83"/>
      <c r="P8" s="83"/>
      <c r="Q8" s="83"/>
      <c r="R8" s="12"/>
      <c r="S8" s="12"/>
      <c r="T8" s="12"/>
      <c r="U8" s="12"/>
      <c r="V8" s="12"/>
      <c r="W8" s="22"/>
      <c r="X8" s="25"/>
      <c r="Y8" s="23"/>
      <c r="Z8" s="24"/>
    </row>
    <row r="9" spans="3:27" x14ac:dyDescent="0.2">
      <c r="C9" s="49" t="s">
        <v>36</v>
      </c>
      <c r="D9" s="52"/>
      <c r="E9" s="44"/>
      <c r="F9" s="44"/>
      <c r="G9" s="49"/>
      <c r="H9" s="49"/>
      <c r="I9" s="44"/>
      <c r="J9" s="44"/>
      <c r="K9" s="50"/>
      <c r="L9" s="44"/>
      <c r="M9" s="44"/>
      <c r="N9" s="76"/>
      <c r="O9" s="76"/>
      <c r="P9" s="76"/>
      <c r="Q9" s="76"/>
      <c r="R9" s="76"/>
      <c r="S9" s="76"/>
      <c r="T9" s="76"/>
      <c r="U9" s="76"/>
    </row>
    <row r="10" spans="3:27" x14ac:dyDescent="0.2">
      <c r="C10" s="38"/>
      <c r="D10" s="58"/>
      <c r="G10" s="38"/>
      <c r="H10" s="38"/>
      <c r="K10" s="59"/>
    </row>
    <row r="11" spans="3:27" ht="15.75" x14ac:dyDescent="0.25">
      <c r="C11" s="66"/>
      <c r="D11" s="67"/>
      <c r="E11" s="68"/>
      <c r="F11" s="68"/>
      <c r="G11" s="68"/>
      <c r="H11" s="69"/>
      <c r="L11" s="66" t="s">
        <v>31</v>
      </c>
      <c r="M11" s="65"/>
      <c r="N11" s="65"/>
      <c r="O11" s="65"/>
      <c r="P11" s="65"/>
      <c r="Q11" s="65"/>
      <c r="R11" s="65"/>
      <c r="S11" s="65"/>
      <c r="T11" s="65"/>
      <c r="U11" s="70"/>
      <c r="W11" s="32"/>
      <c r="X11" s="33" t="s">
        <v>26</v>
      </c>
      <c r="Y11" s="34"/>
      <c r="Z11" s="35"/>
    </row>
    <row r="12" spans="3:27" ht="161.44999999999999" customHeight="1" x14ac:dyDescent="0.2">
      <c r="C12" s="40" t="s">
        <v>18</v>
      </c>
      <c r="D12" s="41" t="s">
        <v>0</v>
      </c>
      <c r="E12" s="42" t="s">
        <v>17</v>
      </c>
      <c r="F12" s="42" t="s">
        <v>21</v>
      </c>
      <c r="G12" s="43" t="s">
        <v>1</v>
      </c>
      <c r="H12" s="43" t="s">
        <v>2</v>
      </c>
      <c r="I12" s="1"/>
      <c r="J12" s="17" t="s">
        <v>14</v>
      </c>
      <c r="K12" s="17" t="s">
        <v>3</v>
      </c>
      <c r="L12" s="17" t="s">
        <v>4</v>
      </c>
      <c r="M12" s="17" t="s">
        <v>7</v>
      </c>
      <c r="N12" s="17" t="s">
        <v>6</v>
      </c>
      <c r="O12" s="17" t="s">
        <v>5</v>
      </c>
      <c r="P12" s="17" t="s">
        <v>8</v>
      </c>
      <c r="Q12" s="17" t="s">
        <v>9</v>
      </c>
      <c r="R12" s="17" t="s">
        <v>10</v>
      </c>
      <c r="S12" s="17" t="s">
        <v>11</v>
      </c>
      <c r="T12" s="17" t="s">
        <v>12</v>
      </c>
      <c r="U12" s="17" t="s">
        <v>13</v>
      </c>
      <c r="V12" s="71" t="s">
        <v>15</v>
      </c>
      <c r="W12" s="62" t="s">
        <v>24</v>
      </c>
      <c r="X12" s="36" t="s">
        <v>27</v>
      </c>
      <c r="Y12" s="64" t="s">
        <v>23</v>
      </c>
      <c r="Z12" s="26" t="s">
        <v>22</v>
      </c>
    </row>
    <row r="13" spans="3:27" ht="25.5" customHeight="1" x14ac:dyDescent="0.2">
      <c r="C13" s="3">
        <v>5150006960</v>
      </c>
      <c r="D13" s="14" t="s">
        <v>40</v>
      </c>
      <c r="E13" s="11">
        <v>1</v>
      </c>
      <c r="F13" s="11">
        <v>1</v>
      </c>
      <c r="G13" s="7">
        <v>72</v>
      </c>
      <c r="H13" s="10" t="s">
        <v>19</v>
      </c>
      <c r="I13" s="4"/>
      <c r="J13" s="73"/>
      <c r="K13" s="73"/>
      <c r="L13" s="73"/>
      <c r="M13" s="74"/>
      <c r="N13" s="73"/>
      <c r="O13" s="73"/>
      <c r="P13" s="73"/>
      <c r="Q13" s="73"/>
      <c r="R13" s="73"/>
      <c r="S13" s="73"/>
      <c r="T13" s="73"/>
      <c r="U13" s="73"/>
      <c r="V13" s="72">
        <f t="shared" ref="V13:V18" si="0">SUM(J13:U13)</f>
        <v>0</v>
      </c>
      <c r="W13" s="63">
        <v>4.46</v>
      </c>
      <c r="X13" s="27">
        <f t="shared" ref="X13:X18" si="1">W13*V13</f>
        <v>0</v>
      </c>
      <c r="Y13" s="75">
        <v>2.63</v>
      </c>
      <c r="Z13" s="28">
        <f t="shared" ref="Z13:Z18" si="2">V13*Y13</f>
        <v>0</v>
      </c>
    </row>
    <row r="14" spans="3:27" ht="25.5" customHeight="1" x14ac:dyDescent="0.2">
      <c r="C14" s="3">
        <v>5150006961</v>
      </c>
      <c r="D14" s="14" t="s">
        <v>41</v>
      </c>
      <c r="E14" s="11">
        <v>1</v>
      </c>
      <c r="F14" s="11">
        <v>1</v>
      </c>
      <c r="G14" s="7">
        <v>72</v>
      </c>
      <c r="H14" s="10" t="s">
        <v>19</v>
      </c>
      <c r="I14" s="4"/>
      <c r="J14" s="73"/>
      <c r="K14" s="73"/>
      <c r="L14" s="73"/>
      <c r="M14" s="74"/>
      <c r="N14" s="73"/>
      <c r="O14" s="73"/>
      <c r="P14" s="73"/>
      <c r="Q14" s="73"/>
      <c r="R14" s="73"/>
      <c r="S14" s="73"/>
      <c r="T14" s="73"/>
      <c r="U14" s="73"/>
      <c r="V14" s="72">
        <f t="shared" si="0"/>
        <v>0</v>
      </c>
      <c r="W14" s="63">
        <v>4.46</v>
      </c>
      <c r="X14" s="27">
        <f t="shared" si="1"/>
        <v>0</v>
      </c>
      <c r="Y14" s="75">
        <v>2.63</v>
      </c>
      <c r="Z14" s="28">
        <f t="shared" si="2"/>
        <v>0</v>
      </c>
    </row>
    <row r="15" spans="3:27" ht="25.5" customHeight="1" x14ac:dyDescent="0.2">
      <c r="C15" s="3">
        <v>5150021027</v>
      </c>
      <c r="D15" s="14" t="s">
        <v>40</v>
      </c>
      <c r="E15" s="11">
        <v>2</v>
      </c>
      <c r="F15" s="11">
        <v>2</v>
      </c>
      <c r="G15" s="7">
        <v>72</v>
      </c>
      <c r="H15" s="10" t="s">
        <v>20</v>
      </c>
      <c r="I15" s="4"/>
      <c r="J15" s="73"/>
      <c r="K15" s="73"/>
      <c r="L15" s="73"/>
      <c r="M15" s="74"/>
      <c r="N15" s="73"/>
      <c r="O15" s="73"/>
      <c r="P15" s="73"/>
      <c r="Q15" s="73"/>
      <c r="R15" s="73"/>
      <c r="S15" s="73"/>
      <c r="T15" s="73"/>
      <c r="U15" s="73"/>
      <c r="V15" s="72">
        <f t="shared" si="0"/>
        <v>0</v>
      </c>
      <c r="W15" s="63">
        <v>8.91</v>
      </c>
      <c r="X15" s="27">
        <f t="shared" si="1"/>
        <v>0</v>
      </c>
      <c r="Y15" s="75">
        <v>5.26</v>
      </c>
      <c r="Z15" s="28">
        <f t="shared" si="2"/>
        <v>0</v>
      </c>
    </row>
    <row r="16" spans="3:27" ht="25.5" customHeight="1" x14ac:dyDescent="0.2">
      <c r="C16" s="3">
        <v>5150021028</v>
      </c>
      <c r="D16" s="14" t="s">
        <v>41</v>
      </c>
      <c r="E16" s="11">
        <v>2</v>
      </c>
      <c r="F16" s="11">
        <v>2</v>
      </c>
      <c r="G16" s="7">
        <v>72</v>
      </c>
      <c r="H16" s="10" t="s">
        <v>20</v>
      </c>
      <c r="I16" s="4"/>
      <c r="J16" s="73"/>
      <c r="K16" s="73"/>
      <c r="L16" s="73"/>
      <c r="M16" s="74"/>
      <c r="N16" s="73"/>
      <c r="O16" s="73"/>
      <c r="P16" s="73"/>
      <c r="Q16" s="73"/>
      <c r="R16" s="73"/>
      <c r="S16" s="73"/>
      <c r="T16" s="73"/>
      <c r="U16" s="73"/>
      <c r="V16" s="72">
        <f t="shared" si="0"/>
        <v>0</v>
      </c>
      <c r="W16" s="63">
        <v>8.91</v>
      </c>
      <c r="X16" s="27">
        <f t="shared" si="1"/>
        <v>0</v>
      </c>
      <c r="Y16" s="75">
        <v>5.26</v>
      </c>
      <c r="Z16" s="28">
        <f t="shared" si="2"/>
        <v>0</v>
      </c>
    </row>
    <row r="17" spans="3:26" ht="25.5" customHeight="1" x14ac:dyDescent="0.2">
      <c r="C17" s="3">
        <v>5150092100</v>
      </c>
      <c r="D17" s="15" t="s">
        <v>38</v>
      </c>
      <c r="E17" s="11">
        <v>1</v>
      </c>
      <c r="F17" s="11" t="s">
        <v>28</v>
      </c>
      <c r="G17" s="7">
        <v>120</v>
      </c>
      <c r="H17" s="10" t="s">
        <v>29</v>
      </c>
      <c r="I17" s="4"/>
      <c r="J17" s="73"/>
      <c r="K17" s="73"/>
      <c r="L17" s="73"/>
      <c r="M17" s="74"/>
      <c r="N17" s="73"/>
      <c r="O17" s="73"/>
      <c r="P17" s="73"/>
      <c r="Q17" s="73"/>
      <c r="R17" s="73"/>
      <c r="S17" s="73"/>
      <c r="T17" s="73"/>
      <c r="U17" s="73"/>
      <c r="V17" s="72">
        <f>SUM(J17:U17)</f>
        <v>0</v>
      </c>
      <c r="W17" s="63">
        <v>7.4</v>
      </c>
      <c r="X17" s="27">
        <f>W17*V17</f>
        <v>0</v>
      </c>
      <c r="Y17" s="75">
        <v>4.37</v>
      </c>
      <c r="Z17" s="28">
        <f t="shared" si="2"/>
        <v>0</v>
      </c>
    </row>
    <row r="18" spans="3:26" ht="25.5" customHeight="1" x14ac:dyDescent="0.2">
      <c r="C18" s="3">
        <v>5150024331</v>
      </c>
      <c r="D18" s="15" t="s">
        <v>39</v>
      </c>
      <c r="E18" s="11">
        <v>1</v>
      </c>
      <c r="F18" s="11" t="s">
        <v>28</v>
      </c>
      <c r="G18" s="7">
        <v>6</v>
      </c>
      <c r="H18" s="10" t="s">
        <v>25</v>
      </c>
      <c r="I18" s="4"/>
      <c r="J18" s="73"/>
      <c r="K18" s="73"/>
      <c r="L18" s="73"/>
      <c r="M18" s="74"/>
      <c r="N18" s="73"/>
      <c r="O18" s="73"/>
      <c r="P18" s="73"/>
      <c r="Q18" s="73"/>
      <c r="R18" s="73"/>
      <c r="S18" s="73"/>
      <c r="T18" s="73"/>
      <c r="U18" s="73"/>
      <c r="V18" s="72">
        <f t="shared" si="0"/>
        <v>0</v>
      </c>
      <c r="W18" s="63">
        <v>20.73</v>
      </c>
      <c r="X18" s="27">
        <f t="shared" si="1"/>
        <v>0</v>
      </c>
      <c r="Y18" s="75">
        <v>12.25</v>
      </c>
      <c r="Z18" s="28">
        <f t="shared" si="2"/>
        <v>0</v>
      </c>
    </row>
    <row r="19" spans="3:26" ht="29.25" customHeight="1" x14ac:dyDescent="0.2">
      <c r="C19" s="5"/>
      <c r="D19" s="16"/>
      <c r="E19" s="2"/>
      <c r="F19" s="2"/>
      <c r="G19" s="77" t="s">
        <v>16</v>
      </c>
      <c r="H19" s="78"/>
      <c r="I19" s="4"/>
      <c r="J19" s="6">
        <f t="shared" ref="J19:V19" si="3">SUM(J13:J18)</f>
        <v>0</v>
      </c>
      <c r="K19" s="6">
        <f t="shared" si="3"/>
        <v>0</v>
      </c>
      <c r="L19" s="6">
        <f t="shared" si="3"/>
        <v>0</v>
      </c>
      <c r="M19" s="6">
        <f t="shared" si="3"/>
        <v>0</v>
      </c>
      <c r="N19" s="6">
        <f t="shared" si="3"/>
        <v>0</v>
      </c>
      <c r="O19" s="6">
        <f t="shared" si="3"/>
        <v>0</v>
      </c>
      <c r="P19" s="6">
        <f t="shared" si="3"/>
        <v>0</v>
      </c>
      <c r="Q19" s="6">
        <f t="shared" si="3"/>
        <v>0</v>
      </c>
      <c r="R19" s="6">
        <f t="shared" si="3"/>
        <v>0</v>
      </c>
      <c r="S19" s="6">
        <f t="shared" si="3"/>
        <v>0</v>
      </c>
      <c r="T19" s="6">
        <f t="shared" si="3"/>
        <v>0</v>
      </c>
      <c r="U19" s="6">
        <f t="shared" si="3"/>
        <v>0</v>
      </c>
      <c r="V19" s="37">
        <f t="shared" si="3"/>
        <v>0</v>
      </c>
      <c r="W19" s="29"/>
      <c r="X19" s="30">
        <f>SUM(X13:X18)</f>
        <v>0</v>
      </c>
      <c r="Y19" s="31"/>
      <c r="Z19" s="31">
        <f>SUM(Z13:Z18)</f>
        <v>0</v>
      </c>
    </row>
    <row r="20" spans="3:26" x14ac:dyDescent="0.2">
      <c r="C20" s="47"/>
      <c r="D20"/>
      <c r="F20" s="48"/>
      <c r="G20" s="48"/>
      <c r="W20"/>
      <c r="X20"/>
      <c r="Y20"/>
      <c r="Z20"/>
    </row>
    <row r="21" spans="3:26" s="9" customFormat="1" ht="20.25" x14ac:dyDescent="0.3">
      <c r="D21" s="25"/>
      <c r="E21" s="23"/>
      <c r="F21" s="24"/>
    </row>
    <row r="22" spans="3:26" ht="17.25" customHeight="1" x14ac:dyDescent="0.3">
      <c r="C22" s="18"/>
      <c r="D22" s="18"/>
      <c r="E22" s="19"/>
      <c r="F22" s="20"/>
      <c r="G22" s="21"/>
      <c r="H22" s="9"/>
      <c r="W22"/>
      <c r="X22"/>
      <c r="Y22"/>
      <c r="Z22"/>
    </row>
    <row r="23" spans="3:26" ht="17.25" customHeight="1" x14ac:dyDescent="0.2">
      <c r="C23" s="18"/>
      <c r="D23" s="18"/>
      <c r="E23" s="19"/>
      <c r="F23" s="20"/>
      <c r="G23" s="21"/>
      <c r="W23"/>
      <c r="X23"/>
      <c r="Y23"/>
      <c r="Z23"/>
    </row>
    <row r="24" spans="3:26" x14ac:dyDescent="0.2">
      <c r="C24" s="18"/>
      <c r="D24" s="18"/>
      <c r="E24" s="51"/>
      <c r="F24" s="20"/>
      <c r="G24" s="21"/>
      <c r="W24"/>
      <c r="X24"/>
      <c r="Y24"/>
      <c r="Z24"/>
    </row>
    <row r="25" spans="3:26" ht="17.25" customHeight="1" x14ac:dyDescent="0.2">
      <c r="C25" s="18"/>
      <c r="D25" s="18"/>
      <c r="E25" s="51"/>
      <c r="F25" s="20"/>
      <c r="G25" s="21"/>
      <c r="W25"/>
      <c r="X25"/>
      <c r="Y25"/>
      <c r="Z25"/>
    </row>
    <row r="26" spans="3:26" ht="17.25" customHeight="1" x14ac:dyDescent="0.2">
      <c r="C26" s="18"/>
      <c r="D26" s="18"/>
      <c r="E26" s="51"/>
      <c r="F26" s="20"/>
      <c r="G26" s="21"/>
      <c r="W26"/>
      <c r="X26"/>
      <c r="Y26"/>
      <c r="Z26"/>
    </row>
    <row r="27" spans="3:26" ht="17.25" customHeight="1" x14ac:dyDescent="0.2">
      <c r="C27" s="18"/>
      <c r="D27" s="18"/>
      <c r="E27" s="51"/>
      <c r="F27" s="20"/>
      <c r="G27" s="21"/>
      <c r="W27"/>
      <c r="X27"/>
      <c r="Y27"/>
      <c r="Z27"/>
    </row>
    <row r="28" spans="3:26" ht="13.7" customHeight="1" x14ac:dyDescent="0.2">
      <c r="C28" s="18"/>
      <c r="D28" s="19"/>
      <c r="E28" s="20"/>
      <c r="F28" s="21"/>
      <c r="W28"/>
      <c r="X28"/>
      <c r="Y28"/>
      <c r="Z28"/>
    </row>
    <row r="29" spans="3:26" x14ac:dyDescent="0.2">
      <c r="T29" s="18"/>
    </row>
  </sheetData>
  <mergeCells count="7">
    <mergeCell ref="G19:H19"/>
    <mergeCell ref="C1:AA1"/>
    <mergeCell ref="C3:AA3"/>
    <mergeCell ref="C4:AA4"/>
    <mergeCell ref="C5:AA5"/>
    <mergeCell ref="D6:F6"/>
    <mergeCell ref="J8:Q8"/>
  </mergeCells>
  <pageMargins left="0.45" right="0.45" top="1" bottom="0.5" header="0.3" footer="0.3"/>
  <pageSetup scale="39" fitToHeight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2024-01-29T16:28:08+00:00</Remediation_x0020_Date>
  </documentManagement>
</p:properties>
</file>

<file path=customXml/itemProps1.xml><?xml version="1.0" encoding="utf-8"?>
<ds:datastoreItem xmlns:ds="http://schemas.openxmlformats.org/officeDocument/2006/customXml" ds:itemID="{A735518B-5B13-48D1-A423-30D26C024F21}"/>
</file>

<file path=customXml/itemProps2.xml><?xml version="1.0" encoding="utf-8"?>
<ds:datastoreItem xmlns:ds="http://schemas.openxmlformats.org/officeDocument/2006/customXml" ds:itemID="{E25DE4D8-92C5-46CD-9F7B-E008D11BD777}"/>
</file>

<file path=customXml/itemProps3.xml><?xml version="1.0" encoding="utf-8"?>
<ds:datastoreItem xmlns:ds="http://schemas.openxmlformats.org/officeDocument/2006/customXml" ds:itemID="{81C86754-C8CA-4257-A141-34D3DE1597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Instructions</vt:lpstr>
      <vt:lpstr>SY25 Commodity Calculator</vt:lpstr>
      <vt:lpstr>'SY25 Commodity Calculator'!Print_Area</vt:lpstr>
      <vt:lpstr>'SY25 Commodity Calculator'!Print_Titles</vt:lpstr>
    </vt:vector>
  </TitlesOfParts>
  <Company>Ecore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 Lantz</dc:creator>
  <cp:lastModifiedBy>SANCHEZ Damasita * ODE</cp:lastModifiedBy>
  <cp:lastPrinted>2019-04-05T16:33:30Z</cp:lastPrinted>
  <dcterms:created xsi:type="dcterms:W3CDTF">2004-06-25T16:29:00Z</dcterms:created>
  <dcterms:modified xsi:type="dcterms:W3CDTF">2023-12-22T18:18:19Z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7730ea53-6f5e-4160-81a5-992a9105450a_Enabled">
    <vt:lpwstr>true</vt:lpwstr>
  </property>
  <property fmtid="{D5CDD505-2E9C-101B-9397-08002B2CF9AE}" pid="5" name="MSIP_Label_7730ea53-6f5e-4160-81a5-992a9105450a_SetDate">
    <vt:lpwstr>2023-12-22T18:18:19Z</vt:lpwstr>
  </property>
  <property fmtid="{D5CDD505-2E9C-101B-9397-08002B2CF9AE}" pid="6" name="MSIP_Label_7730ea53-6f5e-4160-81a5-992a9105450a_Method">
    <vt:lpwstr>Standard</vt:lpwstr>
  </property>
  <property fmtid="{D5CDD505-2E9C-101B-9397-08002B2CF9AE}" pid="7" name="MSIP_Label_7730ea53-6f5e-4160-81a5-992a9105450a_Name">
    <vt:lpwstr>Level 2 - Limited (Items)</vt:lpwstr>
  </property>
  <property fmtid="{D5CDD505-2E9C-101B-9397-08002B2CF9AE}" pid="8" name="MSIP_Label_7730ea53-6f5e-4160-81a5-992a9105450a_SiteId">
    <vt:lpwstr>b4f51418-b269-49a2-935a-fa54bf584fc8</vt:lpwstr>
  </property>
  <property fmtid="{D5CDD505-2E9C-101B-9397-08002B2CF9AE}" pid="9" name="MSIP_Label_7730ea53-6f5e-4160-81a5-992a9105450a_ActionId">
    <vt:lpwstr>1e1a1d9d-0135-4a6f-8bee-06fba7e4b9bd</vt:lpwstr>
  </property>
  <property fmtid="{D5CDD505-2E9C-101B-9397-08002B2CF9AE}" pid="10" name="MSIP_Label_7730ea53-6f5e-4160-81a5-992a9105450a_ContentBits">
    <vt:lpwstr>0</vt:lpwstr>
  </property>
  <property fmtid="{D5CDD505-2E9C-101B-9397-08002B2CF9AE}" pid="11" name="ContentTypeId">
    <vt:lpwstr>0x01010046895D7B4FD22A4A9C390F7B0E997D3F</vt:lpwstr>
  </property>
</Properties>
</file>