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2610C41F-9A5A-43C2-9A6E-19B18AFBCB6C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Updated Calculator" sheetId="1" r:id="rId1"/>
    <sheet name="Monthly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" i="2" l="1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D12" i="2"/>
  <c r="AC12" i="2"/>
  <c r="G15" i="1"/>
  <c r="G11" i="1"/>
  <c r="L60" i="1" l="1"/>
  <c r="L59" i="1"/>
  <c r="J60" i="1"/>
  <c r="J59" i="1"/>
  <c r="G60" i="1"/>
  <c r="G59" i="1"/>
  <c r="G42" i="1"/>
  <c r="J42" i="1" s="1"/>
  <c r="L42" i="1" s="1"/>
  <c r="G41" i="1"/>
  <c r="J41" i="1" s="1"/>
  <c r="L41" i="1" s="1"/>
  <c r="G62" i="1"/>
  <c r="J62" i="1" s="1"/>
  <c r="L62" i="1" s="1"/>
  <c r="G61" i="1"/>
  <c r="J61" i="1" s="1"/>
  <c r="L61" i="1" s="1"/>
  <c r="G58" i="1"/>
  <c r="J58" i="1" s="1"/>
  <c r="L58" i="1" s="1"/>
  <c r="G57" i="1"/>
  <c r="J57" i="1" s="1"/>
  <c r="L57" i="1" s="1"/>
  <c r="G56" i="1"/>
  <c r="J56" i="1" s="1"/>
  <c r="L56" i="1" s="1"/>
  <c r="G55" i="1"/>
  <c r="J55" i="1" s="1"/>
  <c r="L55" i="1" s="1"/>
  <c r="G54" i="1"/>
  <c r="J54" i="1" s="1"/>
  <c r="L54" i="1" s="1"/>
  <c r="G53" i="1"/>
  <c r="J53" i="1" s="1"/>
  <c r="L53" i="1" s="1"/>
  <c r="G52" i="1"/>
  <c r="J52" i="1" s="1"/>
  <c r="L52" i="1" s="1"/>
  <c r="G51" i="1"/>
  <c r="J51" i="1" s="1"/>
  <c r="L51" i="1" s="1"/>
  <c r="G50" i="1"/>
  <c r="J50" i="1" s="1"/>
  <c r="L50" i="1" s="1"/>
  <c r="AD14" i="2"/>
  <c r="G13" i="1"/>
  <c r="J13" i="1" s="1"/>
  <c r="L13" i="1" s="1"/>
  <c r="J11" i="1"/>
  <c r="L11" i="1" s="1"/>
  <c r="G12" i="1"/>
  <c r="J12" i="1" s="1"/>
  <c r="L12" i="1" s="1"/>
  <c r="G14" i="1"/>
  <c r="J14" i="1" s="1"/>
  <c r="L14" i="1" s="1"/>
  <c r="J15" i="1"/>
  <c r="L15" i="1" s="1"/>
  <c r="G16" i="1"/>
  <c r="J16" i="1" s="1"/>
  <c r="L16" i="1" s="1"/>
  <c r="G17" i="1"/>
  <c r="J17" i="1" s="1"/>
  <c r="L17" i="1" s="1"/>
  <c r="G18" i="1"/>
  <c r="J18" i="1" s="1"/>
  <c r="L18" i="1" s="1"/>
  <c r="G19" i="1"/>
  <c r="J19" i="1" s="1"/>
  <c r="L19" i="1" s="1"/>
  <c r="G20" i="1"/>
  <c r="J20" i="1" s="1"/>
  <c r="L20" i="1" s="1"/>
  <c r="G21" i="1"/>
  <c r="J21" i="1" s="1"/>
  <c r="L21" i="1" s="1"/>
  <c r="G22" i="1"/>
  <c r="J22" i="1" s="1"/>
  <c r="L22" i="1" s="1"/>
  <c r="G23" i="1"/>
  <c r="J23" i="1" s="1"/>
  <c r="L23" i="1" s="1"/>
  <c r="G24" i="1"/>
  <c r="J24" i="1" s="1"/>
  <c r="L24" i="1" s="1"/>
  <c r="G25" i="1"/>
  <c r="J25" i="1" s="1"/>
  <c r="L25" i="1" s="1"/>
  <c r="G26" i="1"/>
  <c r="J26" i="1" s="1"/>
  <c r="L26" i="1" s="1"/>
  <c r="G27" i="1"/>
  <c r="J27" i="1" s="1"/>
  <c r="L27" i="1" s="1"/>
  <c r="G28" i="1"/>
  <c r="J28" i="1" s="1"/>
  <c r="L28" i="1" s="1"/>
  <c r="G29" i="1"/>
  <c r="J29" i="1" s="1"/>
  <c r="L29" i="1" s="1"/>
  <c r="G30" i="1"/>
  <c r="J30" i="1" s="1"/>
  <c r="L30" i="1" s="1"/>
  <c r="G31" i="1"/>
  <c r="J31" i="1" s="1"/>
  <c r="L31" i="1" s="1"/>
  <c r="G32" i="1"/>
  <c r="J32" i="1" s="1"/>
  <c r="L32" i="1" s="1"/>
  <c r="G33" i="1"/>
  <c r="J33" i="1" s="1"/>
  <c r="L33" i="1" s="1"/>
  <c r="G34" i="1"/>
  <c r="J34" i="1" s="1"/>
  <c r="L34" i="1" s="1"/>
  <c r="G35" i="1"/>
  <c r="J35" i="1" s="1"/>
  <c r="L35" i="1" s="1"/>
  <c r="G36" i="1"/>
  <c r="J36" i="1" s="1"/>
  <c r="L36" i="1" s="1"/>
  <c r="G37" i="1"/>
  <c r="J37" i="1" s="1"/>
  <c r="L37" i="1" s="1"/>
  <c r="G38" i="1"/>
  <c r="J38" i="1" s="1"/>
  <c r="L38" i="1" s="1"/>
  <c r="G39" i="1"/>
  <c r="J39" i="1" s="1"/>
  <c r="L39" i="1" s="1"/>
  <c r="G40" i="1"/>
  <c r="J40" i="1" s="1"/>
  <c r="L40" i="1" s="1"/>
  <c r="G43" i="1"/>
  <c r="J43" i="1" s="1"/>
  <c r="L43" i="1" s="1"/>
  <c r="G44" i="1"/>
  <c r="J44" i="1" s="1"/>
  <c r="L44" i="1" s="1"/>
  <c r="G45" i="1"/>
  <c r="J45" i="1" s="1"/>
  <c r="L45" i="1" s="1"/>
  <c r="G46" i="1"/>
  <c r="J46" i="1" s="1"/>
  <c r="L46" i="1" s="1"/>
  <c r="G47" i="1"/>
  <c r="J47" i="1" s="1"/>
  <c r="L47" i="1" s="1"/>
  <c r="G48" i="1"/>
  <c r="J48" i="1" s="1"/>
  <c r="L48" i="1" s="1"/>
  <c r="G49" i="1"/>
  <c r="J49" i="1" s="1"/>
  <c r="L49" i="1" s="1"/>
  <c r="AD51" i="2"/>
  <c r="AD38" i="2"/>
  <c r="AD39" i="2"/>
  <c r="AD40" i="2"/>
  <c r="AD41" i="2"/>
  <c r="AD42" i="2"/>
  <c r="AD43" i="2"/>
  <c r="AD44" i="2"/>
  <c r="AD45" i="2"/>
  <c r="AD50" i="2"/>
  <c r="AD36" i="2"/>
  <c r="AD34" i="2"/>
  <c r="AD13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5" i="2"/>
  <c r="AD37" i="2"/>
  <c r="AD46" i="2"/>
  <c r="AD47" i="2"/>
  <c r="AD48" i="2"/>
  <c r="AD49" i="2"/>
  <c r="AC56" i="2"/>
  <c r="AD56" i="2" l="1"/>
  <c r="AC59" i="2" s="1"/>
  <c r="K67" i="1"/>
  <c r="K71" i="1" s="1"/>
  <c r="L67" i="1"/>
</calcChain>
</file>

<file path=xl/sharedStrings.xml><?xml version="1.0" encoding="utf-8"?>
<sst xmlns="http://schemas.openxmlformats.org/spreadsheetml/2006/main" count="202" uniqueCount="91">
  <si>
    <t>Total DF $ Needed</t>
  </si>
  <si>
    <t>Pounds Needed</t>
  </si>
  <si>
    <t>Commodity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</si>
  <si>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</si>
  <si>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</si>
  <si>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</si>
  <si>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</si>
  <si>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</si>
  <si>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</si>
  <si>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</si>
  <si>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Product Description</t>
  </si>
  <si>
    <t>Cheese Quesadilla IW</t>
  </si>
  <si>
    <t>Bacon Quesadilla</t>
  </si>
  <si>
    <t>6" Garlic Cheese  Toast Bulk</t>
  </si>
  <si>
    <t>6" Garlic Cheese  Toast Wrapped</t>
  </si>
  <si>
    <t>Cheese Pizza</t>
  </si>
  <si>
    <t>16 inch Cheese Pizza</t>
  </si>
  <si>
    <t>Cheese Flat Bread individually wrapped</t>
  </si>
  <si>
    <t>Breakfast  Sausage Pizza Bulk</t>
  </si>
  <si>
    <t>Breakfast  Sausage Pizza Wrapped</t>
  </si>
  <si>
    <t>8" Garlic Cheese Toast Bulk</t>
  </si>
  <si>
    <t>8" Garlic Cheese Toast Wrapped</t>
  </si>
  <si>
    <t>French Bread Pepperoni Pizza Wrapped</t>
  </si>
  <si>
    <t>4 X 6 Cheese Pizza Wrapped</t>
  </si>
  <si>
    <t>French Bread Pepperoni Pizza Bulk</t>
  </si>
  <si>
    <t>Cheese Pizza Bagel IW</t>
  </si>
  <si>
    <t>Cheese Pizza Bagel  Bulk</t>
  </si>
  <si>
    <t>French Bread Cheese Pizza</t>
  </si>
  <si>
    <t>French Bread Cheese Pizza Wrapped</t>
  </si>
  <si>
    <t>Pepperoni Pizza Bagel Bulk</t>
  </si>
  <si>
    <t>Pepperoni Pizza Bagel Wrapped</t>
  </si>
  <si>
    <t>Breakfast Pizza Bagel Bulk</t>
  </si>
  <si>
    <t>Breakfast Bagel</t>
  </si>
  <si>
    <t>Turkey Breakfast Chorizo Bagel Bulk</t>
  </si>
  <si>
    <t>Turkey Breakfast Chorizo Bagel Wrapped</t>
  </si>
  <si>
    <t>16 inch Pepperoni Pizza</t>
  </si>
  <si>
    <t>6 inch Pepperoni Pizza</t>
  </si>
  <si>
    <t>66257LA</t>
  </si>
  <si>
    <t>Product Code</t>
  </si>
  <si>
    <t>Net Weight per Serving</t>
  </si>
  <si>
    <t>100022 CHEESE MOZ LM PART SKIM FRZ LVS-8/6 LB</t>
  </si>
  <si>
    <t>PO Box 5683</t>
  </si>
  <si>
    <t>Fullerton, CA 92838</t>
  </si>
  <si>
    <t>Phone: 714-879-3246</t>
  </si>
  <si>
    <t xml:space="preserve">The Tony Roberts Company </t>
  </si>
  <si>
    <t>Fax: 714-879-3226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</si>
  <si>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</si>
  <si>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</si>
  <si>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</si>
  <si>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</si>
  <si>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</si>
  <si>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</si>
  <si>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</si>
  <si>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</si>
  <si>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</si>
  <si>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</si>
  <si>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</si>
  <si>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</si>
  <si>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Cases Scheduled</t>
  </si>
  <si>
    <t>PLEASE NOTE: 100022 is ordered in 8/6 lbs cases rather than pounds. When reporting to your states, you will report cases.</t>
  </si>
  <si>
    <t>Smothered and Covered Waffles</t>
  </si>
  <si>
    <t>Pizza Wedge with Turkey Sausage and Pepperoni Bulk</t>
  </si>
  <si>
    <t>Pizza Wedge with Turkey Sausage and Pepperoni IW</t>
  </si>
  <si>
    <t>WG Breakfsat Bagel with Turkey Sausage IW</t>
  </si>
  <si>
    <t>Rounded Edge Pizza Wedge with Pepperoni Bulk</t>
  </si>
  <si>
    <t>Rounded Edge Pizza Wedge with Pepperoni IW</t>
  </si>
  <si>
    <t>Rounded Edge Cheese Pizza Wedge Bulk</t>
  </si>
  <si>
    <t>Rounded Edge Cheese Pizza Wedge IW</t>
  </si>
  <si>
    <t>Cheese Flat Bread IW</t>
  </si>
  <si>
    <t>74332LA</t>
  </si>
  <si>
    <t>Turkey Breakfast Sausage Quesadilla, IW</t>
  </si>
  <si>
    <t>Cheese Quesadilla Bulk</t>
  </si>
  <si>
    <t>Breakfast Turkey Bacon Quesadilla - IW</t>
  </si>
  <si>
    <t xml:space="preserve">16 inch Cheese Pizza </t>
  </si>
  <si>
    <t>4x6 WG Pepperoni Pizza</t>
  </si>
  <si>
    <t>16 inch Pepperoni Pizza (Turkey)</t>
  </si>
  <si>
    <t>WG Breakfast Bagel with Turkey Sausage IW</t>
  </si>
  <si>
    <t>Thin Crust 6 Inch Pepperoni Pizza</t>
  </si>
  <si>
    <t>Round Cheese Pizza - 6 inch</t>
  </si>
  <si>
    <t>Breakfast Sausage Pizza Bulk "White Gravy"</t>
  </si>
  <si>
    <t>Breakfast Sausage Pizza Wrapped "White Gravy"</t>
  </si>
  <si>
    <t>Mini Cheese Flat Breads, 2 pack IW</t>
  </si>
  <si>
    <t>SY 2025-26 Commodity Calculator</t>
  </si>
  <si>
    <t>Turkey Sausage and Cheddar Cheese Bagel Melt, IW</t>
  </si>
  <si>
    <t>Turkey Sausage and Cheddar Cheese Bagel Melt, Bulk</t>
  </si>
  <si>
    <t>Whole Grain 16 Inch Round Four Cheese Pizza</t>
  </si>
  <si>
    <t>Whole Grain 16 Inch Round 4 Cheese Pizza w/Coin Turkey Pepperoni</t>
  </si>
  <si>
    <t>Cases of 100022 Needed for SY25/26</t>
  </si>
  <si>
    <t>Cases ordered for SY2526</t>
  </si>
  <si>
    <t>Pounds Needed for SY2526</t>
  </si>
  <si>
    <t>Cases of 100022 Needed for SY2526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</si>
</sst>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4" x14ac:knownFonts="1">
    <font>
      <sz val="10"/>
      <name val="Helv"/>
    </font>
    <font>
      <sz val="10"/>
      <name val="Helv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sz val="20"/>
      <name val="Helv"/>
    </font>
    <font>
      <b/>
      <sz val="36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44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110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4" borderId="12" xfId="0" applyFill="1" applyBorder="1"/>
    <xf numFmtId="2" fontId="0" fillId="4" borderId="13" xfId="0" applyNumberFormat="1" applyFill="1" applyBorder="1"/>
    <xf numFmtId="2" fontId="0" fillId="4" borderId="10" xfId="0" applyNumberFormat="1" applyFill="1" applyBorder="1"/>
    <xf numFmtId="0" fontId="0" fillId="4" borderId="10" xfId="0" applyFill="1" applyBorder="1"/>
    <xf numFmtId="0" fontId="0" fillId="4" borderId="14" xfId="0" applyFill="1" applyBorder="1"/>
    <xf numFmtId="0" fontId="2" fillId="4" borderId="0" xfId="0" applyFont="1" applyFill="1" applyAlignment="1">
      <alignment vertical="center"/>
    </xf>
    <xf numFmtId="0" fontId="2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12" xfId="0" applyFont="1" applyFill="1" applyBorder="1"/>
    <xf numFmtId="0" fontId="4" fillId="4" borderId="0" xfId="0" applyFont="1" applyFill="1"/>
    <xf numFmtId="0" fontId="5" fillId="4" borderId="0" xfId="0" applyFont="1" applyFill="1"/>
    <xf numFmtId="2" fontId="5" fillId="4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0" fillId="0" borderId="11" xfId="0" applyBorder="1"/>
    <xf numFmtId="0" fontId="5" fillId="4" borderId="8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2" fontId="5" fillId="4" borderId="7" xfId="0" applyNumberFormat="1" applyFont="1" applyFill="1" applyBorder="1"/>
    <xf numFmtId="0" fontId="9" fillId="4" borderId="10" xfId="0" applyFont="1" applyFill="1" applyBorder="1"/>
    <xf numFmtId="164" fontId="5" fillId="0" borderId="0" xfId="0" applyNumberFormat="1" applyFont="1" applyAlignment="1">
      <alignment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8" fontId="4" fillId="2" borderId="2" xfId="1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2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1" fontId="3" fillId="5" borderId="19" xfId="0" applyNumberFormat="1" applyFont="1" applyFill="1" applyBorder="1" applyAlignment="1">
      <alignment horizontal="center" vertical="center" wrapText="1"/>
    </xf>
    <xf numFmtId="4" fontId="5" fillId="5" borderId="1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" fontId="5" fillId="5" borderId="22" xfId="0" applyNumberFormat="1" applyFont="1" applyFill="1" applyBorder="1" applyAlignment="1">
      <alignment horizontal="center" vertical="center"/>
    </xf>
    <xf numFmtId="2" fontId="5" fillId="5" borderId="21" xfId="0" applyNumberFormat="1" applyFont="1" applyFill="1" applyBorder="1" applyAlignment="1">
      <alignment vertical="center"/>
    </xf>
    <xf numFmtId="8" fontId="5" fillId="5" borderId="23" xfId="1" applyFont="1" applyFill="1" applyBorder="1" applyAlignment="1" applyProtection="1">
      <alignment vertical="center"/>
    </xf>
    <xf numFmtId="2" fontId="4" fillId="2" borderId="3" xfId="0" applyNumberFormat="1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2" fontId="4" fillId="7" borderId="27" xfId="0" applyNumberFormat="1" applyFont="1" applyFill="1" applyBorder="1" applyAlignment="1">
      <alignment horizontal="center" vertical="center" wrapText="1"/>
    </xf>
    <xf numFmtId="2" fontId="4" fillId="7" borderId="25" xfId="0" applyNumberFormat="1" applyFont="1" applyFill="1" applyBorder="1" applyAlignment="1">
      <alignment horizontal="center" vertical="center" wrapText="1"/>
    </xf>
    <xf numFmtId="2" fontId="5" fillId="5" borderId="19" xfId="0" applyNumberFormat="1" applyFont="1" applyFill="1" applyBorder="1" applyAlignment="1">
      <alignment horizontal="center" vertical="center"/>
    </xf>
    <xf numFmtId="4" fontId="8" fillId="3" borderId="29" xfId="0" applyNumberFormat="1" applyFont="1" applyFill="1" applyBorder="1" applyAlignment="1">
      <alignment horizontal="center" vertical="center"/>
    </xf>
    <xf numFmtId="4" fontId="8" fillId="3" borderId="27" xfId="0" applyNumberFormat="1" applyFont="1" applyFill="1" applyBorder="1" applyAlignment="1">
      <alignment horizontal="center" vertical="center"/>
    </xf>
    <xf numFmtId="2" fontId="4" fillId="3" borderId="16" xfId="0" applyNumberFormat="1" applyFont="1" applyFill="1" applyBorder="1" applyAlignment="1">
      <alignment horizontal="center" vertical="center" wrapText="1"/>
    </xf>
    <xf numFmtId="4" fontId="8" fillId="8" borderId="27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2" fontId="4" fillId="7" borderId="27" xfId="0" applyNumberFormat="1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2" fontId="4" fillId="3" borderId="30" xfId="0" applyNumberFormat="1" applyFont="1" applyFill="1" applyBorder="1" applyAlignment="1">
      <alignment horizontal="center" vertical="center" wrapText="1"/>
    </xf>
    <xf numFmtId="2" fontId="4" fillId="6" borderId="31" xfId="0" applyNumberFormat="1" applyFont="1" applyFill="1" applyBorder="1" applyAlignment="1">
      <alignment horizontal="center" vertical="center" wrapText="1"/>
    </xf>
    <xf numFmtId="2" fontId="5" fillId="5" borderId="18" xfId="0" applyNumberFormat="1" applyFont="1" applyFill="1" applyBorder="1" applyAlignment="1">
      <alignment vertical="center"/>
    </xf>
    <xf numFmtId="2" fontId="4" fillId="6" borderId="41" xfId="0" applyNumberFormat="1" applyFont="1" applyFill="1" applyBorder="1" applyAlignment="1">
      <alignment horizontal="center" vertical="center" wrapText="1"/>
    </xf>
    <xf numFmtId="164" fontId="5" fillId="5" borderId="42" xfId="0" applyNumberFormat="1" applyFont="1" applyFill="1" applyBorder="1" applyAlignment="1">
      <alignment vertical="center"/>
    </xf>
    <xf numFmtId="164" fontId="5" fillId="5" borderId="43" xfId="0" applyNumberFormat="1" applyFont="1" applyFill="1" applyBorder="1" applyAlignment="1">
      <alignment vertical="center"/>
    </xf>
    <xf numFmtId="2" fontId="4" fillId="6" borderId="45" xfId="0" applyNumberFormat="1" applyFont="1" applyFill="1" applyBorder="1" applyAlignment="1">
      <alignment horizontal="center" vertical="center" wrapText="1"/>
    </xf>
    <xf numFmtId="164" fontId="5" fillId="5" borderId="46" xfId="0" applyNumberFormat="1" applyFont="1" applyFill="1" applyBorder="1" applyAlignment="1">
      <alignment vertical="center"/>
    </xf>
    <xf numFmtId="164" fontId="5" fillId="5" borderId="47" xfId="0" applyNumberFormat="1" applyFont="1" applyFill="1" applyBorder="1" applyAlignment="1">
      <alignment vertical="center"/>
    </xf>
    <xf numFmtId="164" fontId="5" fillId="5" borderId="48" xfId="0" applyNumberFormat="1" applyFont="1" applyFill="1" applyBorder="1" applyAlignment="1">
      <alignment vertical="center"/>
    </xf>
    <xf numFmtId="2" fontId="5" fillId="0" borderId="22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5" fillId="0" borderId="44" xfId="0" applyFont="1" applyBorder="1" applyAlignment="1">
      <alignment horizontal="left" vertical="center" wrapText="1"/>
    </xf>
    <xf numFmtId="0" fontId="13" fillId="0" borderId="19" xfId="0" applyFont="1" applyBorder="1" applyAlignment="1">
      <alignment vertical="center" wrapText="1"/>
    </xf>
    <xf numFmtId="164" fontId="12" fillId="9" borderId="33" xfId="0" applyNumberFormat="1" applyFont="1" applyFill="1" applyBorder="1" applyAlignment="1">
      <alignment horizontal="center" vertical="center" wrapText="1"/>
    </xf>
    <xf numFmtId="164" fontId="12" fillId="9" borderId="34" xfId="0" applyNumberFormat="1" applyFont="1" applyFill="1" applyBorder="1" applyAlignment="1">
      <alignment horizontal="center" vertical="center" wrapText="1"/>
    </xf>
    <xf numFmtId="164" fontId="12" fillId="9" borderId="35" xfId="0" applyNumberFormat="1" applyFont="1" applyFill="1" applyBorder="1" applyAlignment="1">
      <alignment horizontal="center" vertical="center" wrapText="1"/>
    </xf>
    <xf numFmtId="164" fontId="12" fillId="9" borderId="36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 applyAlignment="1">
      <alignment horizontal="center" vertical="center" wrapText="1"/>
    </xf>
    <xf numFmtId="164" fontId="12" fillId="9" borderId="37" xfId="0" applyNumberFormat="1" applyFont="1" applyFill="1" applyBorder="1" applyAlignment="1">
      <alignment horizontal="center" vertical="center" wrapText="1"/>
    </xf>
    <xf numFmtId="164" fontId="12" fillId="9" borderId="38" xfId="0" applyNumberFormat="1" applyFont="1" applyFill="1" applyBorder="1" applyAlignment="1">
      <alignment horizontal="center" vertical="center" wrapText="1"/>
    </xf>
    <xf numFmtId="164" fontId="12" fillId="9" borderId="39" xfId="0" applyNumberFormat="1" applyFont="1" applyFill="1" applyBorder="1" applyAlignment="1">
      <alignment horizontal="center" vertical="center" wrapText="1"/>
    </xf>
    <xf numFmtId="164" fontId="12" fillId="9" borderId="40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2" fontId="4" fillId="2" borderId="9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4" fontId="8" fillId="5" borderId="24" xfId="0" applyNumberFormat="1" applyFont="1" applyFill="1" applyBorder="1" applyAlignment="1">
      <alignment horizontal="center" vertical="center" wrapText="1"/>
    </xf>
    <xf numFmtId="4" fontId="8" fillId="5" borderId="3" xfId="0" applyNumberFormat="1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2" fontId="4" fillId="7" borderId="26" xfId="0" applyNumberFormat="1" applyFont="1" applyFill="1" applyBorder="1" applyAlignment="1">
      <alignment horizontal="center" vertical="center"/>
    </xf>
    <xf numFmtId="2" fontId="4" fillId="7" borderId="28" xfId="0" applyNumberFormat="1" applyFont="1" applyFill="1" applyBorder="1" applyAlignment="1">
      <alignment horizontal="center" vertical="center"/>
    </xf>
    <xf numFmtId="2" fontId="4" fillId="7" borderId="27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04444"/>
      <color rgb="FFF66666"/>
      <color rgb="FFE87474"/>
      <color rgb="FFE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777875</xdr:colOff>
      <xdr:row>1</xdr:row>
      <xdr:rowOff>58963</xdr:rowOff>
    </xdr:from>
    <xdr:to>
      <xdr:col>11</xdr:col>
      <xdr:colOff>250243</xdr:colOff>
      <xdr:row>8</xdr:row>
      <xdr:rowOff>104659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FC6E96-A637-4281-8122-42100586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0" y="217713"/>
          <a:ext cx="2107618" cy="1823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377825</xdr:colOff>
      <xdr:row>1</xdr:row>
      <xdr:rowOff>78013</xdr:rowOff>
    </xdr:from>
    <xdr:to>
      <xdr:col>28</xdr:col>
      <xdr:colOff>1326568</xdr:colOff>
      <xdr:row>8</xdr:row>
      <xdr:rowOff>123709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57BBE-C4FE-4511-B845-FB61BEB9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0475" y="249463"/>
          <a:ext cx="2120318" cy="1836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92"/>
  <sheetViews>
    <sheetView showGridLines="0" tabSelected="1" zoomScale="50" zoomScaleNormal="50" workbookViewId="0">
      <selection activeCell="O47" sqref="O47"/>
    </sheetView>
  </sheetViews>
  <sheetFormatPr defaultColWidth="9.08984375" defaultRowHeight="13" x14ac:dyDescent="0.3"/>
  <cols>
    <col min="1" max="1" width="2.36328125" customWidth="1"/>
    <col min="2" max="2" width="27.54296875" customWidth="1"/>
    <col min="3" max="3" width="46.6328125" customWidth="1"/>
    <col min="4" max="4" width="23" bestFit="1" customWidth="1"/>
    <col min="5" max="5" width="11.36328125" bestFit="1" customWidth="1"/>
    <col min="6" max="6" width="16.08984375" bestFit="1" customWidth="1"/>
    <col min="7" max="7" width="18.08984375" bestFit="1" customWidth="1"/>
    <col min="8" max="8" width="33.54296875" bestFit="1" customWidth="1"/>
    <col min="9" max="9" width="26.36328125" customWidth="1"/>
    <col min="10" max="10" width="13.453125" style="1" customWidth="1"/>
    <col min="11" max="11" width="26.08984375" style="1" bestFit="1" customWidth="1"/>
    <col min="12" max="12" width="24.453125" customWidth="1"/>
  </cols>
  <sheetData>
    <row r="1" spans="2:12" ht="25" x14ac:dyDescent="0.5">
      <c r="B1" s="8"/>
      <c r="C1" s="7"/>
      <c r="D1" s="29"/>
      <c r="E1" s="29"/>
      <c r="F1" s="29"/>
      <c r="G1" s="29"/>
      <c r="H1" s="29"/>
      <c r="I1" s="7"/>
      <c r="J1" s="6"/>
      <c r="K1" s="6"/>
      <c r="L1" s="5"/>
    </row>
    <row r="2" spans="2:12" ht="15" customHeight="1" x14ac:dyDescent="0.3">
      <c r="B2" s="4"/>
      <c r="C2" s="3"/>
      <c r="D2" s="93" t="s">
        <v>44</v>
      </c>
      <c r="E2" s="93"/>
      <c r="F2" s="93"/>
      <c r="G2" s="93"/>
      <c r="H2" s="93"/>
      <c r="I2" s="9"/>
      <c r="J2" s="9"/>
      <c r="K2" s="9"/>
      <c r="L2" s="10"/>
    </row>
    <row r="3" spans="2:12" ht="15" customHeight="1" x14ac:dyDescent="0.3">
      <c r="B3" s="4"/>
      <c r="C3" s="3"/>
      <c r="D3" s="93"/>
      <c r="E3" s="93"/>
      <c r="F3" s="93"/>
      <c r="G3" s="93"/>
      <c r="H3" s="93"/>
      <c r="I3" s="9"/>
      <c r="J3" s="9"/>
      <c r="K3" s="9"/>
      <c r="L3" s="10"/>
    </row>
    <row r="4" spans="2:12" ht="22.5" customHeight="1" x14ac:dyDescent="0.3">
      <c r="B4" s="11" t="s">
        <v>41</v>
      </c>
      <c r="C4" s="3"/>
      <c r="D4" s="93"/>
      <c r="E4" s="93"/>
      <c r="F4" s="93"/>
      <c r="G4" s="93"/>
      <c r="H4" s="93"/>
      <c r="I4" s="9"/>
      <c r="J4" s="9"/>
      <c r="K4" s="9"/>
      <c r="L4" s="10"/>
    </row>
    <row r="5" spans="2:12" ht="22.5" customHeight="1" x14ac:dyDescent="0.3">
      <c r="B5" s="11" t="s">
        <v>42</v>
      </c>
      <c r="C5" s="12"/>
      <c r="D5" s="94" t="s">
        <v>82</v>
      </c>
      <c r="E5" s="94"/>
      <c r="F5" s="94"/>
      <c r="G5" s="94"/>
      <c r="H5" s="94"/>
      <c r="I5" s="13"/>
      <c r="J5" s="13"/>
      <c r="K5" s="13"/>
      <c r="L5" s="24"/>
    </row>
    <row r="6" spans="2:12" ht="22.5" customHeight="1" x14ac:dyDescent="0.4">
      <c r="B6" s="14" t="s">
        <v>43</v>
      </c>
      <c r="C6" s="12"/>
      <c r="D6" s="94"/>
      <c r="E6" s="94"/>
      <c r="F6" s="94"/>
      <c r="G6" s="94"/>
      <c r="H6" s="94"/>
      <c r="I6" s="13"/>
      <c r="J6" s="13"/>
      <c r="K6" s="13"/>
      <c r="L6" s="24"/>
    </row>
    <row r="7" spans="2:12" ht="22.5" customHeight="1" x14ac:dyDescent="0.4">
      <c r="B7" s="17" t="s">
        <v>45</v>
      </c>
      <c r="C7" s="15"/>
      <c r="D7" s="94"/>
      <c r="E7" s="94"/>
      <c r="F7" s="94"/>
      <c r="G7" s="94"/>
      <c r="H7" s="94"/>
      <c r="I7" s="16"/>
      <c r="J7" s="16"/>
      <c r="K7" s="16"/>
      <c r="L7" s="24"/>
    </row>
    <row r="8" spans="2:12" ht="20" x14ac:dyDescent="0.4">
      <c r="B8" s="17"/>
      <c r="C8" s="18"/>
      <c r="D8" s="19"/>
      <c r="E8" s="19"/>
      <c r="F8" s="19"/>
      <c r="G8" s="19"/>
      <c r="I8" s="19"/>
      <c r="J8" s="20"/>
      <c r="K8" s="20"/>
      <c r="L8" s="24"/>
    </row>
    <row r="9" spans="2:12" ht="20.5" thickBot="1" x14ac:dyDescent="0.45">
      <c r="B9" s="25"/>
      <c r="C9" s="26"/>
      <c r="D9" s="26"/>
      <c r="E9" s="26"/>
      <c r="F9" s="26"/>
      <c r="G9" s="26"/>
      <c r="H9" s="26"/>
      <c r="I9" s="26"/>
      <c r="J9" s="27"/>
      <c r="K9" s="20"/>
      <c r="L9" s="28"/>
    </row>
    <row r="10" spans="2:12" ht="60" customHeight="1" thickTop="1" thickBot="1" x14ac:dyDescent="0.35">
      <c r="B10" s="34" t="s">
        <v>38</v>
      </c>
      <c r="C10" s="35" t="s">
        <v>10</v>
      </c>
      <c r="D10" s="36" t="s">
        <v>39</v>
      </c>
      <c r="E10" s="36" t="s">
        <v>9</v>
      </c>
      <c r="F10" s="36" t="s">
        <v>8</v>
      </c>
      <c r="G10" s="36" t="s">
        <v>7</v>
      </c>
      <c r="H10" s="36" t="s">
        <v>6</v>
      </c>
      <c r="I10" s="37" t="s">
        <v>5</v>
      </c>
      <c r="J10" s="70" t="s">
        <v>1</v>
      </c>
      <c r="K10" s="75" t="s">
        <v>4</v>
      </c>
      <c r="L10" s="72" t="s">
        <v>3</v>
      </c>
    </row>
    <row r="11" spans="2:12" ht="41.25" customHeight="1" thickTop="1" thickBot="1" x14ac:dyDescent="0.35">
      <c r="B11" s="38">
        <v>48210</v>
      </c>
      <c r="C11" s="39" t="s">
        <v>11</v>
      </c>
      <c r="D11" s="40">
        <v>4.16</v>
      </c>
      <c r="E11" s="41">
        <v>96</v>
      </c>
      <c r="F11" s="42">
        <v>0</v>
      </c>
      <c r="G11" s="43">
        <f t="shared" ref="G11:G15" si="0">(F11/E11)</f>
        <v>0</v>
      </c>
      <c r="H11" s="44" t="s">
        <v>40</v>
      </c>
      <c r="I11" s="45">
        <v>12</v>
      </c>
      <c r="J11" s="71">
        <f>I11*G11</f>
        <v>0</v>
      </c>
      <c r="K11" s="76">
        <v>1.8444</v>
      </c>
      <c r="L11" s="52">
        <f>(K11*J11)</f>
        <v>0</v>
      </c>
    </row>
    <row r="12" spans="2:12" ht="41.25" customHeight="1" thickTop="1" thickBot="1" x14ac:dyDescent="0.35">
      <c r="B12" s="38">
        <v>48211</v>
      </c>
      <c r="C12" s="39" t="s">
        <v>71</v>
      </c>
      <c r="D12" s="40">
        <v>4.16</v>
      </c>
      <c r="E12" s="41">
        <v>96</v>
      </c>
      <c r="F12" s="42"/>
      <c r="G12" s="43">
        <f t="shared" si="0"/>
        <v>0</v>
      </c>
      <c r="H12" s="44" t="s">
        <v>40</v>
      </c>
      <c r="I12" s="57">
        <v>12</v>
      </c>
      <c r="J12" s="71">
        <f t="shared" ref="J12:J13" si="1">I12*G12</f>
        <v>0</v>
      </c>
      <c r="K12" s="76">
        <v>1.8444</v>
      </c>
      <c r="L12" s="52">
        <f>(K12*J12)</f>
        <v>0</v>
      </c>
    </row>
    <row r="13" spans="2:12" ht="41.25" customHeight="1" thickTop="1" thickBot="1" x14ac:dyDescent="0.35">
      <c r="B13" s="38">
        <v>48234</v>
      </c>
      <c r="C13" s="39" t="s">
        <v>12</v>
      </c>
      <c r="D13" s="40">
        <v>4.22</v>
      </c>
      <c r="E13" s="41">
        <v>96</v>
      </c>
      <c r="F13" s="42"/>
      <c r="G13" s="43">
        <f t="shared" si="0"/>
        <v>0</v>
      </c>
      <c r="H13" s="44" t="s">
        <v>40</v>
      </c>
      <c r="I13" s="45">
        <v>11.04</v>
      </c>
      <c r="J13" s="71">
        <f t="shared" si="1"/>
        <v>0</v>
      </c>
      <c r="K13" s="77">
        <v>1.8444</v>
      </c>
      <c r="L13" s="52">
        <f>(K13*J13)</f>
        <v>0</v>
      </c>
    </row>
    <row r="14" spans="2:12" ht="41.25" customHeight="1" thickTop="1" thickBot="1" x14ac:dyDescent="0.35">
      <c r="B14" s="38">
        <v>48238</v>
      </c>
      <c r="C14" s="46" t="s">
        <v>72</v>
      </c>
      <c r="D14" s="40">
        <v>2.5299999999999998</v>
      </c>
      <c r="E14" s="41">
        <v>96</v>
      </c>
      <c r="F14" s="42"/>
      <c r="G14" s="43">
        <f>(F14/E14)</f>
        <v>0</v>
      </c>
      <c r="H14" s="44" t="s">
        <v>40</v>
      </c>
      <c r="I14" s="45">
        <v>5.52</v>
      </c>
      <c r="J14" s="71">
        <f>I14*G14</f>
        <v>0</v>
      </c>
      <c r="K14" s="76">
        <v>1.8444</v>
      </c>
      <c r="L14" s="52">
        <f>(K14*J14)</f>
        <v>0</v>
      </c>
    </row>
    <row r="15" spans="2:12" ht="41.25" customHeight="1" thickTop="1" thickBot="1" x14ac:dyDescent="0.35">
      <c r="B15" s="38">
        <v>48365</v>
      </c>
      <c r="C15" s="46" t="s">
        <v>70</v>
      </c>
      <c r="D15" s="40">
        <v>2.8</v>
      </c>
      <c r="E15" s="41">
        <v>96</v>
      </c>
      <c r="F15" s="42"/>
      <c r="G15" s="43">
        <f t="shared" si="0"/>
        <v>0</v>
      </c>
      <c r="H15" s="44" t="s">
        <v>40</v>
      </c>
      <c r="I15" s="45">
        <v>5.4</v>
      </c>
      <c r="J15" s="71">
        <f>I15*G15</f>
        <v>0</v>
      </c>
      <c r="K15" s="78">
        <v>1.8444</v>
      </c>
      <c r="L15" s="52">
        <f t="shared" ref="L15:L16" si="2">(K15*J15)</f>
        <v>0</v>
      </c>
    </row>
    <row r="16" spans="2:12" ht="41.25" customHeight="1" thickTop="1" thickBot="1" x14ac:dyDescent="0.35">
      <c r="B16" s="38">
        <v>66256</v>
      </c>
      <c r="C16" s="46" t="s">
        <v>13</v>
      </c>
      <c r="D16" s="40">
        <v>4.5</v>
      </c>
      <c r="E16" s="41">
        <v>60</v>
      </c>
      <c r="F16" s="42"/>
      <c r="G16" s="43">
        <f>(F16/E16)</f>
        <v>0</v>
      </c>
      <c r="H16" s="44" t="s">
        <v>40</v>
      </c>
      <c r="I16" s="45">
        <v>7.5</v>
      </c>
      <c r="J16" s="71">
        <f>I16*G16</f>
        <v>0</v>
      </c>
      <c r="K16" s="73">
        <v>1.8444</v>
      </c>
      <c r="L16" s="52">
        <f t="shared" si="2"/>
        <v>0</v>
      </c>
    </row>
    <row r="17" spans="2:12" ht="41.25" customHeight="1" thickTop="1" thickBot="1" x14ac:dyDescent="0.35">
      <c r="B17" s="38">
        <v>66257</v>
      </c>
      <c r="C17" s="46" t="s">
        <v>14</v>
      </c>
      <c r="D17" s="40">
        <v>4.5</v>
      </c>
      <c r="E17" s="41">
        <v>60</v>
      </c>
      <c r="F17" s="42"/>
      <c r="G17" s="43">
        <f t="shared" ref="G17" si="3">(F17/E17)</f>
        <v>0</v>
      </c>
      <c r="H17" s="44" t="s">
        <v>40</v>
      </c>
      <c r="I17" s="45">
        <v>7.5</v>
      </c>
      <c r="J17" s="71">
        <f t="shared" ref="J17" si="4">I17*G17</f>
        <v>0</v>
      </c>
      <c r="K17" s="73">
        <v>1.8444</v>
      </c>
      <c r="L17" s="52">
        <f t="shared" ref="L17" si="5">(K17*J17)</f>
        <v>0</v>
      </c>
    </row>
    <row r="18" spans="2:12" ht="41.25" customHeight="1" thickTop="1" thickBot="1" x14ac:dyDescent="0.35">
      <c r="B18" s="38">
        <v>74016</v>
      </c>
      <c r="C18" s="46" t="s">
        <v>73</v>
      </c>
      <c r="D18" s="40">
        <v>5.45</v>
      </c>
      <c r="E18" s="41">
        <v>80</v>
      </c>
      <c r="F18" s="42"/>
      <c r="G18" s="43">
        <f t="shared" ref="G18:G24" si="6">(F18/E18)</f>
        <v>0</v>
      </c>
      <c r="H18" s="44" t="s">
        <v>40</v>
      </c>
      <c r="I18" s="45">
        <v>10</v>
      </c>
      <c r="J18" s="71">
        <f t="shared" ref="J18:J24" si="7">I18*G18</f>
        <v>0</v>
      </c>
      <c r="K18" s="73">
        <v>1.8444</v>
      </c>
      <c r="L18" s="52">
        <f t="shared" ref="L18:L24" si="8">(K18*J18)</f>
        <v>0</v>
      </c>
    </row>
    <row r="19" spans="2:12" ht="41.25" customHeight="1" thickTop="1" thickBot="1" x14ac:dyDescent="0.35">
      <c r="B19" s="38">
        <v>74331</v>
      </c>
      <c r="C19" s="46" t="s">
        <v>17</v>
      </c>
      <c r="D19" s="40">
        <v>5.2</v>
      </c>
      <c r="E19" s="41">
        <v>96</v>
      </c>
      <c r="F19" s="42"/>
      <c r="G19" s="43">
        <f t="shared" si="6"/>
        <v>0</v>
      </c>
      <c r="H19" s="44" t="s">
        <v>40</v>
      </c>
      <c r="I19" s="45">
        <v>12</v>
      </c>
      <c r="J19" s="71">
        <f t="shared" si="7"/>
        <v>0</v>
      </c>
      <c r="K19" s="73">
        <v>1.8444</v>
      </c>
      <c r="L19" s="52">
        <f t="shared" si="8"/>
        <v>0</v>
      </c>
    </row>
    <row r="20" spans="2:12" ht="41.25" customHeight="1" thickTop="1" thickBot="1" x14ac:dyDescent="0.35">
      <c r="B20" s="38">
        <v>74332</v>
      </c>
      <c r="C20" s="46" t="s">
        <v>17</v>
      </c>
      <c r="D20" s="40">
        <v>5.2</v>
      </c>
      <c r="E20" s="41">
        <v>96</v>
      </c>
      <c r="F20" s="42"/>
      <c r="G20" s="43">
        <f t="shared" si="6"/>
        <v>0</v>
      </c>
      <c r="H20" s="44" t="s">
        <v>40</v>
      </c>
      <c r="I20" s="45">
        <v>12</v>
      </c>
      <c r="J20" s="71">
        <f t="shared" si="7"/>
        <v>0</v>
      </c>
      <c r="K20" s="73">
        <v>1.8444</v>
      </c>
      <c r="L20" s="52">
        <f t="shared" si="8"/>
        <v>0</v>
      </c>
    </row>
    <row r="21" spans="2:12" ht="41.25" customHeight="1" thickTop="1" thickBot="1" x14ac:dyDescent="0.35">
      <c r="B21" s="38">
        <v>74809</v>
      </c>
      <c r="C21" s="46" t="s">
        <v>18</v>
      </c>
      <c r="D21" s="40">
        <v>3.11</v>
      </c>
      <c r="E21" s="41">
        <v>100</v>
      </c>
      <c r="F21" s="42"/>
      <c r="G21" s="43">
        <f t="shared" si="6"/>
        <v>0</v>
      </c>
      <c r="H21" s="44" t="s">
        <v>40</v>
      </c>
      <c r="I21" s="45">
        <v>3.81</v>
      </c>
      <c r="J21" s="71">
        <f t="shared" si="7"/>
        <v>0</v>
      </c>
      <c r="K21" s="73">
        <v>1.8444</v>
      </c>
      <c r="L21" s="52">
        <f t="shared" si="8"/>
        <v>0</v>
      </c>
    </row>
    <row r="22" spans="2:12" ht="41.25" customHeight="1" thickTop="1" thickBot="1" x14ac:dyDescent="0.35">
      <c r="B22" s="38">
        <v>74810</v>
      </c>
      <c r="C22" s="46" t="s">
        <v>19</v>
      </c>
      <c r="D22" s="40">
        <v>3.11</v>
      </c>
      <c r="E22" s="41">
        <v>100</v>
      </c>
      <c r="F22" s="42"/>
      <c r="G22" s="43">
        <f t="shared" si="6"/>
        <v>0</v>
      </c>
      <c r="H22" s="44" t="s">
        <v>40</v>
      </c>
      <c r="I22" s="45">
        <v>3.81</v>
      </c>
      <c r="J22" s="71">
        <f t="shared" si="7"/>
        <v>0</v>
      </c>
      <c r="K22" s="73">
        <v>1.8444</v>
      </c>
      <c r="L22" s="52">
        <f t="shared" si="8"/>
        <v>0</v>
      </c>
    </row>
    <row r="23" spans="2:12" ht="41.25" customHeight="1" thickTop="1" thickBot="1" x14ac:dyDescent="0.35">
      <c r="B23" s="38">
        <v>74811</v>
      </c>
      <c r="C23" s="46" t="s">
        <v>20</v>
      </c>
      <c r="D23" s="40">
        <v>5.35</v>
      </c>
      <c r="E23" s="41">
        <v>48</v>
      </c>
      <c r="F23" s="42"/>
      <c r="G23" s="43">
        <f t="shared" si="6"/>
        <v>0</v>
      </c>
      <c r="H23" s="44" t="s">
        <v>40</v>
      </c>
      <c r="I23" s="45">
        <v>6</v>
      </c>
      <c r="J23" s="71">
        <f t="shared" si="7"/>
        <v>0</v>
      </c>
      <c r="K23" s="73">
        <v>1.8444</v>
      </c>
      <c r="L23" s="52">
        <f t="shared" si="8"/>
        <v>0</v>
      </c>
    </row>
    <row r="24" spans="2:12" ht="41.25" customHeight="1" thickTop="1" thickBot="1" x14ac:dyDescent="0.35">
      <c r="B24" s="47">
        <v>74812</v>
      </c>
      <c r="C24" s="39" t="s">
        <v>21</v>
      </c>
      <c r="D24" s="40">
        <v>5.35</v>
      </c>
      <c r="E24" s="48">
        <v>48</v>
      </c>
      <c r="F24" s="42"/>
      <c r="G24" s="49">
        <f t="shared" si="6"/>
        <v>0</v>
      </c>
      <c r="H24" s="44" t="s">
        <v>40</v>
      </c>
      <c r="I24" s="50">
        <v>6</v>
      </c>
      <c r="J24" s="51">
        <f t="shared" si="7"/>
        <v>0</v>
      </c>
      <c r="K24" s="73">
        <v>1.8444</v>
      </c>
      <c r="L24" s="52">
        <f t="shared" si="8"/>
        <v>0</v>
      </c>
    </row>
    <row r="25" spans="2:12" ht="41.25" customHeight="1" thickTop="1" thickBot="1" x14ac:dyDescent="0.35">
      <c r="B25" s="47">
        <v>74815</v>
      </c>
      <c r="C25" s="39" t="s">
        <v>22</v>
      </c>
      <c r="D25" s="40">
        <v>5.29</v>
      </c>
      <c r="E25" s="48">
        <v>60</v>
      </c>
      <c r="F25" s="42"/>
      <c r="G25" s="49">
        <f t="shared" ref="G25:G49" si="9">(F25/E25)</f>
        <v>0</v>
      </c>
      <c r="H25" s="44" t="s">
        <v>40</v>
      </c>
      <c r="I25" s="50">
        <v>6.41</v>
      </c>
      <c r="J25" s="71">
        <f t="shared" ref="J25:J49" si="10">I25*G25</f>
        <v>0</v>
      </c>
      <c r="K25" s="73">
        <v>1.8444</v>
      </c>
      <c r="L25" s="52">
        <f t="shared" ref="L25:L35" si="11">(K25*J25)</f>
        <v>0</v>
      </c>
    </row>
    <row r="26" spans="2:12" ht="41.25" customHeight="1" thickTop="1" thickBot="1" x14ac:dyDescent="0.35">
      <c r="B26" s="38">
        <v>74816</v>
      </c>
      <c r="C26" s="46" t="s">
        <v>23</v>
      </c>
      <c r="D26" s="40">
        <v>5.2</v>
      </c>
      <c r="E26" s="41">
        <v>96</v>
      </c>
      <c r="F26" s="42"/>
      <c r="G26" s="43">
        <f t="shared" si="9"/>
        <v>0</v>
      </c>
      <c r="H26" s="44" t="s">
        <v>40</v>
      </c>
      <c r="I26" s="45">
        <v>12</v>
      </c>
      <c r="J26" s="71">
        <f t="shared" si="10"/>
        <v>0</v>
      </c>
      <c r="K26" s="73">
        <v>1.8444</v>
      </c>
      <c r="L26" s="52">
        <f t="shared" si="11"/>
        <v>0</v>
      </c>
    </row>
    <row r="27" spans="2:12" ht="41.25" customHeight="1" thickTop="1" thickBot="1" x14ac:dyDescent="0.35">
      <c r="B27" s="38">
        <v>78834</v>
      </c>
      <c r="C27" s="46" t="s">
        <v>74</v>
      </c>
      <c r="D27" s="40">
        <v>5.29</v>
      </c>
      <c r="E27" s="41">
        <v>96</v>
      </c>
      <c r="F27" s="42"/>
      <c r="G27" s="43">
        <f t="shared" si="9"/>
        <v>0</v>
      </c>
      <c r="H27" s="44" t="s">
        <v>40</v>
      </c>
      <c r="I27" s="45">
        <v>10.26</v>
      </c>
      <c r="J27" s="71">
        <f t="shared" si="10"/>
        <v>0</v>
      </c>
      <c r="K27" s="73">
        <v>1.8444</v>
      </c>
      <c r="L27" s="52">
        <f t="shared" si="11"/>
        <v>0</v>
      </c>
    </row>
    <row r="28" spans="2:12" ht="41.25" customHeight="1" thickTop="1" thickBot="1" x14ac:dyDescent="0.35">
      <c r="B28" s="38">
        <v>78915</v>
      </c>
      <c r="C28" s="46" t="s">
        <v>22</v>
      </c>
      <c r="D28" s="40">
        <v>5.29</v>
      </c>
      <c r="E28" s="41">
        <v>60</v>
      </c>
      <c r="F28" s="42"/>
      <c r="G28" s="43">
        <f t="shared" si="9"/>
        <v>0</v>
      </c>
      <c r="H28" s="44" t="s">
        <v>40</v>
      </c>
      <c r="I28" s="45">
        <v>6.41</v>
      </c>
      <c r="J28" s="71">
        <f t="shared" si="10"/>
        <v>0</v>
      </c>
      <c r="K28" s="73">
        <v>1.8444</v>
      </c>
      <c r="L28" s="52">
        <f t="shared" si="11"/>
        <v>0</v>
      </c>
    </row>
    <row r="29" spans="2:12" ht="41.25" customHeight="1" thickTop="1" thickBot="1" x14ac:dyDescent="0.35">
      <c r="B29" s="38">
        <v>78948</v>
      </c>
      <c r="C29" s="46" t="s">
        <v>24</v>
      </c>
      <c r="D29" s="40">
        <v>5.2</v>
      </c>
      <c r="E29" s="41">
        <v>60</v>
      </c>
      <c r="F29" s="42"/>
      <c r="G29" s="43">
        <f t="shared" si="9"/>
        <v>0</v>
      </c>
      <c r="H29" s="44" t="s">
        <v>40</v>
      </c>
      <c r="I29" s="45">
        <v>6.41</v>
      </c>
      <c r="J29" s="71">
        <f t="shared" si="10"/>
        <v>0</v>
      </c>
      <c r="K29" s="73">
        <v>1.8444</v>
      </c>
      <c r="L29" s="52">
        <f t="shared" si="11"/>
        <v>0</v>
      </c>
    </row>
    <row r="30" spans="2:12" ht="41.25" customHeight="1" thickTop="1" thickBot="1" x14ac:dyDescent="0.35">
      <c r="B30" s="38">
        <v>78951</v>
      </c>
      <c r="C30" s="46" t="s">
        <v>25</v>
      </c>
      <c r="D30" s="40">
        <v>5.45</v>
      </c>
      <c r="E30" s="41">
        <v>84</v>
      </c>
      <c r="F30" s="42"/>
      <c r="G30" s="43">
        <f t="shared" si="9"/>
        <v>0</v>
      </c>
      <c r="H30" s="44" t="s">
        <v>40</v>
      </c>
      <c r="I30" s="45">
        <v>10.5</v>
      </c>
      <c r="J30" s="71">
        <f t="shared" si="10"/>
        <v>0</v>
      </c>
      <c r="K30" s="73">
        <v>1.8444</v>
      </c>
      <c r="L30" s="52">
        <f t="shared" si="11"/>
        <v>0</v>
      </c>
    </row>
    <row r="31" spans="2:12" ht="41.25" customHeight="1" thickTop="1" thickBot="1" x14ac:dyDescent="0.35">
      <c r="B31" s="38">
        <v>78952</v>
      </c>
      <c r="C31" s="46" t="s">
        <v>26</v>
      </c>
      <c r="D31" s="40">
        <v>5.45</v>
      </c>
      <c r="E31" s="41">
        <v>84</v>
      </c>
      <c r="F31" s="42"/>
      <c r="G31" s="43">
        <f t="shared" si="9"/>
        <v>0</v>
      </c>
      <c r="H31" s="44" t="s">
        <v>40</v>
      </c>
      <c r="I31" s="45">
        <v>10.5</v>
      </c>
      <c r="J31" s="71">
        <f t="shared" si="10"/>
        <v>0</v>
      </c>
      <c r="K31" s="73">
        <v>1.8444</v>
      </c>
      <c r="L31" s="52">
        <f t="shared" si="11"/>
        <v>0</v>
      </c>
    </row>
    <row r="32" spans="2:12" ht="41.25" customHeight="1" thickTop="1" thickBot="1" x14ac:dyDescent="0.35">
      <c r="B32" s="38">
        <v>78955</v>
      </c>
      <c r="C32" s="46" t="s">
        <v>27</v>
      </c>
      <c r="D32" s="40">
        <v>5.2</v>
      </c>
      <c r="E32" s="41">
        <v>60</v>
      </c>
      <c r="F32" s="42"/>
      <c r="G32" s="43">
        <f t="shared" si="9"/>
        <v>0</v>
      </c>
      <c r="H32" s="44" t="s">
        <v>40</v>
      </c>
      <c r="I32" s="45">
        <v>7.5</v>
      </c>
      <c r="J32" s="71">
        <f t="shared" si="10"/>
        <v>0</v>
      </c>
      <c r="K32" s="73">
        <v>1.8444</v>
      </c>
      <c r="L32" s="52">
        <f t="shared" si="11"/>
        <v>0</v>
      </c>
    </row>
    <row r="33" spans="2:12" ht="41.25" customHeight="1" thickTop="1" thickBot="1" x14ac:dyDescent="0.35">
      <c r="B33" s="38">
        <v>78956</v>
      </c>
      <c r="C33" s="46" t="s">
        <v>28</v>
      </c>
      <c r="D33" s="40">
        <v>5.2</v>
      </c>
      <c r="E33" s="41">
        <v>60</v>
      </c>
      <c r="F33" s="42"/>
      <c r="G33" s="43">
        <f t="shared" si="9"/>
        <v>0</v>
      </c>
      <c r="H33" s="44" t="s">
        <v>40</v>
      </c>
      <c r="I33" s="45">
        <v>7.5</v>
      </c>
      <c r="J33" s="71">
        <f t="shared" si="10"/>
        <v>0</v>
      </c>
      <c r="K33" s="73">
        <v>1.8444</v>
      </c>
      <c r="L33" s="52">
        <f t="shared" si="11"/>
        <v>0</v>
      </c>
    </row>
    <row r="34" spans="2:12" ht="41.25" customHeight="1" thickTop="1" thickBot="1" x14ac:dyDescent="0.35">
      <c r="B34" s="38">
        <v>78972</v>
      </c>
      <c r="C34" s="46" t="s">
        <v>29</v>
      </c>
      <c r="D34" s="40">
        <v>5.45</v>
      </c>
      <c r="E34" s="41">
        <v>84</v>
      </c>
      <c r="F34" s="42"/>
      <c r="G34" s="43">
        <f t="shared" ref="G34" si="12">(F34/E34)</f>
        <v>0</v>
      </c>
      <c r="H34" s="44" t="s">
        <v>40</v>
      </c>
      <c r="I34" s="45">
        <v>8.98</v>
      </c>
      <c r="J34" s="71">
        <f t="shared" ref="J34" si="13">I34*G34</f>
        <v>0</v>
      </c>
      <c r="K34" s="73">
        <v>1.8444</v>
      </c>
      <c r="L34" s="52">
        <f t="shared" ref="L34" si="14">(K34*J34)</f>
        <v>0</v>
      </c>
    </row>
    <row r="35" spans="2:12" ht="41.25" customHeight="1" thickTop="1" thickBot="1" x14ac:dyDescent="0.35">
      <c r="B35" s="38">
        <v>78973</v>
      </c>
      <c r="C35" s="46" t="s">
        <v>30</v>
      </c>
      <c r="D35" s="40">
        <v>5.45</v>
      </c>
      <c r="E35" s="41">
        <v>84</v>
      </c>
      <c r="F35" s="42"/>
      <c r="G35" s="43">
        <f t="shared" si="9"/>
        <v>0</v>
      </c>
      <c r="H35" s="44" t="s">
        <v>40</v>
      </c>
      <c r="I35" s="45">
        <v>8.98</v>
      </c>
      <c r="J35" s="71">
        <f t="shared" si="10"/>
        <v>0</v>
      </c>
      <c r="K35" s="73">
        <v>1.8444</v>
      </c>
      <c r="L35" s="52">
        <f t="shared" si="11"/>
        <v>0</v>
      </c>
    </row>
    <row r="36" spans="2:12" ht="41.25" customHeight="1" thickTop="1" thickBot="1" x14ac:dyDescent="0.35">
      <c r="B36" s="38">
        <v>78976</v>
      </c>
      <c r="C36" s="46" t="s">
        <v>31</v>
      </c>
      <c r="D36" s="40">
        <v>3.11</v>
      </c>
      <c r="E36" s="41">
        <v>96</v>
      </c>
      <c r="F36" s="42"/>
      <c r="G36" s="43">
        <f t="shared" si="9"/>
        <v>0</v>
      </c>
      <c r="H36" s="44" t="s">
        <v>40</v>
      </c>
      <c r="I36" s="45">
        <v>6</v>
      </c>
      <c r="J36" s="71">
        <f t="shared" si="10"/>
        <v>0</v>
      </c>
      <c r="K36" s="73">
        <v>1.8444</v>
      </c>
      <c r="L36" s="52">
        <f t="shared" ref="L36:L48" si="15">(K36*J36)</f>
        <v>0</v>
      </c>
    </row>
    <row r="37" spans="2:12" ht="41.25" customHeight="1" thickTop="1" thickBot="1" x14ac:dyDescent="0.35">
      <c r="B37" s="38">
        <v>78977</v>
      </c>
      <c r="C37" s="46" t="s">
        <v>25</v>
      </c>
      <c r="D37" s="40">
        <v>3.11</v>
      </c>
      <c r="E37" s="41">
        <v>96</v>
      </c>
      <c r="F37" s="42"/>
      <c r="G37" s="43">
        <f t="shared" si="9"/>
        <v>0</v>
      </c>
      <c r="H37" s="44" t="s">
        <v>40</v>
      </c>
      <c r="I37" s="45">
        <v>6</v>
      </c>
      <c r="J37" s="71">
        <f t="shared" si="10"/>
        <v>0</v>
      </c>
      <c r="K37" s="73">
        <v>1.8444</v>
      </c>
      <c r="L37" s="52">
        <f t="shared" si="15"/>
        <v>0</v>
      </c>
    </row>
    <row r="38" spans="2:12" ht="41.25" customHeight="1" thickTop="1" thickBot="1" x14ac:dyDescent="0.35">
      <c r="B38" s="38">
        <v>78979</v>
      </c>
      <c r="C38" s="46" t="s">
        <v>32</v>
      </c>
      <c r="D38" s="40">
        <v>2.75</v>
      </c>
      <c r="E38" s="41">
        <v>96</v>
      </c>
      <c r="F38" s="42"/>
      <c r="G38" s="43">
        <f t="shared" si="9"/>
        <v>0</v>
      </c>
      <c r="H38" s="44" t="s">
        <v>40</v>
      </c>
      <c r="I38" s="45">
        <v>2.0099999999999998</v>
      </c>
      <c r="J38" s="71">
        <f t="shared" si="10"/>
        <v>0</v>
      </c>
      <c r="K38" s="73">
        <v>1.8444</v>
      </c>
      <c r="L38" s="52">
        <f t="shared" si="15"/>
        <v>0</v>
      </c>
    </row>
    <row r="39" spans="2:12" ht="41.25" customHeight="1" thickTop="1" thickBot="1" x14ac:dyDescent="0.35">
      <c r="B39" s="38">
        <v>78981</v>
      </c>
      <c r="C39" s="46" t="s">
        <v>33</v>
      </c>
      <c r="D39" s="40">
        <v>3.07</v>
      </c>
      <c r="E39" s="41">
        <v>96</v>
      </c>
      <c r="F39" s="42"/>
      <c r="G39" s="43">
        <f t="shared" si="9"/>
        <v>0</v>
      </c>
      <c r="H39" s="44" t="s">
        <v>40</v>
      </c>
      <c r="I39" s="45">
        <v>3.72</v>
      </c>
      <c r="J39" s="71">
        <f t="shared" si="10"/>
        <v>0</v>
      </c>
      <c r="K39" s="73">
        <v>1.8444</v>
      </c>
      <c r="L39" s="52">
        <f t="shared" si="15"/>
        <v>0</v>
      </c>
    </row>
    <row r="40" spans="2:12" ht="41.25" customHeight="1" thickTop="1" thickBot="1" x14ac:dyDescent="0.35">
      <c r="B40" s="38">
        <v>78982</v>
      </c>
      <c r="C40" s="80" t="s">
        <v>34</v>
      </c>
      <c r="D40" s="40">
        <v>3.07</v>
      </c>
      <c r="E40" s="41">
        <v>96</v>
      </c>
      <c r="F40" s="42"/>
      <c r="G40" s="43">
        <f t="shared" si="9"/>
        <v>0</v>
      </c>
      <c r="H40" s="44" t="s">
        <v>40</v>
      </c>
      <c r="I40" s="45">
        <v>3.72</v>
      </c>
      <c r="J40" s="71">
        <f t="shared" si="10"/>
        <v>0</v>
      </c>
      <c r="K40" s="73">
        <v>1.8444</v>
      </c>
      <c r="L40" s="52">
        <f t="shared" si="15"/>
        <v>0</v>
      </c>
    </row>
    <row r="41" spans="2:12" ht="41.25" customHeight="1" thickTop="1" thickBot="1" x14ac:dyDescent="0.35">
      <c r="B41" s="47">
        <v>78995</v>
      </c>
      <c r="C41" s="82" t="s">
        <v>83</v>
      </c>
      <c r="D41" s="79">
        <v>2.85</v>
      </c>
      <c r="E41" s="41">
        <v>96</v>
      </c>
      <c r="F41" s="42"/>
      <c r="G41" s="43">
        <f t="shared" si="9"/>
        <v>0</v>
      </c>
      <c r="H41" s="44" t="s">
        <v>40</v>
      </c>
      <c r="I41" s="45">
        <v>4.0199999999999996</v>
      </c>
      <c r="J41" s="71">
        <f t="shared" si="10"/>
        <v>0</v>
      </c>
      <c r="K41" s="73">
        <v>1.8444</v>
      </c>
      <c r="L41" s="52">
        <f t="shared" si="15"/>
        <v>0</v>
      </c>
    </row>
    <row r="42" spans="2:12" ht="41.25" customHeight="1" thickTop="1" thickBot="1" x14ac:dyDescent="0.35">
      <c r="B42" s="47">
        <v>78996</v>
      </c>
      <c r="C42" s="82" t="s">
        <v>84</v>
      </c>
      <c r="D42" s="79">
        <v>2.85</v>
      </c>
      <c r="E42" s="41">
        <v>96</v>
      </c>
      <c r="F42" s="42"/>
      <c r="G42" s="43">
        <f t="shared" si="9"/>
        <v>0</v>
      </c>
      <c r="H42" s="44" t="s">
        <v>40</v>
      </c>
      <c r="I42" s="45">
        <v>4.0199999999999996</v>
      </c>
      <c r="J42" s="71">
        <f t="shared" si="10"/>
        <v>0</v>
      </c>
      <c r="K42" s="73">
        <v>1.8444</v>
      </c>
      <c r="L42" s="52">
        <f t="shared" si="15"/>
        <v>0</v>
      </c>
    </row>
    <row r="43" spans="2:12" ht="41.25" customHeight="1" thickTop="1" thickBot="1" x14ac:dyDescent="0.35">
      <c r="B43" s="38">
        <v>80105</v>
      </c>
      <c r="C43" s="81" t="s">
        <v>61</v>
      </c>
      <c r="D43" s="40">
        <v>5.08</v>
      </c>
      <c r="E43" s="41">
        <v>84</v>
      </c>
      <c r="F43" s="42"/>
      <c r="G43" s="43">
        <f t="shared" si="9"/>
        <v>0</v>
      </c>
      <c r="H43" s="44" t="s">
        <v>40</v>
      </c>
      <c r="I43" s="45">
        <v>7.14</v>
      </c>
      <c r="J43" s="71">
        <f t="shared" si="10"/>
        <v>0</v>
      </c>
      <c r="K43" s="73">
        <v>1.8444</v>
      </c>
      <c r="L43" s="52">
        <f t="shared" si="15"/>
        <v>0</v>
      </c>
    </row>
    <row r="44" spans="2:12" ht="41.25" customHeight="1" thickTop="1" thickBot="1" x14ac:dyDescent="0.35">
      <c r="B44" s="38">
        <v>80110</v>
      </c>
      <c r="C44" s="46" t="s">
        <v>62</v>
      </c>
      <c r="D44" s="40">
        <v>5.08</v>
      </c>
      <c r="E44" s="41">
        <v>84</v>
      </c>
      <c r="F44" s="42"/>
      <c r="G44" s="43">
        <f t="shared" si="9"/>
        <v>0</v>
      </c>
      <c r="H44" s="44" t="s">
        <v>40</v>
      </c>
      <c r="I44" s="45">
        <v>7.14</v>
      </c>
      <c r="J44" s="71">
        <f t="shared" si="10"/>
        <v>0</v>
      </c>
      <c r="K44" s="73">
        <v>1.8444</v>
      </c>
      <c r="L44" s="52">
        <f t="shared" si="15"/>
        <v>0</v>
      </c>
    </row>
    <row r="45" spans="2:12" ht="41.25" customHeight="1" thickTop="1" thickBot="1" x14ac:dyDescent="0.35">
      <c r="B45" s="38">
        <v>80125</v>
      </c>
      <c r="C45" s="46" t="s">
        <v>35</v>
      </c>
      <c r="D45" s="40">
        <v>5.45</v>
      </c>
      <c r="E45" s="41">
        <v>80</v>
      </c>
      <c r="F45" s="42"/>
      <c r="G45" s="43">
        <f t="shared" si="9"/>
        <v>0</v>
      </c>
      <c r="H45" s="44" t="s">
        <v>40</v>
      </c>
      <c r="I45" s="45">
        <v>8.6999999999999993</v>
      </c>
      <c r="J45" s="71">
        <f t="shared" si="10"/>
        <v>0</v>
      </c>
      <c r="K45" s="73">
        <v>1.8444</v>
      </c>
      <c r="L45" s="52">
        <f t="shared" si="15"/>
        <v>0</v>
      </c>
    </row>
    <row r="46" spans="2:12" ht="41.25" customHeight="1" thickTop="1" thickBot="1" x14ac:dyDescent="0.35">
      <c r="B46" s="38">
        <v>80126</v>
      </c>
      <c r="C46" s="46" t="s">
        <v>75</v>
      </c>
      <c r="D46" s="40">
        <v>5.45</v>
      </c>
      <c r="E46" s="41">
        <v>80</v>
      </c>
      <c r="F46" s="42"/>
      <c r="G46" s="43">
        <f t="shared" si="9"/>
        <v>0</v>
      </c>
      <c r="H46" s="44" t="s">
        <v>40</v>
      </c>
      <c r="I46" s="45">
        <v>8.6999999999999993</v>
      </c>
      <c r="J46" s="71">
        <f t="shared" si="10"/>
        <v>0</v>
      </c>
      <c r="K46" s="73">
        <v>1.8444</v>
      </c>
      <c r="L46" s="52">
        <f t="shared" si="15"/>
        <v>0</v>
      </c>
    </row>
    <row r="47" spans="2:12" ht="41.25" customHeight="1" thickTop="1" thickBot="1" x14ac:dyDescent="0.35">
      <c r="B47" s="38">
        <v>80135</v>
      </c>
      <c r="C47" s="46" t="s">
        <v>76</v>
      </c>
      <c r="D47" s="40">
        <v>3.1</v>
      </c>
      <c r="E47" s="41">
        <v>96</v>
      </c>
      <c r="F47" s="42"/>
      <c r="G47" s="43">
        <f t="shared" si="9"/>
        <v>0</v>
      </c>
      <c r="H47" s="44" t="s">
        <v>40</v>
      </c>
      <c r="I47" s="45">
        <v>3.96</v>
      </c>
      <c r="J47" s="71">
        <f t="shared" si="10"/>
        <v>0</v>
      </c>
      <c r="K47" s="73">
        <v>1.8444</v>
      </c>
      <c r="L47" s="52">
        <f t="shared" si="15"/>
        <v>0</v>
      </c>
    </row>
    <row r="48" spans="2:12" ht="41.25" customHeight="1" thickTop="1" thickBot="1" x14ac:dyDescent="0.35">
      <c r="B48" s="38">
        <v>82010</v>
      </c>
      <c r="C48" s="46" t="s">
        <v>24</v>
      </c>
      <c r="D48" s="40">
        <v>5.25</v>
      </c>
      <c r="E48" s="41">
        <v>60</v>
      </c>
      <c r="F48" s="42"/>
      <c r="G48" s="43">
        <f t="shared" si="9"/>
        <v>0</v>
      </c>
      <c r="H48" s="44" t="s">
        <v>40</v>
      </c>
      <c r="I48" s="45">
        <v>7.01</v>
      </c>
      <c r="J48" s="71">
        <f t="shared" si="10"/>
        <v>0</v>
      </c>
      <c r="K48" s="73">
        <v>1.8444</v>
      </c>
      <c r="L48" s="52">
        <f t="shared" si="15"/>
        <v>0</v>
      </c>
    </row>
    <row r="49" spans="2:12" ht="41.25" customHeight="1" thickTop="1" thickBot="1" x14ac:dyDescent="0.35">
      <c r="B49" s="38">
        <v>82015</v>
      </c>
      <c r="C49" s="46" t="s">
        <v>22</v>
      </c>
      <c r="D49" s="40">
        <v>5.25</v>
      </c>
      <c r="E49" s="41">
        <v>60</v>
      </c>
      <c r="F49" s="42"/>
      <c r="G49" s="43">
        <f t="shared" si="9"/>
        <v>0</v>
      </c>
      <c r="H49" s="44" t="s">
        <v>40</v>
      </c>
      <c r="I49" s="45">
        <v>7.01</v>
      </c>
      <c r="J49" s="71">
        <f t="shared" si="10"/>
        <v>0</v>
      </c>
      <c r="K49" s="73">
        <v>1.8444</v>
      </c>
      <c r="L49" s="52">
        <f>(K49*J49)</f>
        <v>0</v>
      </c>
    </row>
    <row r="50" spans="2:12" ht="41.25" customHeight="1" thickTop="1" thickBot="1" x14ac:dyDescent="0.35">
      <c r="B50" s="38">
        <v>82020</v>
      </c>
      <c r="C50" s="46" t="s">
        <v>77</v>
      </c>
      <c r="D50" s="40">
        <v>5.4</v>
      </c>
      <c r="E50" s="41">
        <v>72</v>
      </c>
      <c r="F50" s="42"/>
      <c r="G50" s="43">
        <f t="shared" ref="G50:G62" si="16">(F50/E50)</f>
        <v>0</v>
      </c>
      <c r="H50" s="44" t="s">
        <v>40</v>
      </c>
      <c r="I50" s="45">
        <v>7.65</v>
      </c>
      <c r="J50" s="71">
        <f t="shared" ref="J50:J62" si="17">I50*G50</f>
        <v>0</v>
      </c>
      <c r="K50" s="73">
        <v>1.8444</v>
      </c>
      <c r="L50" s="52">
        <f t="shared" ref="L50:L62" si="18">(K50*J50)</f>
        <v>0</v>
      </c>
    </row>
    <row r="51" spans="2:12" ht="41.25" customHeight="1" thickTop="1" thickBot="1" x14ac:dyDescent="0.35">
      <c r="B51" s="38">
        <v>82025</v>
      </c>
      <c r="C51" s="46" t="s">
        <v>78</v>
      </c>
      <c r="D51" s="40">
        <v>5.25</v>
      </c>
      <c r="E51" s="41">
        <v>72</v>
      </c>
      <c r="F51" s="42"/>
      <c r="G51" s="43">
        <f t="shared" si="16"/>
        <v>0</v>
      </c>
      <c r="H51" s="44" t="s">
        <v>40</v>
      </c>
      <c r="I51" s="45">
        <v>9</v>
      </c>
      <c r="J51" s="71">
        <f t="shared" si="17"/>
        <v>0</v>
      </c>
      <c r="K51" s="73">
        <v>1.8444</v>
      </c>
      <c r="L51" s="52">
        <f t="shared" si="18"/>
        <v>0</v>
      </c>
    </row>
    <row r="52" spans="2:12" ht="41.25" customHeight="1" thickTop="1" thickBot="1" x14ac:dyDescent="0.35">
      <c r="B52" s="38">
        <v>82040</v>
      </c>
      <c r="C52" s="46" t="s">
        <v>79</v>
      </c>
      <c r="D52" s="40">
        <v>3.36</v>
      </c>
      <c r="E52" s="41">
        <v>100</v>
      </c>
      <c r="F52" s="42"/>
      <c r="G52" s="43">
        <f t="shared" si="16"/>
        <v>0</v>
      </c>
      <c r="H52" s="44" t="s">
        <v>40</v>
      </c>
      <c r="I52" s="45">
        <v>3.81</v>
      </c>
      <c r="J52" s="71">
        <f t="shared" si="17"/>
        <v>0</v>
      </c>
      <c r="K52" s="73">
        <v>1.8444</v>
      </c>
      <c r="L52" s="52">
        <f t="shared" si="18"/>
        <v>0</v>
      </c>
    </row>
    <row r="53" spans="2:12" ht="41.25" customHeight="1" thickTop="1" thickBot="1" x14ac:dyDescent="0.35">
      <c r="B53" s="38">
        <v>82045</v>
      </c>
      <c r="C53" s="46" t="s">
        <v>80</v>
      </c>
      <c r="D53" s="40">
        <v>3.36</v>
      </c>
      <c r="E53" s="41">
        <v>100</v>
      </c>
      <c r="F53" s="42"/>
      <c r="G53" s="43">
        <f t="shared" si="16"/>
        <v>0</v>
      </c>
      <c r="H53" s="44" t="s">
        <v>40</v>
      </c>
      <c r="I53" s="45">
        <v>3.81</v>
      </c>
      <c r="J53" s="71">
        <f t="shared" si="17"/>
        <v>0</v>
      </c>
      <c r="K53" s="73">
        <v>1.8444</v>
      </c>
      <c r="L53" s="52">
        <f t="shared" si="18"/>
        <v>0</v>
      </c>
    </row>
    <row r="54" spans="2:12" ht="41.25" customHeight="1" thickTop="1" thickBot="1" x14ac:dyDescent="0.35">
      <c r="B54" s="38">
        <v>82060</v>
      </c>
      <c r="C54" s="46" t="s">
        <v>81</v>
      </c>
      <c r="D54" s="40">
        <v>5.2</v>
      </c>
      <c r="E54" s="41">
        <v>48</v>
      </c>
      <c r="F54" s="42"/>
      <c r="G54" s="43">
        <f t="shared" si="16"/>
        <v>0</v>
      </c>
      <c r="H54" s="44" t="s">
        <v>40</v>
      </c>
      <c r="I54" s="45">
        <v>6</v>
      </c>
      <c r="J54" s="71">
        <f t="shared" si="17"/>
        <v>0</v>
      </c>
      <c r="K54" s="73">
        <v>1.8444</v>
      </c>
      <c r="L54" s="52">
        <f t="shared" si="18"/>
        <v>0</v>
      </c>
    </row>
    <row r="55" spans="2:12" ht="41.25" customHeight="1" thickTop="1" thickBot="1" x14ac:dyDescent="0.35">
      <c r="B55" s="38">
        <v>82070</v>
      </c>
      <c r="C55" s="46" t="s">
        <v>64</v>
      </c>
      <c r="D55" s="40">
        <v>5.2</v>
      </c>
      <c r="E55" s="41">
        <v>84</v>
      </c>
      <c r="F55" s="42"/>
      <c r="G55" s="43">
        <f t="shared" si="16"/>
        <v>0</v>
      </c>
      <c r="H55" s="44" t="s">
        <v>40</v>
      </c>
      <c r="I55" s="45">
        <v>9.08</v>
      </c>
      <c r="J55" s="71">
        <f t="shared" si="17"/>
        <v>0</v>
      </c>
      <c r="K55" s="73">
        <v>1.8444</v>
      </c>
      <c r="L55" s="52">
        <f t="shared" si="18"/>
        <v>0</v>
      </c>
    </row>
    <row r="56" spans="2:12" ht="41.25" customHeight="1" thickTop="1" thickBot="1" x14ac:dyDescent="0.35">
      <c r="B56" s="38">
        <v>82075</v>
      </c>
      <c r="C56" s="46" t="s">
        <v>65</v>
      </c>
      <c r="D56" s="40">
        <v>5.2</v>
      </c>
      <c r="E56" s="41">
        <v>84</v>
      </c>
      <c r="F56" s="42"/>
      <c r="G56" s="43">
        <f t="shared" si="16"/>
        <v>0</v>
      </c>
      <c r="H56" s="44" t="s">
        <v>40</v>
      </c>
      <c r="I56" s="45">
        <v>9.08</v>
      </c>
      <c r="J56" s="71">
        <f t="shared" si="17"/>
        <v>0</v>
      </c>
      <c r="K56" s="73">
        <v>1.8444</v>
      </c>
      <c r="L56" s="52">
        <f t="shared" si="18"/>
        <v>0</v>
      </c>
    </row>
    <row r="57" spans="2:12" ht="41.25" customHeight="1" thickTop="1" thickBot="1" x14ac:dyDescent="0.35">
      <c r="B57" s="38">
        <v>82080</v>
      </c>
      <c r="C57" s="46" t="s">
        <v>66</v>
      </c>
      <c r="D57" s="40">
        <v>5.2</v>
      </c>
      <c r="E57" s="41">
        <v>84</v>
      </c>
      <c r="F57" s="42"/>
      <c r="G57" s="43">
        <f t="shared" si="16"/>
        <v>0</v>
      </c>
      <c r="H57" s="44" t="s">
        <v>40</v>
      </c>
      <c r="I57" s="45">
        <v>10.5</v>
      </c>
      <c r="J57" s="71">
        <f t="shared" si="17"/>
        <v>0</v>
      </c>
      <c r="K57" s="73">
        <v>1.8444</v>
      </c>
      <c r="L57" s="52">
        <f t="shared" si="18"/>
        <v>0</v>
      </c>
    </row>
    <row r="58" spans="2:12" ht="41.25" customHeight="1" thickTop="1" thickBot="1" x14ac:dyDescent="0.35">
      <c r="B58" s="38">
        <v>82085</v>
      </c>
      <c r="C58" s="46" t="s">
        <v>67</v>
      </c>
      <c r="D58" s="40">
        <v>5.2</v>
      </c>
      <c r="E58" s="41">
        <v>84</v>
      </c>
      <c r="F58" s="42"/>
      <c r="G58" s="43">
        <f t="shared" si="16"/>
        <v>0</v>
      </c>
      <c r="H58" s="44" t="s">
        <v>40</v>
      </c>
      <c r="I58" s="45">
        <v>10.5</v>
      </c>
      <c r="J58" s="71">
        <f t="shared" si="17"/>
        <v>0</v>
      </c>
      <c r="K58" s="73">
        <v>1.8444</v>
      </c>
      <c r="L58" s="52">
        <f t="shared" si="18"/>
        <v>0</v>
      </c>
    </row>
    <row r="59" spans="2:12" ht="41.25" customHeight="1" thickTop="1" thickBot="1" x14ac:dyDescent="0.35">
      <c r="B59" s="38">
        <v>83010</v>
      </c>
      <c r="C59" s="46" t="s">
        <v>85</v>
      </c>
      <c r="D59" s="40">
        <v>5.32</v>
      </c>
      <c r="E59" s="41">
        <v>80</v>
      </c>
      <c r="F59" s="42"/>
      <c r="G59" s="43">
        <f t="shared" si="16"/>
        <v>0</v>
      </c>
      <c r="H59" s="44" t="s">
        <v>40</v>
      </c>
      <c r="I59" s="45">
        <v>10</v>
      </c>
      <c r="J59" s="71">
        <f t="shared" si="17"/>
        <v>0</v>
      </c>
      <c r="K59" s="73">
        <v>1.8444</v>
      </c>
      <c r="L59" s="52">
        <f t="shared" si="18"/>
        <v>0</v>
      </c>
    </row>
    <row r="60" spans="2:12" ht="41.25" customHeight="1" thickTop="1" thickBot="1" x14ac:dyDescent="0.35">
      <c r="B60" s="38">
        <v>83056</v>
      </c>
      <c r="C60" s="83" t="s">
        <v>86</v>
      </c>
      <c r="D60" s="40">
        <v>5.45</v>
      </c>
      <c r="E60" s="41">
        <v>80</v>
      </c>
      <c r="F60" s="42"/>
      <c r="G60" s="43">
        <f t="shared" si="16"/>
        <v>0</v>
      </c>
      <c r="H60" s="44" t="s">
        <v>40</v>
      </c>
      <c r="I60" s="45">
        <v>8.75</v>
      </c>
      <c r="J60" s="71">
        <f t="shared" si="17"/>
        <v>0</v>
      </c>
      <c r="K60" s="73">
        <v>1.8444</v>
      </c>
      <c r="L60" s="52">
        <f t="shared" si="18"/>
        <v>0</v>
      </c>
    </row>
    <row r="61" spans="2:12" ht="41.25" customHeight="1" thickTop="1" thickBot="1" x14ac:dyDescent="0.35">
      <c r="B61" s="38">
        <v>83060</v>
      </c>
      <c r="C61" s="46" t="s">
        <v>60</v>
      </c>
      <c r="D61" s="40">
        <v>3.4</v>
      </c>
      <c r="E61" s="41">
        <v>96</v>
      </c>
      <c r="F61" s="42"/>
      <c r="G61" s="43">
        <f t="shared" si="16"/>
        <v>0</v>
      </c>
      <c r="H61" s="44" t="s">
        <v>40</v>
      </c>
      <c r="I61" s="45">
        <v>5.16</v>
      </c>
      <c r="J61" s="71">
        <f t="shared" si="17"/>
        <v>0</v>
      </c>
      <c r="K61" s="73">
        <v>1.8444</v>
      </c>
      <c r="L61" s="52">
        <f t="shared" si="18"/>
        <v>0</v>
      </c>
    </row>
    <row r="62" spans="2:12" ht="41.25" customHeight="1" thickTop="1" thickBot="1" x14ac:dyDescent="0.35">
      <c r="B62" s="38" t="s">
        <v>37</v>
      </c>
      <c r="C62" s="46" t="s">
        <v>14</v>
      </c>
      <c r="D62" s="40">
        <v>4.5</v>
      </c>
      <c r="E62" s="41">
        <v>60</v>
      </c>
      <c r="F62" s="42"/>
      <c r="G62" s="43">
        <f t="shared" si="16"/>
        <v>0</v>
      </c>
      <c r="H62" s="44" t="s">
        <v>40</v>
      </c>
      <c r="I62" s="45">
        <v>7.5</v>
      </c>
      <c r="J62" s="71">
        <f t="shared" si="17"/>
        <v>0</v>
      </c>
      <c r="K62" s="74">
        <v>1.8444</v>
      </c>
      <c r="L62" s="52">
        <f t="shared" si="18"/>
        <v>0</v>
      </c>
    </row>
    <row r="63" spans="2:12" ht="14.25" customHeight="1" thickTop="1" x14ac:dyDescent="0.4">
      <c r="B63" s="21"/>
      <c r="C63" s="21"/>
      <c r="D63" s="21"/>
      <c r="E63" s="21"/>
      <c r="F63" s="21"/>
      <c r="G63" s="21"/>
      <c r="H63" s="22"/>
      <c r="I63" s="22"/>
      <c r="J63" s="23"/>
      <c r="K63" s="23"/>
      <c r="L63" s="21"/>
    </row>
    <row r="64" spans="2:12" ht="7.5" customHeight="1" x14ac:dyDescent="0.4">
      <c r="B64" s="21"/>
      <c r="C64" s="21"/>
      <c r="D64" s="21"/>
      <c r="E64" s="21"/>
      <c r="F64" s="21"/>
      <c r="G64" s="21"/>
      <c r="H64" s="22"/>
      <c r="I64" s="22"/>
      <c r="J64" s="23"/>
      <c r="K64" s="30"/>
      <c r="L64" s="21"/>
    </row>
    <row r="65" spans="2:12" ht="6.75" customHeight="1" thickBot="1" x14ac:dyDescent="0.45">
      <c r="B65" s="21"/>
      <c r="C65" s="21"/>
      <c r="D65" s="21"/>
      <c r="E65" s="21"/>
      <c r="F65" s="21"/>
      <c r="G65" s="21"/>
      <c r="H65" s="22"/>
      <c r="I65" s="22"/>
      <c r="J65" s="23"/>
      <c r="K65" s="23"/>
      <c r="L65" s="21"/>
    </row>
    <row r="66" spans="2:12" ht="58.5" customHeight="1" x14ac:dyDescent="0.4">
      <c r="B66" s="21"/>
      <c r="C66" s="21"/>
      <c r="D66" s="21"/>
      <c r="E66" s="21"/>
      <c r="F66" s="21"/>
      <c r="G66" s="21"/>
      <c r="H66" s="22"/>
      <c r="I66" s="95" t="s">
        <v>2</v>
      </c>
      <c r="J66" s="96"/>
      <c r="K66" s="31" t="s">
        <v>1</v>
      </c>
      <c r="L66" s="32" t="s">
        <v>0</v>
      </c>
    </row>
    <row r="67" spans="2:12" ht="52.5" customHeight="1" thickBot="1" x14ac:dyDescent="0.45">
      <c r="B67" s="21"/>
      <c r="C67" s="21"/>
      <c r="D67" s="21"/>
      <c r="E67" s="21"/>
      <c r="F67" s="21"/>
      <c r="G67" s="21"/>
      <c r="H67" s="22"/>
      <c r="I67" s="97" t="s">
        <v>40</v>
      </c>
      <c r="J67" s="98"/>
      <c r="K67" s="53">
        <f>SUM(J11:J62)</f>
        <v>0</v>
      </c>
      <c r="L67" s="33">
        <f>SUM(L11:L62)</f>
        <v>0</v>
      </c>
    </row>
    <row r="68" spans="2:12" ht="7.5" customHeight="1" x14ac:dyDescent="0.4">
      <c r="B68" s="21"/>
      <c r="C68" s="21"/>
      <c r="D68" s="21"/>
      <c r="E68" s="21"/>
      <c r="F68" s="21"/>
      <c r="G68" s="21"/>
      <c r="H68" s="22"/>
      <c r="I68" s="22"/>
      <c r="J68" s="23"/>
      <c r="K68" s="23"/>
      <c r="L68" s="21"/>
    </row>
    <row r="69" spans="2:12" ht="33.75" customHeight="1" thickBot="1" x14ac:dyDescent="0.45">
      <c r="B69" s="21"/>
      <c r="C69" s="21"/>
      <c r="D69" s="21"/>
      <c r="E69" s="21"/>
      <c r="F69" s="21"/>
      <c r="G69" s="21"/>
      <c r="H69" s="22"/>
      <c r="I69" s="22"/>
      <c r="J69" s="23"/>
      <c r="K69" s="23"/>
      <c r="L69" s="21"/>
    </row>
    <row r="70" spans="2:12" ht="65.25" customHeight="1" thickBot="1" x14ac:dyDescent="0.45">
      <c r="B70" s="21"/>
      <c r="C70" s="21"/>
      <c r="D70" s="21"/>
      <c r="E70" s="21"/>
      <c r="F70" s="21"/>
      <c r="G70" s="21"/>
      <c r="H70" s="22"/>
      <c r="I70" s="95" t="s">
        <v>2</v>
      </c>
      <c r="J70" s="96"/>
      <c r="K70" s="55" t="s">
        <v>87</v>
      </c>
      <c r="L70" s="21"/>
    </row>
    <row r="71" spans="2:12" ht="36.75" customHeight="1" thickBot="1" x14ac:dyDescent="0.45">
      <c r="B71" s="21"/>
      <c r="C71" s="21"/>
      <c r="D71" s="21"/>
      <c r="E71" s="21"/>
      <c r="F71" s="21"/>
      <c r="G71" s="21"/>
      <c r="H71" s="22"/>
      <c r="I71" s="97" t="s">
        <v>40</v>
      </c>
      <c r="J71" s="98"/>
      <c r="K71" s="61">
        <f>K67/48</f>
        <v>0</v>
      </c>
      <c r="L71" s="21"/>
    </row>
    <row r="72" spans="2:12" ht="33.75" customHeight="1" x14ac:dyDescent="0.4">
      <c r="B72" s="21"/>
      <c r="C72" s="21"/>
      <c r="D72" s="21"/>
      <c r="E72" s="21"/>
      <c r="F72" s="21"/>
      <c r="G72" s="21"/>
      <c r="H72" s="22"/>
      <c r="I72" s="22"/>
      <c r="J72" s="23"/>
      <c r="K72" s="23"/>
      <c r="L72" s="21"/>
    </row>
    <row r="73" spans="2:12" ht="33.75" customHeight="1" x14ac:dyDescent="0.4">
      <c r="B73" s="21"/>
      <c r="C73" s="21"/>
      <c r="D73" s="21"/>
      <c r="E73" s="21"/>
      <c r="F73" s="21"/>
      <c r="G73" s="21"/>
      <c r="H73" s="22"/>
      <c r="I73" s="84" t="s">
        <v>59</v>
      </c>
      <c r="J73" s="85"/>
      <c r="K73" s="85"/>
      <c r="L73" s="86"/>
    </row>
    <row r="74" spans="2:12" ht="7.5" customHeight="1" x14ac:dyDescent="0.4">
      <c r="B74" s="21"/>
      <c r="C74" s="21"/>
      <c r="D74" s="21"/>
      <c r="E74" s="21"/>
      <c r="F74" s="21"/>
      <c r="G74" s="21"/>
      <c r="H74" s="22"/>
      <c r="I74" s="87"/>
      <c r="J74" s="88"/>
      <c r="K74" s="88"/>
      <c r="L74" s="89"/>
    </row>
    <row r="75" spans="2:12" ht="33.75" customHeight="1" x14ac:dyDescent="0.4">
      <c r="B75" s="21"/>
      <c r="C75" s="21"/>
      <c r="D75" s="21"/>
      <c r="E75" s="21"/>
      <c r="F75" s="21"/>
      <c r="G75" s="21"/>
      <c r="H75" s="22"/>
      <c r="I75" s="87"/>
      <c r="J75" s="88"/>
      <c r="K75" s="88"/>
      <c r="L75" s="89"/>
    </row>
    <row r="76" spans="2:12" ht="33.75" customHeight="1" x14ac:dyDescent="0.4">
      <c r="B76" s="21"/>
      <c r="C76" s="21"/>
      <c r="D76" s="21"/>
      <c r="E76" s="21"/>
      <c r="F76" s="21"/>
      <c r="G76" s="21"/>
      <c r="H76" s="22"/>
      <c r="I76" s="90"/>
      <c r="J76" s="91"/>
      <c r="K76" s="91"/>
      <c r="L76" s="92"/>
    </row>
    <row r="77" spans="2:12" ht="32.25" customHeight="1" x14ac:dyDescent="0.4">
      <c r="B77" s="21"/>
      <c r="C77" s="21"/>
      <c r="D77" s="21"/>
      <c r="E77" s="21"/>
      <c r="F77" s="21"/>
      <c r="G77" s="21"/>
      <c r="H77" s="22"/>
      <c r="I77" s="22"/>
      <c r="J77" s="23"/>
      <c r="K77" s="23"/>
      <c r="L77" s="21"/>
    </row>
    <row r="78" spans="2:12" ht="32.25" customHeight="1" x14ac:dyDescent="0.4">
      <c r="B78" s="21"/>
      <c r="C78" s="21"/>
      <c r="D78" s="21"/>
      <c r="E78" s="21"/>
      <c r="F78" s="21"/>
      <c r="G78" s="21"/>
      <c r="H78" s="22"/>
      <c r="I78" s="22"/>
      <c r="J78" s="23"/>
      <c r="K78" s="23"/>
      <c r="L78" s="21"/>
    </row>
    <row r="79" spans="2:12" ht="32.25" customHeight="1" x14ac:dyDescent="0.4">
      <c r="B79" s="21"/>
      <c r="C79" s="21"/>
      <c r="D79" s="21"/>
      <c r="E79" s="21"/>
      <c r="F79" s="21"/>
      <c r="G79" s="21"/>
      <c r="H79" s="22"/>
      <c r="I79" s="22"/>
      <c r="J79" s="23"/>
      <c r="K79" s="23"/>
      <c r="L79" s="21"/>
    </row>
    <row r="80" spans="2:12" ht="32.25" customHeight="1" x14ac:dyDescent="0.4">
      <c r="B80" s="21"/>
      <c r="C80" s="21"/>
      <c r="D80" s="21"/>
      <c r="E80" s="21"/>
      <c r="F80" s="21"/>
      <c r="G80" s="21"/>
      <c r="H80" s="22"/>
      <c r="I80" s="22"/>
      <c r="J80" s="23"/>
      <c r="K80" s="23"/>
      <c r="L80" s="21"/>
    </row>
    <row r="81" spans="2:12" ht="32.25" customHeight="1" x14ac:dyDescent="0.4">
      <c r="B81" s="21"/>
      <c r="C81" s="21"/>
      <c r="D81" s="21"/>
      <c r="E81" s="21"/>
      <c r="F81" s="21"/>
      <c r="G81" s="21"/>
      <c r="H81" s="22"/>
      <c r="I81" s="22"/>
      <c r="J81" s="21"/>
      <c r="K81" s="21"/>
      <c r="L81" s="21"/>
    </row>
    <row r="82" spans="2:12" ht="32.25" customHeight="1" x14ac:dyDescent="0.4">
      <c r="B82" s="21"/>
      <c r="C82" s="21"/>
      <c r="D82" s="21"/>
      <c r="E82" s="21"/>
      <c r="F82" s="21"/>
      <c r="G82" s="21"/>
      <c r="H82" s="22"/>
      <c r="I82" s="22"/>
      <c r="J82" s="21"/>
      <c r="K82" s="21"/>
      <c r="L82" s="21"/>
    </row>
    <row r="83" spans="2:12" ht="32.25" customHeight="1" x14ac:dyDescent="0.4">
      <c r="B83" s="21"/>
      <c r="C83" s="21"/>
      <c r="D83" s="21"/>
      <c r="E83" s="21"/>
      <c r="F83" s="21"/>
      <c r="G83" s="21"/>
      <c r="H83" s="22"/>
      <c r="I83" s="22"/>
      <c r="J83" s="21"/>
      <c r="K83" s="21"/>
      <c r="L83" s="21"/>
    </row>
    <row r="84" spans="2:12" ht="32.25" customHeight="1" x14ac:dyDescent="0.4">
      <c r="B84" s="21"/>
      <c r="C84" s="21"/>
      <c r="D84" s="21"/>
      <c r="E84" s="21"/>
      <c r="F84" s="21"/>
      <c r="G84" s="21"/>
      <c r="H84" s="22"/>
      <c r="I84" s="22"/>
      <c r="J84" s="21"/>
      <c r="K84" s="21"/>
      <c r="L84" s="21"/>
    </row>
    <row r="85" spans="2:12" ht="32.25" customHeight="1" x14ac:dyDescent="0.4">
      <c r="B85" s="21"/>
      <c r="C85" s="21"/>
      <c r="D85" s="21"/>
      <c r="E85" s="21"/>
      <c r="F85" s="21"/>
      <c r="G85" s="21"/>
      <c r="H85" s="22"/>
      <c r="I85" s="22"/>
      <c r="J85" s="21"/>
      <c r="K85" s="21"/>
      <c r="L85" s="21"/>
    </row>
    <row r="86" spans="2:12" ht="32.25" customHeight="1" x14ac:dyDescent="0.4">
      <c r="B86" s="21"/>
      <c r="C86" s="21"/>
      <c r="D86" s="21"/>
      <c r="E86" s="21"/>
      <c r="F86" s="21"/>
      <c r="G86" s="21"/>
      <c r="H86" s="22"/>
      <c r="I86" s="22"/>
      <c r="J86" s="21"/>
      <c r="K86" s="21"/>
      <c r="L86" s="21"/>
    </row>
    <row r="87" spans="2:12" ht="32.25" customHeight="1" x14ac:dyDescent="0.4">
      <c r="B87" s="21"/>
      <c r="C87" s="21"/>
      <c r="D87" s="21"/>
      <c r="E87" s="21"/>
      <c r="F87" s="21"/>
      <c r="G87" s="21"/>
      <c r="H87" s="22"/>
      <c r="I87" s="22"/>
      <c r="J87" s="21"/>
      <c r="K87" s="21"/>
      <c r="L87" s="21"/>
    </row>
    <row r="88" spans="2:12" ht="32.25" customHeight="1" x14ac:dyDescent="0.4">
      <c r="B88" s="21"/>
      <c r="C88" s="21"/>
      <c r="D88" s="21"/>
      <c r="E88" s="21"/>
      <c r="F88" s="21"/>
      <c r="G88" s="21"/>
      <c r="H88" s="22"/>
      <c r="I88" s="22"/>
      <c r="J88" s="21"/>
      <c r="K88" s="21"/>
      <c r="L88" s="21"/>
    </row>
    <row r="89" spans="2:12" ht="32.25" customHeight="1" x14ac:dyDescent="0.4">
      <c r="B89" s="21"/>
      <c r="C89" s="21"/>
      <c r="D89" s="21"/>
      <c r="E89" s="21"/>
      <c r="F89" s="21"/>
      <c r="G89" s="21"/>
      <c r="H89" s="22"/>
      <c r="I89" s="22"/>
      <c r="J89" s="21"/>
      <c r="K89" s="21"/>
      <c r="L89" s="21"/>
    </row>
    <row r="90" spans="2:12" ht="32.25" customHeight="1" x14ac:dyDescent="0.4">
      <c r="B90" s="21"/>
      <c r="C90" s="21"/>
      <c r="D90" s="21"/>
      <c r="E90" s="21"/>
      <c r="F90" s="21"/>
      <c r="G90" s="21"/>
      <c r="H90" s="22"/>
      <c r="I90" s="22"/>
      <c r="J90" s="21"/>
      <c r="K90" s="21"/>
      <c r="L90" s="21"/>
    </row>
    <row r="91" spans="2:12" ht="32.25" customHeight="1" x14ac:dyDescent="0.4">
      <c r="B91" s="21"/>
      <c r="C91" s="21"/>
      <c r="D91" s="21"/>
      <c r="E91" s="21"/>
      <c r="F91" s="21"/>
      <c r="G91" s="21"/>
      <c r="H91" s="22"/>
      <c r="I91" s="22"/>
      <c r="J91" s="21"/>
      <c r="K91" s="21"/>
      <c r="L91" s="21"/>
    </row>
    <row r="92" spans="2:12" ht="32.25" customHeight="1" x14ac:dyDescent="0.4">
      <c r="B92" s="21"/>
      <c r="C92" s="21"/>
      <c r="D92" s="21"/>
      <c r="E92" s="21"/>
      <c r="F92" s="21"/>
      <c r="G92" s="21"/>
      <c r="H92" s="22"/>
      <c r="I92" s="22"/>
      <c r="J92" s="21"/>
      <c r="K92" s="21"/>
      <c r="L92" s="21"/>
    </row>
    <row r="93" spans="2:12" ht="32.25" customHeight="1" x14ac:dyDescent="0.4">
      <c r="B93" s="21"/>
      <c r="C93" s="21"/>
      <c r="D93" s="21"/>
      <c r="E93" s="21"/>
      <c r="F93" s="21"/>
      <c r="G93" s="21"/>
      <c r="H93" s="22"/>
      <c r="I93" s="22"/>
      <c r="J93" s="21"/>
      <c r="K93" s="21"/>
      <c r="L93" s="21"/>
    </row>
    <row r="94" spans="2:12" ht="32.25" customHeight="1" x14ac:dyDescent="0.4">
      <c r="B94" s="21"/>
      <c r="C94" s="21"/>
      <c r="D94" s="21"/>
      <c r="E94" s="21"/>
      <c r="F94" s="21"/>
      <c r="G94" s="21"/>
      <c r="H94" s="22"/>
      <c r="I94" s="22"/>
      <c r="J94" s="21"/>
      <c r="K94" s="21"/>
      <c r="L94" s="21"/>
    </row>
    <row r="95" spans="2:12" ht="32.25" customHeight="1" x14ac:dyDescent="0.4">
      <c r="B95" s="21"/>
      <c r="C95" s="21"/>
      <c r="D95" s="21"/>
      <c r="E95" s="21"/>
      <c r="F95" s="21"/>
      <c r="G95" s="21"/>
      <c r="H95" s="22"/>
      <c r="I95" s="22"/>
      <c r="J95" s="21"/>
      <c r="K95" s="21"/>
      <c r="L95" s="21"/>
    </row>
    <row r="96" spans="2:12" ht="32.25" customHeight="1" x14ac:dyDescent="0.4">
      <c r="B96" s="21"/>
      <c r="C96" s="21"/>
      <c r="D96" s="21"/>
      <c r="E96" s="21"/>
      <c r="F96" s="21"/>
      <c r="G96" s="21"/>
      <c r="H96" s="22"/>
      <c r="I96" s="22"/>
      <c r="J96" s="21"/>
      <c r="K96" s="21"/>
      <c r="L96" s="21"/>
    </row>
    <row r="97" spans="2:12" ht="32.25" customHeight="1" x14ac:dyDescent="0.4">
      <c r="B97" s="21"/>
      <c r="C97" s="21"/>
      <c r="D97" s="21"/>
      <c r="E97" s="21"/>
      <c r="F97" s="21"/>
      <c r="G97" s="21"/>
      <c r="H97" s="22"/>
      <c r="I97" s="22"/>
      <c r="J97" s="21"/>
      <c r="K97" s="21"/>
      <c r="L97" s="21"/>
    </row>
    <row r="98" spans="2:12" ht="32.25" customHeight="1" x14ac:dyDescent="0.4">
      <c r="B98" s="21"/>
      <c r="C98" s="21"/>
      <c r="D98" s="21"/>
      <c r="E98" s="21"/>
      <c r="F98" s="21"/>
      <c r="G98" s="21"/>
      <c r="H98" s="22"/>
      <c r="I98" s="22"/>
      <c r="J98" s="21"/>
      <c r="K98" s="21"/>
      <c r="L98" s="21"/>
    </row>
    <row r="99" spans="2:12" ht="32.25" customHeight="1" x14ac:dyDescent="0.4">
      <c r="B99" s="21"/>
      <c r="C99" s="21"/>
      <c r="D99" s="21"/>
      <c r="E99" s="21"/>
      <c r="F99" s="21"/>
      <c r="G99" s="21"/>
      <c r="H99" s="22"/>
      <c r="I99" s="22"/>
      <c r="J99" s="21"/>
      <c r="K99" s="21"/>
      <c r="L99" s="21"/>
    </row>
    <row r="100" spans="2:12" ht="48.75" customHeight="1" x14ac:dyDescent="0.4">
      <c r="B100" s="21"/>
      <c r="C100" s="21"/>
      <c r="D100" s="21"/>
      <c r="E100" s="21"/>
      <c r="F100" s="21"/>
      <c r="G100" s="21"/>
      <c r="H100" s="22"/>
      <c r="I100" s="22"/>
      <c r="J100" s="21"/>
      <c r="K100" s="21"/>
      <c r="L100" s="21"/>
    </row>
    <row r="101" spans="2:12" ht="48.75" customHeight="1" x14ac:dyDescent="0.4">
      <c r="B101" s="21"/>
      <c r="C101" s="21"/>
      <c r="D101" s="21"/>
      <c r="E101" s="21"/>
      <c r="F101" s="21"/>
      <c r="G101" s="21"/>
      <c r="H101" s="22"/>
      <c r="I101" s="22"/>
      <c r="J101" s="21"/>
      <c r="K101" s="21"/>
      <c r="L101" s="21"/>
    </row>
    <row r="102" spans="2:12" ht="48.75" customHeight="1" x14ac:dyDescent="0.4">
      <c r="B102" s="21"/>
      <c r="C102" s="21"/>
      <c r="D102" s="21"/>
      <c r="E102" s="21"/>
      <c r="F102" s="21"/>
      <c r="G102" s="21"/>
      <c r="H102" s="22"/>
      <c r="I102" s="22"/>
      <c r="J102" s="21"/>
      <c r="K102" s="21"/>
      <c r="L102" s="21"/>
    </row>
    <row r="103" spans="2:12" ht="48.75" customHeight="1" x14ac:dyDescent="0.4">
      <c r="B103" s="21"/>
      <c r="C103" s="21"/>
      <c r="D103" s="21"/>
      <c r="E103" s="21"/>
      <c r="F103" s="21"/>
      <c r="G103" s="21"/>
      <c r="H103" s="22"/>
      <c r="I103" s="22"/>
      <c r="J103" s="21"/>
      <c r="K103" s="21"/>
      <c r="L103" s="21"/>
    </row>
    <row r="104" spans="2:12" ht="48.75" customHeight="1" x14ac:dyDescent="0.4">
      <c r="B104" s="21"/>
      <c r="C104" s="21"/>
      <c r="D104" s="21"/>
      <c r="E104" s="21"/>
      <c r="F104" s="21"/>
      <c r="G104" s="21"/>
      <c r="H104" s="22"/>
      <c r="I104" s="22"/>
      <c r="J104" s="21"/>
      <c r="K104" s="21"/>
      <c r="L104" s="21"/>
    </row>
    <row r="105" spans="2:12" ht="48.75" customHeight="1" x14ac:dyDescent="0.4">
      <c r="B105" s="21"/>
      <c r="C105" s="21"/>
      <c r="D105" s="21"/>
      <c r="E105" s="21"/>
      <c r="F105" s="21"/>
      <c r="G105" s="21"/>
      <c r="H105" s="22"/>
      <c r="I105" s="22"/>
      <c r="J105" s="21"/>
      <c r="K105" s="21"/>
      <c r="L105" s="21"/>
    </row>
    <row r="106" spans="2:12" ht="48.75" customHeight="1" x14ac:dyDescent="0.4">
      <c r="B106" s="21"/>
      <c r="C106" s="21"/>
      <c r="D106" s="21"/>
      <c r="E106" s="21"/>
      <c r="F106" s="21"/>
      <c r="G106" s="21"/>
      <c r="H106" s="22"/>
      <c r="I106" s="22"/>
      <c r="J106" s="21"/>
      <c r="K106" s="21"/>
      <c r="L106" s="21"/>
    </row>
    <row r="107" spans="2:12" ht="48.75" customHeight="1" x14ac:dyDescent="0.4">
      <c r="B107" s="21"/>
      <c r="C107" s="21"/>
      <c r="D107" s="21"/>
      <c r="E107" s="21"/>
      <c r="F107" s="21"/>
      <c r="G107" s="21"/>
      <c r="H107" s="22"/>
      <c r="I107" s="22"/>
      <c r="J107" s="21"/>
      <c r="K107" s="21"/>
      <c r="L107" s="21"/>
    </row>
    <row r="108" spans="2:12" ht="48.75" customHeight="1" x14ac:dyDescent="0.4">
      <c r="B108" s="21"/>
      <c r="C108" s="21"/>
      <c r="D108" s="21"/>
      <c r="E108" s="21"/>
      <c r="F108" s="21"/>
      <c r="G108" s="21"/>
      <c r="H108" s="22"/>
      <c r="I108" s="22"/>
      <c r="J108" s="21"/>
      <c r="K108" s="21"/>
      <c r="L108" s="21"/>
    </row>
    <row r="109" spans="2:12" ht="48.75" customHeight="1" x14ac:dyDescent="0.4">
      <c r="B109" s="21"/>
      <c r="C109" s="21"/>
      <c r="D109" s="21"/>
      <c r="E109" s="21"/>
      <c r="F109" s="21"/>
      <c r="G109" s="21"/>
      <c r="H109" s="22"/>
      <c r="I109" s="22"/>
      <c r="J109" s="21"/>
      <c r="K109" s="21"/>
      <c r="L109" s="21"/>
    </row>
    <row r="110" spans="2:12" ht="48.75" customHeight="1" x14ac:dyDescent="0.4">
      <c r="B110" s="21"/>
      <c r="C110" s="21"/>
      <c r="D110" s="21"/>
      <c r="E110" s="21"/>
      <c r="F110" s="21"/>
      <c r="G110" s="21"/>
      <c r="H110" s="22"/>
      <c r="I110" s="22"/>
      <c r="J110" s="21"/>
      <c r="K110" s="21"/>
      <c r="L110" s="21"/>
    </row>
    <row r="111" spans="2:12" ht="48.75" customHeight="1" x14ac:dyDescent="0.4">
      <c r="B111" s="21"/>
      <c r="C111" s="21"/>
      <c r="D111" s="21"/>
      <c r="E111" s="21"/>
      <c r="F111" s="21"/>
      <c r="G111" s="21"/>
      <c r="H111" s="22"/>
      <c r="I111" s="22"/>
      <c r="J111" s="21"/>
      <c r="K111" s="21"/>
      <c r="L111" s="21"/>
    </row>
    <row r="112" spans="2:12" ht="48.75" customHeight="1" x14ac:dyDescent="0.4">
      <c r="B112" s="21"/>
      <c r="C112" s="21"/>
      <c r="D112" s="21"/>
      <c r="E112" s="21"/>
      <c r="F112" s="21"/>
      <c r="G112" s="21"/>
      <c r="H112" s="22"/>
      <c r="I112" s="22"/>
      <c r="J112" s="21"/>
      <c r="K112" s="21"/>
      <c r="L112" s="21"/>
    </row>
    <row r="113" spans="2:12" ht="48.75" customHeight="1" x14ac:dyDescent="0.4">
      <c r="B113" s="21"/>
      <c r="C113" s="21"/>
      <c r="D113" s="21"/>
      <c r="E113" s="21"/>
      <c r="F113" s="21"/>
      <c r="G113" s="21"/>
      <c r="H113" s="22"/>
      <c r="I113" s="22"/>
      <c r="J113" s="21"/>
      <c r="K113" s="21"/>
      <c r="L113" s="21"/>
    </row>
    <row r="114" spans="2:12" ht="48.75" customHeight="1" x14ac:dyDescent="0.4">
      <c r="B114" s="21"/>
      <c r="C114" s="21"/>
      <c r="D114" s="21"/>
      <c r="E114" s="21"/>
      <c r="F114" s="21"/>
      <c r="G114" s="21"/>
      <c r="H114" s="22"/>
      <c r="I114" s="22"/>
      <c r="J114" s="21"/>
      <c r="K114" s="21"/>
      <c r="L114" s="21"/>
    </row>
    <row r="115" spans="2:12" ht="48.75" customHeight="1" x14ac:dyDescent="0.4">
      <c r="B115" s="21"/>
      <c r="C115" s="21"/>
      <c r="D115" s="21"/>
      <c r="E115" s="21"/>
      <c r="F115" s="21"/>
      <c r="G115" s="21"/>
      <c r="H115" s="22"/>
      <c r="I115" s="22"/>
      <c r="J115" s="21"/>
      <c r="K115" s="21"/>
      <c r="L115" s="21"/>
    </row>
    <row r="116" spans="2:12" ht="48.75" customHeight="1" x14ac:dyDescent="0.4">
      <c r="B116" s="21"/>
      <c r="C116" s="21"/>
      <c r="D116" s="21"/>
      <c r="E116" s="21"/>
      <c r="F116" s="21"/>
      <c r="G116" s="21"/>
      <c r="H116" s="22"/>
      <c r="I116" s="22"/>
      <c r="J116" s="21"/>
      <c r="K116" s="21"/>
      <c r="L116" s="21"/>
    </row>
    <row r="117" spans="2:12" ht="48.75" customHeight="1" x14ac:dyDescent="0.4">
      <c r="B117" s="21"/>
      <c r="C117" s="21"/>
      <c r="D117" s="21"/>
      <c r="E117" s="21"/>
      <c r="F117" s="21"/>
      <c r="G117" s="21"/>
      <c r="H117" s="22"/>
      <c r="I117" s="22"/>
      <c r="J117" s="21"/>
      <c r="K117" s="21"/>
      <c r="L117" s="21"/>
    </row>
    <row r="118" spans="2:12" ht="48.75" customHeight="1" x14ac:dyDescent="0.4">
      <c r="B118" s="21"/>
      <c r="C118" s="21"/>
      <c r="D118" s="21"/>
      <c r="E118" s="21"/>
      <c r="F118" s="21"/>
      <c r="G118" s="21"/>
      <c r="H118" s="22"/>
      <c r="I118" s="22"/>
      <c r="J118" s="21"/>
      <c r="K118" s="21"/>
      <c r="L118" s="21"/>
    </row>
    <row r="119" spans="2:12" ht="48.75" customHeight="1" x14ac:dyDescent="0.4">
      <c r="B119" s="21"/>
      <c r="C119" s="21"/>
      <c r="D119" s="21"/>
      <c r="E119" s="21"/>
      <c r="F119" s="21"/>
      <c r="G119" s="21"/>
      <c r="H119" s="22"/>
      <c r="I119" s="22"/>
      <c r="J119" s="21"/>
      <c r="K119" s="21"/>
      <c r="L119" s="21"/>
    </row>
    <row r="120" spans="2:12" ht="48.75" customHeight="1" x14ac:dyDescent="0.4">
      <c r="B120" s="21"/>
      <c r="C120" s="21"/>
      <c r="D120" s="21"/>
      <c r="E120" s="21"/>
      <c r="F120" s="21"/>
      <c r="G120" s="21"/>
      <c r="H120" s="22"/>
      <c r="I120" s="22"/>
      <c r="J120" s="21"/>
      <c r="K120" s="21"/>
      <c r="L120" s="21"/>
    </row>
    <row r="121" spans="2:12" ht="48.75" customHeight="1" x14ac:dyDescent="0.4">
      <c r="B121" s="21"/>
      <c r="C121" s="21"/>
      <c r="D121" s="21"/>
      <c r="E121" s="21"/>
      <c r="F121" s="21"/>
      <c r="G121" s="21"/>
      <c r="H121" s="22"/>
      <c r="I121" s="22"/>
      <c r="J121" s="21"/>
      <c r="K121" s="21"/>
      <c r="L121" s="21"/>
    </row>
    <row r="122" spans="2:12" ht="48.75" customHeight="1" x14ac:dyDescent="0.4">
      <c r="B122" s="21"/>
      <c r="C122" s="21"/>
      <c r="D122" s="21"/>
      <c r="E122" s="21"/>
      <c r="F122" s="21"/>
      <c r="G122" s="21"/>
      <c r="H122" s="22"/>
      <c r="I122" s="22"/>
      <c r="J122" s="21"/>
      <c r="K122" s="21"/>
      <c r="L122" s="21"/>
    </row>
    <row r="123" spans="2:12" ht="26.25" customHeight="1" x14ac:dyDescent="0.4">
      <c r="B123" s="21"/>
      <c r="C123" s="21"/>
      <c r="D123" s="21"/>
      <c r="E123" s="21"/>
      <c r="F123" s="21"/>
      <c r="G123" s="21"/>
      <c r="H123" s="22"/>
      <c r="I123" s="22"/>
      <c r="J123" s="21"/>
      <c r="K123" s="21"/>
      <c r="L123" s="21"/>
    </row>
    <row r="124" spans="2:12" ht="26.25" customHeight="1" x14ac:dyDescent="0.4">
      <c r="B124" s="21"/>
      <c r="C124" s="21"/>
      <c r="D124" s="21"/>
      <c r="E124" s="21"/>
      <c r="F124" s="21"/>
      <c r="G124" s="21"/>
      <c r="H124" s="22"/>
      <c r="I124" s="22"/>
      <c r="J124" s="21"/>
      <c r="K124" s="21"/>
      <c r="L124" s="21"/>
    </row>
    <row r="125" spans="2:12" ht="26.25" customHeight="1" x14ac:dyDescent="0.4">
      <c r="B125" s="21"/>
      <c r="C125" s="21"/>
      <c r="D125" s="21"/>
      <c r="E125" s="21"/>
      <c r="F125" s="21"/>
      <c r="G125" s="21"/>
      <c r="H125" s="22"/>
      <c r="I125" s="22"/>
      <c r="J125" s="21"/>
      <c r="K125" s="21"/>
      <c r="L125" s="21"/>
    </row>
    <row r="126" spans="2:12" ht="26.25" customHeight="1" x14ac:dyDescent="0.4">
      <c r="B126" s="21"/>
      <c r="C126" s="21"/>
      <c r="D126" s="21"/>
      <c r="E126" s="21"/>
      <c r="F126" s="21"/>
      <c r="G126" s="21"/>
      <c r="H126" s="22"/>
      <c r="I126" s="22"/>
      <c r="J126" s="21"/>
      <c r="K126" s="21"/>
      <c r="L126" s="21"/>
    </row>
    <row r="127" spans="2:12" ht="26.25" customHeight="1" x14ac:dyDescent="0.4">
      <c r="B127" s="21"/>
      <c r="C127" s="21"/>
      <c r="D127" s="21"/>
      <c r="E127" s="21"/>
      <c r="F127" s="21"/>
      <c r="G127" s="21"/>
      <c r="H127" s="22"/>
      <c r="I127" s="22"/>
      <c r="J127" s="21"/>
      <c r="K127" s="21"/>
      <c r="L127" s="21"/>
    </row>
    <row r="128" spans="2:12" ht="26.25" customHeight="1" x14ac:dyDescent="0.4">
      <c r="B128" s="21"/>
      <c r="C128" s="21"/>
      <c r="D128" s="21"/>
      <c r="E128" s="21"/>
      <c r="F128" s="21"/>
      <c r="G128" s="21"/>
      <c r="H128" s="22"/>
      <c r="I128" s="22"/>
      <c r="J128" s="21"/>
      <c r="K128" s="21"/>
      <c r="L128" s="21"/>
    </row>
    <row r="129" spans="2:12" ht="26.25" customHeight="1" x14ac:dyDescent="0.4">
      <c r="B129" s="21"/>
      <c r="C129" s="21"/>
      <c r="D129" s="21"/>
      <c r="E129" s="21"/>
      <c r="F129" s="21"/>
      <c r="G129" s="21"/>
      <c r="H129" s="22"/>
      <c r="I129" s="22"/>
      <c r="J129" s="21"/>
      <c r="K129" s="21"/>
      <c r="L129" s="21"/>
    </row>
    <row r="130" spans="2:12" ht="26.25" customHeight="1" x14ac:dyDescent="0.4">
      <c r="B130" s="21"/>
      <c r="C130" s="21"/>
      <c r="D130" s="21"/>
      <c r="E130" s="21"/>
      <c r="F130" s="21"/>
      <c r="G130" s="21"/>
      <c r="H130" s="22"/>
      <c r="I130" s="22"/>
      <c r="J130" s="21"/>
      <c r="K130" s="21"/>
      <c r="L130" s="21"/>
    </row>
    <row r="131" spans="2:12" ht="26.25" customHeight="1" x14ac:dyDescent="0.4">
      <c r="B131" s="21"/>
      <c r="C131" s="21"/>
      <c r="D131" s="21"/>
      <c r="E131" s="21"/>
      <c r="F131" s="21"/>
      <c r="G131" s="21"/>
      <c r="H131" s="22"/>
      <c r="I131" s="22"/>
      <c r="J131"/>
      <c r="K131"/>
    </row>
    <row r="132" spans="2:12" ht="26.25" customHeight="1" x14ac:dyDescent="0.4">
      <c r="B132" s="21"/>
      <c r="C132" s="21"/>
      <c r="D132" s="21"/>
      <c r="E132" s="21"/>
      <c r="F132" s="21"/>
      <c r="G132" s="21"/>
      <c r="H132" s="22"/>
      <c r="I132" s="22"/>
      <c r="J132"/>
      <c r="K132"/>
    </row>
    <row r="133" spans="2:12" ht="26.25" customHeight="1" x14ac:dyDescent="0.4">
      <c r="B133" s="21"/>
      <c r="C133" s="21"/>
      <c r="D133" s="21"/>
      <c r="E133" s="21"/>
      <c r="F133" s="21"/>
      <c r="G133" s="21"/>
      <c r="H133" s="22"/>
      <c r="I133" s="22"/>
      <c r="J133"/>
      <c r="K133"/>
    </row>
    <row r="134" spans="2:12" ht="26.25" customHeight="1" x14ac:dyDescent="0.4">
      <c r="B134" s="21"/>
      <c r="C134" s="21"/>
      <c r="D134" s="21"/>
      <c r="E134" s="21"/>
      <c r="F134" s="21"/>
      <c r="G134" s="21"/>
      <c r="H134" s="22"/>
      <c r="I134" s="22"/>
      <c r="J134"/>
      <c r="K134"/>
    </row>
    <row r="135" spans="2:12" ht="26.25" customHeight="1" x14ac:dyDescent="0.4">
      <c r="B135" s="21"/>
      <c r="C135" s="21"/>
      <c r="D135" s="21"/>
      <c r="E135" s="21"/>
      <c r="F135" s="21"/>
      <c r="G135" s="21"/>
      <c r="H135" s="22"/>
      <c r="I135" s="22"/>
      <c r="J135"/>
      <c r="K135"/>
    </row>
    <row r="136" spans="2:12" ht="26.25" customHeight="1" x14ac:dyDescent="0.4">
      <c r="B136" s="21"/>
      <c r="C136" s="21"/>
      <c r="D136" s="21"/>
      <c r="E136" s="21"/>
      <c r="F136" s="21"/>
      <c r="G136" s="21"/>
      <c r="H136" s="22"/>
      <c r="I136" s="22"/>
      <c r="J136"/>
      <c r="K136"/>
    </row>
    <row r="137" spans="2:12" ht="26.25" customHeight="1" x14ac:dyDescent="0.4">
      <c r="B137" s="21"/>
      <c r="C137" s="21"/>
      <c r="D137" s="21"/>
      <c r="E137" s="21"/>
      <c r="F137" s="21"/>
      <c r="G137" s="21"/>
      <c r="H137" s="22"/>
      <c r="I137" s="22"/>
      <c r="J137"/>
      <c r="K137"/>
    </row>
    <row r="138" spans="2:12" ht="26.25" customHeight="1" x14ac:dyDescent="0.4">
      <c r="B138" s="21"/>
      <c r="C138" s="21"/>
      <c r="D138" s="21"/>
      <c r="E138" s="21"/>
      <c r="F138" s="21"/>
      <c r="G138" s="21"/>
      <c r="H138" s="22"/>
      <c r="I138" s="22"/>
      <c r="J138"/>
      <c r="K138"/>
    </row>
    <row r="139" spans="2:12" x14ac:dyDescent="0.3">
      <c r="H139" s="2"/>
      <c r="I139" s="2"/>
      <c r="J139"/>
      <c r="K139"/>
    </row>
    <row r="140" spans="2:12" x14ac:dyDescent="0.3">
      <c r="H140" s="2"/>
      <c r="I140" s="2"/>
      <c r="J140"/>
      <c r="K140"/>
    </row>
    <row r="141" spans="2:12" x14ac:dyDescent="0.3">
      <c r="H141" s="2"/>
      <c r="I141" s="2"/>
      <c r="J141"/>
      <c r="K141"/>
    </row>
    <row r="142" spans="2:12" x14ac:dyDescent="0.3">
      <c r="H142" s="2"/>
      <c r="I142" s="2"/>
      <c r="J142"/>
      <c r="K142"/>
    </row>
    <row r="143" spans="2:12" x14ac:dyDescent="0.3">
      <c r="H143" s="2"/>
      <c r="I143" s="2"/>
      <c r="J143"/>
      <c r="K143"/>
    </row>
    <row r="144" spans="2:12" x14ac:dyDescent="0.3">
      <c r="H144" s="2"/>
      <c r="I144" s="2"/>
      <c r="J144"/>
      <c r="K144"/>
    </row>
    <row r="145" spans="8:11" x14ac:dyDescent="0.3">
      <c r="H145" s="2"/>
      <c r="I145" s="2"/>
      <c r="J145"/>
      <c r="K145"/>
    </row>
    <row r="146" spans="8:11" x14ac:dyDescent="0.3">
      <c r="H146" s="2"/>
      <c r="I146" s="2"/>
      <c r="J146"/>
      <c r="K146"/>
    </row>
    <row r="147" spans="8:11" x14ac:dyDescent="0.3">
      <c r="H147" s="2"/>
      <c r="I147" s="2"/>
      <c r="J147"/>
      <c r="K147"/>
    </row>
    <row r="148" spans="8:11" x14ac:dyDescent="0.3">
      <c r="H148" s="2"/>
      <c r="I148" s="2"/>
      <c r="J148"/>
      <c r="K148"/>
    </row>
    <row r="149" spans="8:11" x14ac:dyDescent="0.3">
      <c r="H149" s="2"/>
      <c r="I149" s="2"/>
      <c r="J149"/>
      <c r="K149"/>
    </row>
    <row r="150" spans="8:11" x14ac:dyDescent="0.3">
      <c r="H150" s="2"/>
      <c r="I150" s="2"/>
      <c r="J150"/>
      <c r="K150"/>
    </row>
    <row r="151" spans="8:11" x14ac:dyDescent="0.3">
      <c r="H151" s="2"/>
      <c r="I151" s="2"/>
      <c r="J151"/>
      <c r="K151"/>
    </row>
    <row r="152" spans="8:11" x14ac:dyDescent="0.3">
      <c r="H152" s="2"/>
      <c r="I152" s="2"/>
      <c r="J152"/>
      <c r="K152"/>
    </row>
    <row r="153" spans="8:11" x14ac:dyDescent="0.3">
      <c r="H153" s="2"/>
      <c r="I153" s="2"/>
      <c r="J153"/>
      <c r="K153"/>
    </row>
    <row r="154" spans="8:11" x14ac:dyDescent="0.3">
      <c r="H154" s="2"/>
      <c r="I154" s="2"/>
      <c r="J154"/>
      <c r="K154"/>
    </row>
    <row r="155" spans="8:11" x14ac:dyDescent="0.3">
      <c r="H155" s="2"/>
      <c r="I155" s="2"/>
      <c r="J155"/>
      <c r="K155"/>
    </row>
    <row r="156" spans="8:11" x14ac:dyDescent="0.3">
      <c r="H156" s="2"/>
      <c r="I156" s="2"/>
      <c r="J156"/>
      <c r="K156"/>
    </row>
    <row r="157" spans="8:11" x14ac:dyDescent="0.3">
      <c r="H157" s="2"/>
      <c r="I157" s="2"/>
      <c r="J157"/>
      <c r="K157"/>
    </row>
    <row r="158" spans="8:11" x14ac:dyDescent="0.3">
      <c r="H158" s="2"/>
      <c r="I158" s="2"/>
      <c r="J158"/>
      <c r="K158"/>
    </row>
    <row r="159" spans="8:11" x14ac:dyDescent="0.3">
      <c r="H159" s="2"/>
      <c r="I159" s="2"/>
      <c r="J159"/>
      <c r="K159"/>
    </row>
    <row r="160" spans="8:11" x14ac:dyDescent="0.3">
      <c r="H160" s="2"/>
      <c r="I160" s="2"/>
      <c r="J160"/>
      <c r="K160"/>
    </row>
    <row r="161" spans="8:11" x14ac:dyDescent="0.3">
      <c r="H161" s="2"/>
      <c r="I161" s="2"/>
      <c r="J161"/>
      <c r="K161"/>
    </row>
    <row r="162" spans="8:11" x14ac:dyDescent="0.3">
      <c r="H162" s="2"/>
      <c r="I162" s="2"/>
      <c r="J162"/>
      <c r="K162"/>
    </row>
    <row r="163" spans="8:11" x14ac:dyDescent="0.3">
      <c r="H163" s="2"/>
      <c r="I163" s="2"/>
      <c r="J163"/>
      <c r="K163"/>
    </row>
    <row r="164" spans="8:11" x14ac:dyDescent="0.3">
      <c r="H164" s="2"/>
      <c r="I164" s="2"/>
      <c r="J164"/>
      <c r="K164"/>
    </row>
    <row r="165" spans="8:11" x14ac:dyDescent="0.3">
      <c r="H165" s="2"/>
      <c r="I165" s="2"/>
      <c r="J165"/>
      <c r="K165"/>
    </row>
    <row r="166" spans="8:11" x14ac:dyDescent="0.3">
      <c r="H166" s="2"/>
      <c r="I166" s="2"/>
      <c r="J166"/>
      <c r="K166"/>
    </row>
    <row r="167" spans="8:11" x14ac:dyDescent="0.3">
      <c r="H167" s="2"/>
      <c r="I167" s="2"/>
      <c r="J167"/>
      <c r="K167"/>
    </row>
    <row r="168" spans="8:11" x14ac:dyDescent="0.3">
      <c r="H168" s="2"/>
      <c r="I168" s="2"/>
      <c r="J168"/>
      <c r="K168"/>
    </row>
    <row r="169" spans="8:11" x14ac:dyDescent="0.3">
      <c r="H169" s="2"/>
      <c r="I169" s="2"/>
      <c r="J169"/>
      <c r="K169"/>
    </row>
    <row r="170" spans="8:11" x14ac:dyDescent="0.3">
      <c r="H170" s="2"/>
      <c r="I170" s="2"/>
      <c r="J170"/>
      <c r="K170"/>
    </row>
    <row r="171" spans="8:11" x14ac:dyDescent="0.3">
      <c r="H171" s="2"/>
      <c r="I171" s="2"/>
      <c r="J171"/>
      <c r="K171"/>
    </row>
    <row r="172" spans="8:11" x14ac:dyDescent="0.3">
      <c r="H172" s="2"/>
      <c r="I172" s="2"/>
      <c r="J172"/>
      <c r="K172"/>
    </row>
    <row r="173" spans="8:11" x14ac:dyDescent="0.3">
      <c r="H173" s="2"/>
      <c r="I173" s="2"/>
      <c r="J173"/>
      <c r="K173"/>
    </row>
    <row r="174" spans="8:11" x14ac:dyDescent="0.3">
      <c r="H174" s="2"/>
      <c r="I174" s="2"/>
      <c r="J174"/>
      <c r="K174"/>
    </row>
    <row r="175" spans="8:11" x14ac:dyDescent="0.3">
      <c r="H175" s="2"/>
      <c r="I175" s="2"/>
      <c r="J175"/>
      <c r="K175"/>
    </row>
    <row r="176" spans="8:11" x14ac:dyDescent="0.3">
      <c r="H176" s="2"/>
      <c r="I176" s="2"/>
      <c r="J176"/>
      <c r="K176"/>
    </row>
    <row r="177" spans="8:11" x14ac:dyDescent="0.3">
      <c r="H177" s="2"/>
      <c r="I177" s="2"/>
      <c r="J177"/>
      <c r="K177"/>
    </row>
    <row r="178" spans="8:11" x14ac:dyDescent="0.3">
      <c r="H178" s="2"/>
      <c r="I178" s="2"/>
      <c r="J178"/>
      <c r="K178"/>
    </row>
    <row r="179" spans="8:11" x14ac:dyDescent="0.3">
      <c r="H179" s="2"/>
      <c r="I179" s="2"/>
      <c r="J179"/>
      <c r="K179"/>
    </row>
    <row r="180" spans="8:11" x14ac:dyDescent="0.3">
      <c r="H180" s="2"/>
      <c r="I180" s="2"/>
      <c r="J180"/>
      <c r="K180"/>
    </row>
    <row r="181" spans="8:11" x14ac:dyDescent="0.3">
      <c r="H181" s="2"/>
      <c r="I181" s="2"/>
      <c r="J181"/>
      <c r="K181"/>
    </row>
    <row r="182" spans="8:11" x14ac:dyDescent="0.3">
      <c r="H182" s="2"/>
      <c r="I182" s="2"/>
      <c r="J182"/>
      <c r="K182"/>
    </row>
    <row r="183" spans="8:11" x14ac:dyDescent="0.3">
      <c r="H183" s="2"/>
      <c r="I183" s="2"/>
      <c r="J183"/>
      <c r="K183"/>
    </row>
    <row r="184" spans="8:11" x14ac:dyDescent="0.3">
      <c r="H184" s="2"/>
      <c r="I184" s="2"/>
      <c r="J184"/>
      <c r="K184"/>
    </row>
    <row r="185" spans="8:11" x14ac:dyDescent="0.3">
      <c r="H185" s="2"/>
      <c r="I185" s="2"/>
    </row>
    <row r="186" spans="8:11" x14ac:dyDescent="0.3">
      <c r="H186" s="2"/>
      <c r="I186" s="2"/>
    </row>
    <row r="187" spans="8:11" x14ac:dyDescent="0.3">
      <c r="H187" s="2"/>
      <c r="I187" s="2"/>
    </row>
    <row r="188" spans="8:11" x14ac:dyDescent="0.3">
      <c r="H188" s="2"/>
      <c r="I188" s="2"/>
    </row>
    <row r="189" spans="8:11" x14ac:dyDescent="0.3">
      <c r="H189" s="2"/>
      <c r="I189" s="2"/>
    </row>
    <row r="190" spans="8:11" x14ac:dyDescent="0.3">
      <c r="H190" s="2"/>
      <c r="I190" s="2"/>
    </row>
    <row r="191" spans="8:11" x14ac:dyDescent="0.3">
      <c r="H191" s="2"/>
      <c r="I191" s="2"/>
    </row>
    <row r="192" spans="8:11" x14ac:dyDescent="0.3">
      <c r="H192" s="2"/>
      <c r="I192" s="2"/>
    </row>
  </sheetData>
  <mergeCells count="7">
    <mergeCell ref="I73:L76"/>
    <mergeCell ref="D2:H4"/>
    <mergeCell ref="D5:H7"/>
    <mergeCell ref="I70:J70"/>
    <mergeCell ref="I71:J71"/>
    <mergeCell ref="I66:J66"/>
    <mergeCell ref="I67:J6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A745-68DF-4D02-8847-C58725478E32}">
  <dimension ref="B1:AD181"/>
  <sheetViews>
    <sheetView showGridLines="0" zoomScale="40" zoomScaleNormal="40" workbookViewId="0">
      <selection activeCell="AC40" sqref="AC40"/>
    </sheetView>
  </sheetViews>
  <sheetFormatPr defaultColWidth="9.08984375" defaultRowHeight="13" x14ac:dyDescent="0.3"/>
  <cols>
    <col min="1" max="1" width="2.36328125" customWidth="1"/>
    <col min="2" max="2" width="22.453125" customWidth="1"/>
    <col min="3" max="3" width="45" customWidth="1"/>
    <col min="4" max="4" width="19.08984375" customWidth="1"/>
    <col min="5" max="28" width="8.90625" customWidth="1"/>
    <col min="29" max="29" width="23" bestFit="1" customWidth="1"/>
    <col min="30" max="30" width="17.36328125" style="1" bestFit="1" customWidth="1"/>
  </cols>
  <sheetData>
    <row r="1" spans="2:30" x14ac:dyDescent="0.3"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6"/>
    </row>
    <row r="2" spans="2:30" ht="15" customHeight="1" x14ac:dyDescent="0.3">
      <c r="B2" s="4"/>
      <c r="C2" s="3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0" ht="15" customHeight="1" x14ac:dyDescent="0.3">
      <c r="B3" s="4"/>
      <c r="C3" s="3"/>
      <c r="D3" s="93" t="s">
        <v>44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62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2:30" ht="22.5" customHeight="1" x14ac:dyDescent="0.3">
      <c r="B4" s="11" t="s">
        <v>41</v>
      </c>
      <c r="C4" s="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62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2:30" ht="22.5" customHeight="1" x14ac:dyDescent="0.3">
      <c r="B5" s="11" t="s">
        <v>42</v>
      </c>
      <c r="C5" s="12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62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2:30" ht="22.5" customHeight="1" x14ac:dyDescent="0.4">
      <c r="B6" s="14" t="s">
        <v>43</v>
      </c>
      <c r="C6" s="12"/>
      <c r="D6" s="94" t="s">
        <v>82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6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2:30" ht="22.5" customHeight="1" x14ac:dyDescent="0.4">
      <c r="B7" s="17" t="s">
        <v>45</v>
      </c>
      <c r="C7" s="15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63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2:30" ht="20.25" customHeight="1" x14ac:dyDescent="0.4">
      <c r="B8" s="17"/>
      <c r="C8" s="18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63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</row>
    <row r="9" spans="2:30" ht="20.5" thickBot="1" x14ac:dyDescent="0.4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</row>
    <row r="10" spans="2:30" ht="60" customHeight="1" thickBot="1" x14ac:dyDescent="0.35">
      <c r="B10" s="34" t="s">
        <v>38</v>
      </c>
      <c r="C10" s="35" t="s">
        <v>10</v>
      </c>
      <c r="D10" s="37" t="s">
        <v>5</v>
      </c>
      <c r="E10" s="99" t="s">
        <v>46</v>
      </c>
      <c r="F10" s="100"/>
      <c r="G10" s="99" t="s">
        <v>47</v>
      </c>
      <c r="H10" s="100"/>
      <c r="I10" s="99" t="s">
        <v>48</v>
      </c>
      <c r="J10" s="100"/>
      <c r="K10" s="99" t="s">
        <v>49</v>
      </c>
      <c r="L10" s="100"/>
      <c r="M10" s="99" t="s">
        <v>50</v>
      </c>
      <c r="N10" s="100"/>
      <c r="O10" s="99" t="s">
        <v>51</v>
      </c>
      <c r="P10" s="100"/>
      <c r="Q10" s="99" t="s">
        <v>52</v>
      </c>
      <c r="R10" s="100"/>
      <c r="S10" s="99" t="s">
        <v>53</v>
      </c>
      <c r="T10" s="100"/>
      <c r="U10" s="99" t="s">
        <v>54</v>
      </c>
      <c r="V10" s="100"/>
      <c r="W10" s="99" t="s">
        <v>55</v>
      </c>
      <c r="X10" s="100"/>
      <c r="Y10" s="99" t="s">
        <v>56</v>
      </c>
      <c r="Z10" s="100"/>
      <c r="AA10" s="99" t="s">
        <v>57</v>
      </c>
      <c r="AB10" s="100"/>
      <c r="AC10" s="54" t="s">
        <v>58</v>
      </c>
      <c r="AD10" s="60" t="s">
        <v>1</v>
      </c>
    </row>
    <row r="11" spans="2:30" ht="36" customHeight="1" thickTop="1" thickBot="1" x14ac:dyDescent="0.35">
      <c r="B11" s="101"/>
      <c r="C11" s="102"/>
      <c r="D11" s="103"/>
      <c r="E11" s="67">
        <v>1</v>
      </c>
      <c r="F11" s="67">
        <v>2</v>
      </c>
      <c r="G11" s="67">
        <v>1</v>
      </c>
      <c r="H11" s="67">
        <v>2</v>
      </c>
      <c r="I11" s="67">
        <v>1</v>
      </c>
      <c r="J11" s="67">
        <v>2</v>
      </c>
      <c r="K11" s="67">
        <v>1</v>
      </c>
      <c r="L11" s="67">
        <v>2</v>
      </c>
      <c r="M11" s="67">
        <v>1</v>
      </c>
      <c r="N11" s="67">
        <v>2</v>
      </c>
      <c r="O11" s="67">
        <v>1</v>
      </c>
      <c r="P11" s="67">
        <v>2</v>
      </c>
      <c r="Q11" s="67">
        <v>1</v>
      </c>
      <c r="R11" s="67">
        <v>2</v>
      </c>
      <c r="S11" s="67">
        <v>1</v>
      </c>
      <c r="T11" s="67">
        <v>2</v>
      </c>
      <c r="U11" s="67">
        <v>1</v>
      </c>
      <c r="V11" s="67">
        <v>2</v>
      </c>
      <c r="W11" s="67">
        <v>1</v>
      </c>
      <c r="X11" s="67">
        <v>2</v>
      </c>
      <c r="Y11" s="67">
        <v>1</v>
      </c>
      <c r="Z11" s="67">
        <v>2</v>
      </c>
      <c r="AA11" s="67">
        <v>1</v>
      </c>
      <c r="AB11" s="67">
        <v>2</v>
      </c>
      <c r="AC11" s="68"/>
      <c r="AD11" s="69"/>
    </row>
    <row r="12" spans="2:30" ht="41.25" customHeight="1" thickTop="1" thickBot="1" x14ac:dyDescent="0.35">
      <c r="B12" s="38">
        <v>48210</v>
      </c>
      <c r="C12" s="39" t="s">
        <v>11</v>
      </c>
      <c r="D12" s="45">
        <v>12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>
        <f>SUM(E12:AB12)</f>
        <v>0</v>
      </c>
      <c r="AD12" s="57">
        <f>AC12*D12</f>
        <v>0</v>
      </c>
    </row>
    <row r="13" spans="2:30" ht="41.25" customHeight="1" thickTop="1" thickBot="1" x14ac:dyDescent="0.35">
      <c r="B13" s="38">
        <v>48234</v>
      </c>
      <c r="C13" s="39" t="s">
        <v>12</v>
      </c>
      <c r="D13" s="45">
        <v>10.68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>
        <f t="shared" ref="AC13:AC51" si="0">SUM(E13:AB13)</f>
        <v>0</v>
      </c>
      <c r="AD13" s="57">
        <f t="shared" ref="AD13:AD49" si="1">AC13*D13</f>
        <v>0</v>
      </c>
    </row>
    <row r="14" spans="2:30" ht="41.25" customHeight="1" thickTop="1" thickBot="1" x14ac:dyDescent="0.35">
      <c r="B14" s="38">
        <v>48365</v>
      </c>
      <c r="C14" s="39" t="s">
        <v>70</v>
      </c>
      <c r="D14" s="45">
        <v>5.4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>
        <f t="shared" si="0"/>
        <v>0</v>
      </c>
      <c r="AD14" s="57">
        <f t="shared" si="1"/>
        <v>0</v>
      </c>
    </row>
    <row r="15" spans="2:30" ht="41.25" customHeight="1" thickTop="1" thickBot="1" x14ac:dyDescent="0.35">
      <c r="B15" s="38">
        <v>66256</v>
      </c>
      <c r="C15" s="46" t="s">
        <v>13</v>
      </c>
      <c r="D15" s="45">
        <v>7.5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>
        <f t="shared" si="0"/>
        <v>0</v>
      </c>
      <c r="AD15" s="57">
        <f t="shared" si="1"/>
        <v>0</v>
      </c>
    </row>
    <row r="16" spans="2:30" ht="41.25" customHeight="1" thickTop="1" thickBot="1" x14ac:dyDescent="0.35">
      <c r="B16" s="38">
        <v>66257</v>
      </c>
      <c r="C16" s="46" t="s">
        <v>14</v>
      </c>
      <c r="D16" s="45">
        <v>7.5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>
        <f t="shared" si="0"/>
        <v>0</v>
      </c>
      <c r="AD16" s="57">
        <f t="shared" si="1"/>
        <v>0</v>
      </c>
    </row>
    <row r="17" spans="2:30" ht="41.25" hidden="1" customHeight="1" thickTop="1" thickBot="1" x14ac:dyDescent="0.35">
      <c r="B17" s="38">
        <v>68841</v>
      </c>
      <c r="C17" s="46" t="s">
        <v>15</v>
      </c>
      <c r="D17" s="45">
        <v>9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>
        <f t="shared" si="0"/>
        <v>0</v>
      </c>
      <c r="AD17" s="57">
        <f t="shared" si="1"/>
        <v>0</v>
      </c>
    </row>
    <row r="18" spans="2:30" ht="41.25" customHeight="1" thickTop="1" thickBot="1" x14ac:dyDescent="0.35">
      <c r="B18" s="38">
        <v>74016</v>
      </c>
      <c r="C18" s="46" t="s">
        <v>16</v>
      </c>
      <c r="D18" s="45">
        <v>10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>
        <f t="shared" si="0"/>
        <v>0</v>
      </c>
      <c r="AD18" s="57">
        <f t="shared" si="1"/>
        <v>0</v>
      </c>
    </row>
    <row r="19" spans="2:30" ht="41.25" customHeight="1" thickTop="1" thickBot="1" x14ac:dyDescent="0.35">
      <c r="B19" s="38">
        <v>74332</v>
      </c>
      <c r="C19" s="46" t="s">
        <v>17</v>
      </c>
      <c r="D19" s="45">
        <v>12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>
        <f t="shared" si="0"/>
        <v>0</v>
      </c>
      <c r="AD19" s="57">
        <f t="shared" si="1"/>
        <v>0</v>
      </c>
    </row>
    <row r="20" spans="2:30" ht="41.25" customHeight="1" thickTop="1" thickBot="1" x14ac:dyDescent="0.35">
      <c r="B20" s="38">
        <v>74809</v>
      </c>
      <c r="C20" s="46" t="s">
        <v>18</v>
      </c>
      <c r="D20" s="45">
        <v>3.81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>
        <f t="shared" si="0"/>
        <v>0</v>
      </c>
      <c r="AD20" s="57">
        <f t="shared" si="1"/>
        <v>0</v>
      </c>
    </row>
    <row r="21" spans="2:30" ht="41.25" customHeight="1" thickTop="1" thickBot="1" x14ac:dyDescent="0.35">
      <c r="B21" s="38">
        <v>74810</v>
      </c>
      <c r="C21" s="46" t="s">
        <v>19</v>
      </c>
      <c r="D21" s="45">
        <v>3.81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>
        <f t="shared" si="0"/>
        <v>0</v>
      </c>
      <c r="AD21" s="57">
        <f t="shared" si="1"/>
        <v>0</v>
      </c>
    </row>
    <row r="22" spans="2:30" ht="41.25" customHeight="1" thickTop="1" thickBot="1" x14ac:dyDescent="0.35">
      <c r="B22" s="38">
        <v>74811</v>
      </c>
      <c r="C22" s="46" t="s">
        <v>20</v>
      </c>
      <c r="D22" s="45">
        <v>6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>
        <f t="shared" si="0"/>
        <v>0</v>
      </c>
      <c r="AD22" s="57">
        <f t="shared" si="1"/>
        <v>0</v>
      </c>
    </row>
    <row r="23" spans="2:30" ht="41.25" customHeight="1" thickTop="1" thickBot="1" x14ac:dyDescent="0.35">
      <c r="B23" s="38">
        <v>74812</v>
      </c>
      <c r="C23" s="46" t="s">
        <v>21</v>
      </c>
      <c r="D23" s="45">
        <v>6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>
        <f t="shared" si="0"/>
        <v>0</v>
      </c>
      <c r="AD23" s="57">
        <f t="shared" si="1"/>
        <v>0</v>
      </c>
    </row>
    <row r="24" spans="2:30" ht="41.25" customHeight="1" thickTop="1" thickBot="1" x14ac:dyDescent="0.35">
      <c r="B24" s="38">
        <v>74815</v>
      </c>
      <c r="C24" s="46" t="s">
        <v>22</v>
      </c>
      <c r="D24" s="45">
        <v>6.41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>
        <f t="shared" si="0"/>
        <v>0</v>
      </c>
      <c r="AD24" s="57">
        <f t="shared" si="1"/>
        <v>0</v>
      </c>
    </row>
    <row r="25" spans="2:30" ht="41.25" customHeight="1" thickTop="1" thickBot="1" x14ac:dyDescent="0.35">
      <c r="B25" s="38">
        <v>74816</v>
      </c>
      <c r="C25" s="46" t="s">
        <v>23</v>
      </c>
      <c r="D25" s="45">
        <v>12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>
        <f t="shared" si="0"/>
        <v>0</v>
      </c>
      <c r="AD25" s="57">
        <f t="shared" si="1"/>
        <v>0</v>
      </c>
    </row>
    <row r="26" spans="2:30" ht="41.25" customHeight="1" thickTop="1" thickBot="1" x14ac:dyDescent="0.35">
      <c r="B26" s="38">
        <v>78948</v>
      </c>
      <c r="C26" s="46" t="s">
        <v>24</v>
      </c>
      <c r="D26" s="45">
        <v>6.41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>
        <f t="shared" si="0"/>
        <v>0</v>
      </c>
      <c r="AD26" s="57">
        <f t="shared" si="1"/>
        <v>0</v>
      </c>
    </row>
    <row r="27" spans="2:30" ht="41.25" customHeight="1" thickTop="1" thickBot="1" x14ac:dyDescent="0.35">
      <c r="B27" s="47">
        <v>78951</v>
      </c>
      <c r="C27" s="39" t="s">
        <v>25</v>
      </c>
      <c r="D27" s="45">
        <v>10.5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>
        <f t="shared" si="0"/>
        <v>0</v>
      </c>
      <c r="AD27" s="57">
        <f t="shared" si="1"/>
        <v>0</v>
      </c>
    </row>
    <row r="28" spans="2:30" ht="41.25" customHeight="1" thickTop="1" thickBot="1" x14ac:dyDescent="0.35">
      <c r="B28" s="47">
        <v>78952</v>
      </c>
      <c r="C28" s="39" t="s">
        <v>26</v>
      </c>
      <c r="D28" s="50">
        <v>10.5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45">
        <f t="shared" si="0"/>
        <v>0</v>
      </c>
      <c r="AD28" s="57">
        <f t="shared" si="1"/>
        <v>0</v>
      </c>
    </row>
    <row r="29" spans="2:30" ht="41.25" customHeight="1" thickTop="1" thickBot="1" x14ac:dyDescent="0.35">
      <c r="B29" s="38">
        <v>78955</v>
      </c>
      <c r="C29" s="46" t="s">
        <v>27</v>
      </c>
      <c r="D29" s="45">
        <v>7.5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>
        <f t="shared" si="0"/>
        <v>0</v>
      </c>
      <c r="AD29" s="57">
        <f t="shared" si="1"/>
        <v>0</v>
      </c>
    </row>
    <row r="30" spans="2:30" ht="41.25" customHeight="1" thickTop="1" thickBot="1" x14ac:dyDescent="0.35">
      <c r="B30" s="38">
        <v>78956</v>
      </c>
      <c r="C30" s="46" t="s">
        <v>28</v>
      </c>
      <c r="D30" s="45">
        <v>7.5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>
        <f t="shared" si="0"/>
        <v>0</v>
      </c>
      <c r="AD30" s="57">
        <f t="shared" si="1"/>
        <v>0</v>
      </c>
    </row>
    <row r="31" spans="2:30" ht="41.25" customHeight="1" thickTop="1" thickBot="1" x14ac:dyDescent="0.35">
      <c r="B31" s="38">
        <v>78972</v>
      </c>
      <c r="C31" s="46" t="s">
        <v>29</v>
      </c>
      <c r="D31" s="45">
        <v>8.98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>
        <f t="shared" si="0"/>
        <v>0</v>
      </c>
      <c r="AD31" s="57">
        <f t="shared" si="1"/>
        <v>0</v>
      </c>
    </row>
    <row r="32" spans="2:30" ht="41.25" customHeight="1" thickTop="1" thickBot="1" x14ac:dyDescent="0.35">
      <c r="B32" s="38">
        <v>78973</v>
      </c>
      <c r="C32" s="46" t="s">
        <v>30</v>
      </c>
      <c r="D32" s="45">
        <v>8.98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>
        <f t="shared" si="0"/>
        <v>0</v>
      </c>
      <c r="AD32" s="57">
        <f t="shared" si="1"/>
        <v>0</v>
      </c>
    </row>
    <row r="33" spans="2:30" ht="41.25" customHeight="1" thickTop="1" thickBot="1" x14ac:dyDescent="0.35">
      <c r="B33" s="38">
        <v>78976</v>
      </c>
      <c r="C33" s="46" t="s">
        <v>31</v>
      </c>
      <c r="D33" s="45">
        <v>6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>
        <f t="shared" si="0"/>
        <v>0</v>
      </c>
      <c r="AD33" s="57">
        <f t="shared" si="1"/>
        <v>0</v>
      </c>
    </row>
    <row r="34" spans="2:30" ht="41.25" customHeight="1" thickTop="1" thickBot="1" x14ac:dyDescent="0.35">
      <c r="B34" s="38">
        <v>78977</v>
      </c>
      <c r="C34" s="46" t="s">
        <v>25</v>
      </c>
      <c r="D34" s="45">
        <v>6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>
        <f t="shared" si="0"/>
        <v>0</v>
      </c>
      <c r="AD34" s="57">
        <f t="shared" si="1"/>
        <v>0</v>
      </c>
    </row>
    <row r="35" spans="2:30" ht="41.25" customHeight="1" thickTop="1" thickBot="1" x14ac:dyDescent="0.35">
      <c r="B35" s="38">
        <v>78979</v>
      </c>
      <c r="C35" s="46" t="s">
        <v>32</v>
      </c>
      <c r="D35" s="45">
        <v>2.0099999999999998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>
        <f t="shared" si="0"/>
        <v>0</v>
      </c>
      <c r="AD35" s="57">
        <f t="shared" si="1"/>
        <v>0</v>
      </c>
    </row>
    <row r="36" spans="2:30" ht="41.25" customHeight="1" thickTop="1" thickBot="1" x14ac:dyDescent="0.35">
      <c r="B36" s="38">
        <v>78981</v>
      </c>
      <c r="C36" s="46" t="s">
        <v>33</v>
      </c>
      <c r="D36" s="45">
        <v>3.18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>
        <f t="shared" si="0"/>
        <v>0</v>
      </c>
      <c r="AD36" s="57">
        <f t="shared" si="1"/>
        <v>0</v>
      </c>
    </row>
    <row r="37" spans="2:30" ht="41.25" customHeight="1" thickTop="1" thickBot="1" x14ac:dyDescent="0.35">
      <c r="B37" s="38">
        <v>78982</v>
      </c>
      <c r="C37" s="46" t="s">
        <v>34</v>
      </c>
      <c r="D37" s="45">
        <v>3.18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>
        <f t="shared" si="0"/>
        <v>0</v>
      </c>
      <c r="AD37" s="57">
        <f t="shared" si="1"/>
        <v>0</v>
      </c>
    </row>
    <row r="38" spans="2:30" ht="41.25" customHeight="1" thickTop="1" thickBot="1" x14ac:dyDescent="0.35">
      <c r="B38" s="38">
        <v>80105</v>
      </c>
      <c r="C38" s="46" t="s">
        <v>61</v>
      </c>
      <c r="D38" s="45">
        <v>7.14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>
        <f t="shared" si="0"/>
        <v>0</v>
      </c>
      <c r="AD38" s="57">
        <f t="shared" ref="AD38:AD45" si="2">AC38*D38</f>
        <v>0</v>
      </c>
    </row>
    <row r="39" spans="2:30" ht="41.25" customHeight="1" thickTop="1" thickBot="1" x14ac:dyDescent="0.35">
      <c r="B39" s="38">
        <v>80110</v>
      </c>
      <c r="C39" s="46" t="s">
        <v>62</v>
      </c>
      <c r="D39" s="45">
        <v>7.14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>
        <f t="shared" si="0"/>
        <v>0</v>
      </c>
      <c r="AD39" s="57">
        <f t="shared" si="2"/>
        <v>0</v>
      </c>
    </row>
    <row r="40" spans="2:30" ht="41.25" customHeight="1" thickTop="1" thickBot="1" x14ac:dyDescent="0.35">
      <c r="B40" s="38">
        <v>80125</v>
      </c>
      <c r="C40" s="46" t="s">
        <v>35</v>
      </c>
      <c r="D40" s="45">
        <v>8.6999999999999993</v>
      </c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>
        <f t="shared" si="0"/>
        <v>0</v>
      </c>
      <c r="AD40" s="57">
        <f t="shared" si="2"/>
        <v>0</v>
      </c>
    </row>
    <row r="41" spans="2:30" ht="41.25" customHeight="1" thickTop="1" thickBot="1" x14ac:dyDescent="0.35">
      <c r="B41" s="38">
        <v>80135</v>
      </c>
      <c r="C41" s="46" t="s">
        <v>63</v>
      </c>
      <c r="D41" s="45">
        <v>3.96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>
        <f t="shared" si="0"/>
        <v>0</v>
      </c>
      <c r="AD41" s="57">
        <f t="shared" si="2"/>
        <v>0</v>
      </c>
    </row>
    <row r="42" spans="2:30" ht="41.25" customHeight="1" thickTop="1" thickBot="1" x14ac:dyDescent="0.35">
      <c r="B42" s="38">
        <v>82010</v>
      </c>
      <c r="C42" s="46" t="s">
        <v>24</v>
      </c>
      <c r="D42" s="45">
        <v>7.01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>
        <f t="shared" si="0"/>
        <v>0</v>
      </c>
      <c r="AD42" s="57">
        <f t="shared" si="2"/>
        <v>0</v>
      </c>
    </row>
    <row r="43" spans="2:30" ht="41.25" customHeight="1" thickTop="1" thickBot="1" x14ac:dyDescent="0.35">
      <c r="B43" s="38">
        <v>82015</v>
      </c>
      <c r="C43" s="46" t="s">
        <v>22</v>
      </c>
      <c r="D43" s="45">
        <v>7.01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>
        <f t="shared" si="0"/>
        <v>0</v>
      </c>
      <c r="AD43" s="57">
        <f t="shared" si="2"/>
        <v>0</v>
      </c>
    </row>
    <row r="44" spans="2:30" ht="41.25" customHeight="1" thickTop="1" thickBot="1" x14ac:dyDescent="0.35">
      <c r="B44" s="38">
        <v>82020</v>
      </c>
      <c r="C44" s="46" t="s">
        <v>36</v>
      </c>
      <c r="D44" s="45">
        <v>6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>
        <f t="shared" si="0"/>
        <v>0</v>
      </c>
      <c r="AD44" s="57">
        <f t="shared" si="2"/>
        <v>0</v>
      </c>
    </row>
    <row r="45" spans="2:30" ht="41.25" customHeight="1" thickTop="1" thickBot="1" x14ac:dyDescent="0.35">
      <c r="B45" s="38">
        <v>82070</v>
      </c>
      <c r="C45" s="46" t="s">
        <v>64</v>
      </c>
      <c r="D45" s="45">
        <v>9.08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>
        <f t="shared" si="0"/>
        <v>0</v>
      </c>
      <c r="AD45" s="57">
        <f t="shared" si="2"/>
        <v>0</v>
      </c>
    </row>
    <row r="46" spans="2:30" ht="41.25" customHeight="1" thickTop="1" thickBot="1" x14ac:dyDescent="0.35">
      <c r="B46" s="38">
        <v>82075</v>
      </c>
      <c r="C46" s="46" t="s">
        <v>65</v>
      </c>
      <c r="D46" s="45">
        <v>9.08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>
        <f t="shared" si="0"/>
        <v>0</v>
      </c>
      <c r="AD46" s="57">
        <f t="shared" si="1"/>
        <v>0</v>
      </c>
    </row>
    <row r="47" spans="2:30" ht="41.25" customHeight="1" thickTop="1" thickBot="1" x14ac:dyDescent="0.35">
      <c r="B47" s="38">
        <v>82080</v>
      </c>
      <c r="C47" s="46" t="s">
        <v>66</v>
      </c>
      <c r="D47" s="45">
        <v>10.5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>
        <f t="shared" si="0"/>
        <v>0</v>
      </c>
      <c r="AD47" s="57">
        <f t="shared" si="1"/>
        <v>0</v>
      </c>
    </row>
    <row r="48" spans="2:30" ht="41.25" customHeight="1" thickTop="1" thickBot="1" x14ac:dyDescent="0.35">
      <c r="B48" s="38">
        <v>82085</v>
      </c>
      <c r="C48" s="46" t="s">
        <v>67</v>
      </c>
      <c r="D48" s="45">
        <v>10.5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>
        <f t="shared" si="0"/>
        <v>0</v>
      </c>
      <c r="AD48" s="57">
        <f t="shared" si="1"/>
        <v>0</v>
      </c>
    </row>
    <row r="49" spans="2:30" ht="41.25" hidden="1" customHeight="1" thickTop="1" thickBot="1" x14ac:dyDescent="0.35">
      <c r="B49" s="38">
        <v>83060</v>
      </c>
      <c r="C49" s="46" t="s">
        <v>60</v>
      </c>
      <c r="D49" s="45">
        <v>5.16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>
        <f t="shared" si="0"/>
        <v>0</v>
      </c>
      <c r="AD49" s="57">
        <f t="shared" si="1"/>
        <v>0</v>
      </c>
    </row>
    <row r="50" spans="2:30" ht="41.25" customHeight="1" thickTop="1" thickBot="1" x14ac:dyDescent="0.35">
      <c r="B50" s="38" t="s">
        <v>37</v>
      </c>
      <c r="C50" s="46" t="s">
        <v>14</v>
      </c>
      <c r="D50" s="45">
        <v>7.5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>
        <f t="shared" si="0"/>
        <v>0</v>
      </c>
      <c r="AD50" s="57">
        <f>AC50*D50</f>
        <v>0</v>
      </c>
    </row>
    <row r="51" spans="2:30" ht="41.25" customHeight="1" thickTop="1" thickBot="1" x14ac:dyDescent="0.35">
      <c r="B51" s="38" t="s">
        <v>69</v>
      </c>
      <c r="C51" s="46" t="s">
        <v>68</v>
      </c>
      <c r="D51" s="45">
        <v>12</v>
      </c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>
        <f t="shared" si="0"/>
        <v>0</v>
      </c>
      <c r="AD51" s="57">
        <f>AC51*D51</f>
        <v>0</v>
      </c>
    </row>
    <row r="52" spans="2:30" ht="14.25" customHeight="1" thickTop="1" x14ac:dyDescent="0.4">
      <c r="B52" s="21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3"/>
    </row>
    <row r="53" spans="2:30" ht="7.5" customHeight="1" x14ac:dyDescent="0.4">
      <c r="B53" s="21"/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3"/>
    </row>
    <row r="54" spans="2:30" ht="6.75" customHeight="1" thickBot="1" x14ac:dyDescent="0.45">
      <c r="B54" s="21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3"/>
    </row>
    <row r="55" spans="2:30" ht="88.5" customHeight="1" thickBot="1" x14ac:dyDescent="0.45">
      <c r="B55" s="21"/>
      <c r="C55" s="21"/>
      <c r="M55" s="107" t="s">
        <v>2</v>
      </c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66"/>
      <c r="AC55" s="56" t="s">
        <v>88</v>
      </c>
      <c r="AD55" s="55" t="s">
        <v>89</v>
      </c>
    </row>
    <row r="56" spans="2:30" ht="52.5" customHeight="1" thickBot="1" x14ac:dyDescent="0.45">
      <c r="B56" s="21"/>
      <c r="C56" s="21"/>
      <c r="M56" s="104" t="s">
        <v>40</v>
      </c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6"/>
      <c r="AB56" s="64"/>
      <c r="AC56" s="58">
        <f>SUM(AC12:AC51)</f>
        <v>0</v>
      </c>
      <c r="AD56" s="59">
        <f>SUM(AD12:AD51)</f>
        <v>0</v>
      </c>
    </row>
    <row r="57" spans="2:30" ht="43.5" customHeight="1" thickBot="1" x14ac:dyDescent="0.45">
      <c r="B57" s="21"/>
      <c r="C57" s="21"/>
      <c r="AC57" s="22"/>
      <c r="AD57" s="23"/>
    </row>
    <row r="58" spans="2:30" ht="92.25" customHeight="1" thickBot="1" x14ac:dyDescent="0.45">
      <c r="B58" s="21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107" t="s">
        <v>2</v>
      </c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66"/>
      <c r="AC58" s="55" t="s">
        <v>90</v>
      </c>
    </row>
    <row r="59" spans="2:30" ht="41.25" customHeight="1" thickBot="1" x14ac:dyDescent="0.45">
      <c r="B59" s="21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104" t="s">
        <v>40</v>
      </c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6"/>
      <c r="AB59" s="65"/>
      <c r="AC59" s="61">
        <f>AD56/48</f>
        <v>0</v>
      </c>
    </row>
    <row r="60" spans="2:30" ht="5.25" customHeight="1" x14ac:dyDescent="0.4">
      <c r="B60" s="21"/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3"/>
    </row>
    <row r="61" spans="2:30" ht="33.75" customHeight="1" x14ac:dyDescent="0.4">
      <c r="B61" s="21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3"/>
    </row>
    <row r="62" spans="2:30" ht="33.75" customHeight="1" x14ac:dyDescent="0.4">
      <c r="B62" s="21"/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3"/>
    </row>
    <row r="63" spans="2:30" ht="7.5" customHeight="1" x14ac:dyDescent="0.4">
      <c r="B63" s="21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3"/>
    </row>
    <row r="64" spans="2:30" ht="33.75" customHeight="1" x14ac:dyDescent="0.4">
      <c r="B64" s="21"/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3"/>
    </row>
    <row r="65" spans="2:30" ht="33.75" customHeight="1" x14ac:dyDescent="0.4">
      <c r="B65" s="21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3"/>
    </row>
    <row r="66" spans="2:30" ht="32.25" customHeight="1" x14ac:dyDescent="0.4">
      <c r="B66" s="2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3"/>
    </row>
    <row r="67" spans="2:30" ht="32.25" customHeight="1" x14ac:dyDescent="0.4">
      <c r="B67" s="21"/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3"/>
    </row>
    <row r="68" spans="2:30" ht="32.25" customHeight="1" x14ac:dyDescent="0.4">
      <c r="B68" s="21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3"/>
    </row>
    <row r="69" spans="2:30" ht="32.25" customHeight="1" x14ac:dyDescent="0.4">
      <c r="B69" s="21"/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3"/>
    </row>
    <row r="70" spans="2:30" ht="32.25" customHeight="1" x14ac:dyDescent="0.4">
      <c r="B70" s="21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1"/>
    </row>
    <row r="71" spans="2:30" ht="32.25" customHeight="1" x14ac:dyDescent="0.4">
      <c r="B71" s="21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1"/>
    </row>
    <row r="72" spans="2:30" ht="32.25" customHeight="1" x14ac:dyDescent="0.4">
      <c r="B72" s="21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1"/>
    </row>
    <row r="73" spans="2:30" ht="32.25" customHeight="1" x14ac:dyDescent="0.4">
      <c r="B73" s="21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1"/>
    </row>
    <row r="74" spans="2:30" ht="32.25" customHeight="1" x14ac:dyDescent="0.4">
      <c r="B74" s="21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1"/>
    </row>
    <row r="75" spans="2:30" ht="32.25" customHeight="1" x14ac:dyDescent="0.4">
      <c r="B75" s="21"/>
      <c r="C75" s="2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1"/>
    </row>
    <row r="76" spans="2:30" ht="32.25" customHeight="1" x14ac:dyDescent="0.4">
      <c r="B76" s="21"/>
      <c r="C76" s="2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1"/>
    </row>
    <row r="77" spans="2:30" ht="32.25" customHeight="1" x14ac:dyDescent="0.4">
      <c r="B77" s="21"/>
      <c r="C77" s="2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1"/>
    </row>
    <row r="78" spans="2:30" ht="32.25" customHeight="1" x14ac:dyDescent="0.4">
      <c r="B78" s="21"/>
      <c r="C78" s="2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1"/>
    </row>
    <row r="79" spans="2:30" ht="32.25" customHeight="1" x14ac:dyDescent="0.4">
      <c r="B79" s="21"/>
      <c r="C79" s="21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1"/>
    </row>
    <row r="80" spans="2:30" ht="32.25" customHeight="1" x14ac:dyDescent="0.4">
      <c r="B80" s="21"/>
      <c r="C80" s="2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1"/>
    </row>
    <row r="81" spans="2:30" ht="32.25" customHeight="1" x14ac:dyDescent="0.4">
      <c r="B81" s="21"/>
      <c r="C81" s="2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1"/>
    </row>
    <row r="82" spans="2:30" ht="32.25" customHeight="1" x14ac:dyDescent="0.4">
      <c r="B82" s="2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1"/>
    </row>
    <row r="83" spans="2:30" ht="32.25" customHeight="1" x14ac:dyDescent="0.4">
      <c r="B83" s="21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1"/>
    </row>
    <row r="84" spans="2:30" ht="32.25" customHeight="1" x14ac:dyDescent="0.4">
      <c r="B84" s="21"/>
      <c r="C84" s="2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1"/>
    </row>
    <row r="85" spans="2:30" ht="32.25" customHeight="1" x14ac:dyDescent="0.4">
      <c r="B85" s="21"/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1"/>
    </row>
    <row r="86" spans="2:30" ht="32.25" customHeight="1" x14ac:dyDescent="0.4">
      <c r="B86" s="21"/>
      <c r="C86" s="21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1"/>
    </row>
    <row r="87" spans="2:30" ht="32.25" customHeight="1" x14ac:dyDescent="0.4">
      <c r="B87" s="21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1"/>
    </row>
    <row r="88" spans="2:30" ht="32.25" customHeight="1" x14ac:dyDescent="0.4">
      <c r="B88" s="21"/>
      <c r="C88" s="21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1"/>
    </row>
    <row r="89" spans="2:30" ht="48.75" customHeight="1" x14ac:dyDescent="0.4">
      <c r="B89" s="21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1"/>
    </row>
    <row r="90" spans="2:30" ht="48.75" customHeight="1" x14ac:dyDescent="0.4">
      <c r="B90" s="21"/>
      <c r="C90" s="2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1"/>
    </row>
    <row r="91" spans="2:30" ht="48.75" customHeight="1" x14ac:dyDescent="0.4">
      <c r="B91" s="21"/>
      <c r="C91" s="2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1"/>
    </row>
    <row r="92" spans="2:30" ht="48.75" customHeight="1" x14ac:dyDescent="0.4">
      <c r="B92" s="21"/>
      <c r="C92" s="2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1"/>
    </row>
    <row r="93" spans="2:30" ht="48.75" customHeight="1" x14ac:dyDescent="0.4">
      <c r="B93" s="21"/>
      <c r="C93" s="21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1"/>
    </row>
    <row r="94" spans="2:30" ht="48.75" customHeight="1" x14ac:dyDescent="0.4">
      <c r="B94" s="21"/>
      <c r="C94" s="21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1"/>
    </row>
    <row r="95" spans="2:30" ht="48.75" customHeight="1" x14ac:dyDescent="0.4">
      <c r="B95" s="21"/>
      <c r="C95" s="21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1"/>
    </row>
    <row r="96" spans="2:30" ht="48.75" customHeight="1" x14ac:dyDescent="0.4">
      <c r="B96" s="21"/>
      <c r="C96" s="2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1"/>
    </row>
    <row r="97" spans="2:30" ht="48.75" customHeight="1" x14ac:dyDescent="0.4">
      <c r="B97" s="21"/>
      <c r="C97" s="2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1"/>
    </row>
    <row r="98" spans="2:30" ht="48.75" customHeight="1" x14ac:dyDescent="0.4">
      <c r="B98" s="21"/>
      <c r="C98" s="2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1"/>
    </row>
    <row r="99" spans="2:30" ht="48.75" customHeight="1" x14ac:dyDescent="0.4">
      <c r="B99" s="21"/>
      <c r="C99" s="21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1"/>
    </row>
    <row r="100" spans="2:30" ht="48.75" customHeight="1" x14ac:dyDescent="0.4">
      <c r="B100" s="21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1"/>
    </row>
    <row r="101" spans="2:30" ht="48.75" customHeight="1" x14ac:dyDescent="0.4">
      <c r="B101" s="21"/>
      <c r="C101" s="2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1"/>
    </row>
    <row r="102" spans="2:30" ht="48.75" customHeight="1" x14ac:dyDescent="0.4">
      <c r="B102" s="21"/>
      <c r="C102" s="2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1"/>
    </row>
    <row r="103" spans="2:30" ht="48.75" customHeight="1" x14ac:dyDescent="0.4">
      <c r="B103" s="21"/>
      <c r="C103" s="21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1"/>
    </row>
    <row r="104" spans="2:30" ht="48.75" customHeight="1" x14ac:dyDescent="0.4">
      <c r="B104" s="21"/>
      <c r="C104" s="21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/>
    </row>
    <row r="105" spans="2:30" ht="48.75" customHeight="1" x14ac:dyDescent="0.4">
      <c r="B105" s="21"/>
      <c r="C105" s="21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1"/>
    </row>
    <row r="106" spans="2:30" ht="48.75" customHeight="1" x14ac:dyDescent="0.4">
      <c r="B106" s="21"/>
      <c r="C106" s="21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1"/>
    </row>
    <row r="107" spans="2:30" ht="48.75" customHeight="1" x14ac:dyDescent="0.4">
      <c r="B107" s="21"/>
      <c r="C107" s="2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1"/>
    </row>
    <row r="108" spans="2:30" ht="48.75" customHeight="1" x14ac:dyDescent="0.4">
      <c r="B108" s="21"/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1"/>
    </row>
    <row r="109" spans="2:30" ht="48.75" customHeight="1" x14ac:dyDescent="0.4">
      <c r="B109" s="21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1"/>
    </row>
    <row r="110" spans="2:30" ht="48.75" customHeight="1" x14ac:dyDescent="0.4">
      <c r="B110" s="21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1"/>
    </row>
    <row r="111" spans="2:30" ht="48.75" customHeight="1" x14ac:dyDescent="0.4">
      <c r="B111" s="21"/>
      <c r="C111" s="21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1"/>
    </row>
    <row r="112" spans="2:30" ht="26.25" customHeight="1" x14ac:dyDescent="0.4">
      <c r="B112" s="21"/>
      <c r="C112" s="21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1"/>
    </row>
    <row r="113" spans="2:30" ht="26.25" customHeight="1" x14ac:dyDescent="0.4">
      <c r="B113" s="21"/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1"/>
    </row>
    <row r="114" spans="2:30" ht="26.25" customHeight="1" x14ac:dyDescent="0.4">
      <c r="B114" s="21"/>
      <c r="C114" s="21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1"/>
    </row>
    <row r="115" spans="2:30" ht="26.25" customHeight="1" x14ac:dyDescent="0.4">
      <c r="B115" s="21"/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1"/>
    </row>
    <row r="116" spans="2:30" ht="26.25" customHeight="1" x14ac:dyDescent="0.4">
      <c r="B116" s="21"/>
      <c r="C116" s="2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1"/>
    </row>
    <row r="117" spans="2:30" ht="26.25" customHeight="1" x14ac:dyDescent="0.4">
      <c r="B117" s="21"/>
      <c r="C117" s="2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1"/>
    </row>
    <row r="118" spans="2:30" ht="26.25" customHeight="1" x14ac:dyDescent="0.4">
      <c r="B118" s="21"/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1"/>
    </row>
    <row r="119" spans="2:30" ht="26.25" customHeight="1" x14ac:dyDescent="0.4">
      <c r="B119" s="21"/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1"/>
    </row>
    <row r="120" spans="2:30" ht="26.25" customHeight="1" x14ac:dyDescent="0.4">
      <c r="B120" s="21"/>
      <c r="C120" s="21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/>
    </row>
    <row r="121" spans="2:30" ht="26.25" customHeight="1" x14ac:dyDescent="0.4">
      <c r="B121" s="21"/>
      <c r="C121" s="21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/>
    </row>
    <row r="122" spans="2:30" ht="26.25" customHeight="1" x14ac:dyDescent="0.4">
      <c r="B122" s="21"/>
      <c r="C122" s="2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/>
    </row>
    <row r="123" spans="2:30" ht="26.25" customHeight="1" x14ac:dyDescent="0.4">
      <c r="B123" s="21"/>
      <c r="C123" s="21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/>
    </row>
    <row r="124" spans="2:30" ht="26.25" customHeight="1" x14ac:dyDescent="0.4">
      <c r="B124" s="21"/>
      <c r="C124" s="21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/>
    </row>
    <row r="125" spans="2:30" ht="26.25" customHeight="1" x14ac:dyDescent="0.4">
      <c r="B125" s="21"/>
      <c r="C125" s="2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/>
    </row>
    <row r="126" spans="2:30" ht="26.25" customHeight="1" x14ac:dyDescent="0.4">
      <c r="B126" s="21"/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/>
    </row>
    <row r="127" spans="2:30" ht="26.25" customHeight="1" x14ac:dyDescent="0.4">
      <c r="B127" s="21"/>
      <c r="C127" s="2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/>
    </row>
    <row r="128" spans="2:30" x14ac:dyDescent="0.3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/>
    </row>
    <row r="129" spans="4:30" x14ac:dyDescent="0.3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/>
    </row>
    <row r="130" spans="4:30" x14ac:dyDescent="0.3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/>
    </row>
    <row r="131" spans="4:30" x14ac:dyDescent="0.3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/>
    </row>
    <row r="132" spans="4:30" x14ac:dyDescent="0.3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/>
    </row>
    <row r="133" spans="4:30" x14ac:dyDescent="0.3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/>
    </row>
    <row r="134" spans="4:30" x14ac:dyDescent="0.3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/>
    </row>
    <row r="135" spans="4:30" x14ac:dyDescent="0.3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/>
    </row>
    <row r="136" spans="4:30" x14ac:dyDescent="0.3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/>
    </row>
    <row r="137" spans="4:30" x14ac:dyDescent="0.3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/>
    </row>
    <row r="138" spans="4:30" x14ac:dyDescent="0.3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/>
    </row>
    <row r="139" spans="4:30" x14ac:dyDescent="0.3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/>
    </row>
    <row r="140" spans="4:30" x14ac:dyDescent="0.3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/>
    </row>
    <row r="141" spans="4:30" x14ac:dyDescent="0.3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/>
    </row>
    <row r="142" spans="4:30" x14ac:dyDescent="0.3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/>
    </row>
    <row r="143" spans="4:30" x14ac:dyDescent="0.3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/>
    </row>
    <row r="144" spans="4:30" x14ac:dyDescent="0.3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/>
    </row>
    <row r="145" spans="4:30" x14ac:dyDescent="0.3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/>
    </row>
    <row r="146" spans="4:30" x14ac:dyDescent="0.3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/>
    </row>
    <row r="147" spans="4:30" x14ac:dyDescent="0.3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/>
    </row>
    <row r="148" spans="4:30" x14ac:dyDescent="0.3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/>
    </row>
    <row r="149" spans="4:30" x14ac:dyDescent="0.3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/>
    </row>
    <row r="150" spans="4:30" x14ac:dyDescent="0.3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/>
    </row>
    <row r="151" spans="4:30" x14ac:dyDescent="0.3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/>
    </row>
    <row r="152" spans="4:30" x14ac:dyDescent="0.3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/>
    </row>
    <row r="153" spans="4:30" x14ac:dyDescent="0.3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/>
    </row>
    <row r="154" spans="4:30" x14ac:dyDescent="0.3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/>
    </row>
    <row r="155" spans="4:30" x14ac:dyDescent="0.3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/>
    </row>
    <row r="156" spans="4:30" x14ac:dyDescent="0.3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/>
    </row>
    <row r="157" spans="4:30" x14ac:dyDescent="0.3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/>
    </row>
    <row r="158" spans="4:30" x14ac:dyDescent="0.3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/>
    </row>
    <row r="159" spans="4:30" x14ac:dyDescent="0.3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/>
    </row>
    <row r="160" spans="4:30" x14ac:dyDescent="0.3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/>
    </row>
    <row r="161" spans="4:30" x14ac:dyDescent="0.3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/>
    </row>
    <row r="162" spans="4:30" x14ac:dyDescent="0.3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/>
    </row>
    <row r="163" spans="4:30" x14ac:dyDescent="0.3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/>
    </row>
    <row r="164" spans="4:30" x14ac:dyDescent="0.3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/>
    </row>
    <row r="165" spans="4:30" x14ac:dyDescent="0.3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/>
    </row>
    <row r="166" spans="4:30" x14ac:dyDescent="0.3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/>
    </row>
    <row r="167" spans="4:30" x14ac:dyDescent="0.3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/>
    </row>
    <row r="168" spans="4:30" x14ac:dyDescent="0.3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/>
    </row>
    <row r="169" spans="4:30" x14ac:dyDescent="0.3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/>
    </row>
    <row r="170" spans="4:30" x14ac:dyDescent="0.3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/>
    </row>
    <row r="171" spans="4:30" x14ac:dyDescent="0.3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/>
    </row>
    <row r="172" spans="4:30" x14ac:dyDescent="0.3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/>
    </row>
    <row r="173" spans="4:30" x14ac:dyDescent="0.3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/>
    </row>
    <row r="174" spans="4:30" x14ac:dyDescent="0.3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4:30" x14ac:dyDescent="0.3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4:30" x14ac:dyDescent="0.3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4:29" x14ac:dyDescent="0.3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4:29" x14ac:dyDescent="0.3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4:29" x14ac:dyDescent="0.3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4:29" x14ac:dyDescent="0.3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4:29" x14ac:dyDescent="0.3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</sheetData>
  <mergeCells count="19">
    <mergeCell ref="D3:S5"/>
    <mergeCell ref="D6:Q8"/>
    <mergeCell ref="M56:AA56"/>
    <mergeCell ref="M55:AA55"/>
    <mergeCell ref="M58:AA58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B11:D11"/>
    <mergeCell ref="M59:AA5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2025-01-31T21:40:27+00:00</Remediation_x0020_Date>
  </documentManagement>
</p:properties>
</file>

<file path=customXml/itemProps1.xml><?xml version="1.0" encoding="utf-8"?>
<ds:datastoreItem xmlns:ds="http://schemas.openxmlformats.org/officeDocument/2006/customXml" ds:itemID="{8FB9EAAF-89FF-4F40-B956-9E2B673B3877}"/>
</file>

<file path=customXml/itemProps2.xml><?xml version="1.0" encoding="utf-8"?>
<ds:datastoreItem xmlns:ds="http://schemas.openxmlformats.org/officeDocument/2006/customXml" ds:itemID="{2CA88EEE-950B-428E-9653-7FB65F8AF1E6}"/>
</file>

<file path=customXml/itemProps3.xml><?xml version="1.0" encoding="utf-8"?>
<ds:datastoreItem xmlns:ds="http://schemas.openxmlformats.org/officeDocument/2006/customXml" ds:itemID="{9B5D886F-445A-457C-91AB-87BF82E3D1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 Calculator</vt:lpstr>
      <vt:lpstr>Monthly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CAMERON Beatrice * ODE</cp:lastModifiedBy>
  <dcterms:created xsi:type="dcterms:W3CDTF">2017-12-15T19:54:21Z</dcterms:created>
  <dcterms:modified xsi:type="dcterms:W3CDTF">2025-01-24T22:58:39Z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2023-12-30T02:17:50Z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713dca16-e150-4ad7-9341-23f5a1834870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