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_Processing Catalogue &amp; Info\21-22\"/>
    </mc:Choice>
  </mc:AlternateContent>
  <bookViews>
    <workbookView xWindow="0" yWindow="0" windowWidth="21370" windowHeight="11630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10-23-2020'!$A$3:$N$496</definedName>
    <definedName name="_xlnm.Print_Area" localSheetId="0">'REV. 10-23-2020'!$A$1:$N$497</definedName>
    <definedName name="_xlnm.Print_Titles" localSheetId="0">'REV. 10-23-2020'!$1:$3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45" i="1" l="1"/>
  <c r="M445" i="1" s="1"/>
  <c r="J445" i="1"/>
  <c r="L416" i="1"/>
  <c r="M416" i="1" s="1"/>
  <c r="J416" i="1"/>
  <c r="L330" i="1"/>
  <c r="M330" i="1" s="1"/>
  <c r="J330" i="1"/>
  <c r="L321" i="1"/>
  <c r="M321" i="1" s="1"/>
  <c r="J321" i="1"/>
  <c r="L320" i="1"/>
  <c r="M320" i="1" s="1"/>
  <c r="J320" i="1"/>
  <c r="L298" i="1"/>
  <c r="M298" i="1" s="1"/>
  <c r="J298" i="1"/>
  <c r="L297" i="1"/>
  <c r="M297" i="1" s="1"/>
  <c r="J297" i="1"/>
  <c r="L279" i="1"/>
  <c r="M279" i="1" s="1"/>
  <c r="J279" i="1"/>
  <c r="L280" i="1" l="1"/>
  <c r="M280" i="1" s="1"/>
  <c r="J280" i="1"/>
  <c r="L467" i="1" l="1"/>
  <c r="M467" i="1" s="1"/>
  <c r="J467" i="1"/>
  <c r="L466" i="1"/>
  <c r="M466" i="1" s="1"/>
  <c r="J466" i="1"/>
  <c r="L427" i="1"/>
  <c r="M427" i="1" s="1"/>
  <c r="J427" i="1"/>
  <c r="L426" i="1"/>
  <c r="M426" i="1" s="1"/>
  <c r="J426" i="1"/>
  <c r="L433" i="1"/>
  <c r="M433" i="1" s="1"/>
  <c r="J433" i="1"/>
  <c r="L432" i="1"/>
  <c r="M432" i="1" s="1"/>
  <c r="J432" i="1"/>
  <c r="L455" i="1"/>
  <c r="M455" i="1" s="1"/>
  <c r="J455" i="1"/>
  <c r="L454" i="1"/>
  <c r="M454" i="1" s="1"/>
  <c r="J454" i="1"/>
  <c r="L177" i="1" l="1"/>
  <c r="M177" i="1" s="1"/>
  <c r="J177" i="1"/>
  <c r="L176" i="1"/>
  <c r="M176" i="1" s="1"/>
  <c r="J176" i="1"/>
  <c r="L175" i="1"/>
  <c r="M175" i="1" s="1"/>
  <c r="J175" i="1"/>
  <c r="L174" i="1"/>
  <c r="M174" i="1" s="1"/>
  <c r="J174" i="1"/>
  <c r="L173" i="1" l="1"/>
  <c r="M173" i="1" s="1"/>
  <c r="J173" i="1"/>
  <c r="L363" i="1"/>
  <c r="M363" i="1" s="1"/>
  <c r="J363" i="1"/>
  <c r="L323" i="1"/>
  <c r="M323" i="1" s="1"/>
  <c r="J323" i="1"/>
  <c r="L322" i="1"/>
  <c r="M322" i="1" s="1"/>
  <c r="J322" i="1"/>
  <c r="L300" i="1" l="1"/>
  <c r="M300" i="1" s="1"/>
  <c r="J300" i="1"/>
  <c r="L440" i="1" l="1"/>
  <c r="M440" i="1" s="1"/>
  <c r="J440" i="1"/>
  <c r="L438" i="1"/>
  <c r="M438" i="1" s="1"/>
  <c r="J438" i="1"/>
  <c r="L422" i="1"/>
  <c r="M422" i="1" s="1"/>
  <c r="J422" i="1"/>
  <c r="L9" i="1"/>
  <c r="M9" i="1" s="1"/>
  <c r="J9" i="1"/>
  <c r="L163" i="1"/>
  <c r="M163" i="1" s="1"/>
  <c r="J163" i="1"/>
  <c r="L417" i="1"/>
  <c r="M417" i="1" s="1"/>
  <c r="J417" i="1"/>
  <c r="L412" i="1"/>
  <c r="M412" i="1" s="1"/>
  <c r="J412" i="1"/>
  <c r="L406" i="1"/>
  <c r="M406" i="1" s="1"/>
  <c r="J406" i="1"/>
  <c r="L384" i="1"/>
  <c r="M384" i="1" s="1"/>
  <c r="J384" i="1"/>
  <c r="L381" i="1"/>
  <c r="M381" i="1" s="1"/>
  <c r="J381" i="1"/>
  <c r="L380" i="1"/>
  <c r="M380" i="1" s="1"/>
  <c r="J380" i="1"/>
  <c r="L316" i="1"/>
  <c r="M316" i="1" s="1"/>
  <c r="J316" i="1"/>
  <c r="L315" i="1"/>
  <c r="M315" i="1" s="1"/>
  <c r="J315" i="1"/>
  <c r="L312" i="1"/>
  <c r="M312" i="1" s="1"/>
  <c r="J312" i="1"/>
  <c r="L311" i="1"/>
  <c r="M311" i="1" s="1"/>
  <c r="J311" i="1"/>
  <c r="L299" i="1"/>
  <c r="M299" i="1" s="1"/>
  <c r="J299" i="1"/>
  <c r="L402" i="1" l="1"/>
  <c r="M402" i="1" s="1"/>
  <c r="J402" i="1"/>
  <c r="L359" i="1"/>
  <c r="M359" i="1" s="1"/>
  <c r="J359" i="1"/>
  <c r="L331" i="1"/>
  <c r="M331" i="1" s="1"/>
  <c r="J331" i="1"/>
  <c r="L308" i="1"/>
  <c r="M308" i="1" s="1"/>
  <c r="J308" i="1"/>
  <c r="L307" i="1"/>
  <c r="M307" i="1" s="1"/>
  <c r="J307" i="1"/>
  <c r="L304" i="1"/>
  <c r="M304" i="1" s="1"/>
  <c r="J304" i="1"/>
  <c r="L303" i="1"/>
  <c r="M303" i="1" s="1"/>
  <c r="J303" i="1"/>
  <c r="L494" i="1" l="1"/>
  <c r="M494" i="1" s="1"/>
  <c r="J494" i="1"/>
  <c r="L373" i="1"/>
  <c r="M373" i="1" s="1"/>
  <c r="J373" i="1"/>
  <c r="L371" i="1"/>
  <c r="M371" i="1" s="1"/>
  <c r="J371" i="1"/>
  <c r="L369" i="1"/>
  <c r="M369" i="1" s="1"/>
  <c r="J369" i="1"/>
  <c r="L348" i="1"/>
  <c r="M348" i="1" s="1"/>
  <c r="J348" i="1"/>
  <c r="L347" i="1"/>
  <c r="M347" i="1" s="1"/>
  <c r="J347" i="1"/>
  <c r="L344" i="1"/>
  <c r="M344" i="1" s="1"/>
  <c r="J344" i="1"/>
  <c r="L343" i="1"/>
  <c r="M343" i="1" s="1"/>
  <c r="J343" i="1"/>
  <c r="L294" i="1"/>
  <c r="M294" i="1" s="1"/>
  <c r="J294" i="1"/>
  <c r="L293" i="1"/>
  <c r="M293" i="1" s="1"/>
  <c r="J293" i="1"/>
  <c r="L287" i="1"/>
  <c r="M287" i="1" s="1"/>
  <c r="J287" i="1"/>
  <c r="L286" i="1"/>
  <c r="M286" i="1" s="1"/>
  <c r="J286" i="1"/>
  <c r="L283" i="1"/>
  <c r="M283" i="1" s="1"/>
  <c r="J283" i="1"/>
  <c r="L282" i="1"/>
  <c r="M282" i="1" s="1"/>
  <c r="J282" i="1"/>
  <c r="L479" i="1" l="1"/>
  <c r="M479" i="1" s="1"/>
  <c r="J479" i="1"/>
  <c r="L478" i="1"/>
  <c r="M478" i="1" s="1"/>
  <c r="J478" i="1"/>
  <c r="L473" i="1"/>
  <c r="M473" i="1" s="1"/>
  <c r="J473" i="1"/>
  <c r="L464" i="1" l="1"/>
  <c r="M464" i="1" s="1"/>
  <c r="J464" i="1"/>
  <c r="L452" i="1"/>
  <c r="M452" i="1" s="1"/>
  <c r="J452" i="1"/>
  <c r="L449" i="1"/>
  <c r="M449" i="1" s="1"/>
  <c r="J449" i="1"/>
  <c r="L448" i="1"/>
  <c r="M448" i="1" s="1"/>
  <c r="J448" i="1"/>
  <c r="L446" i="1"/>
  <c r="M446" i="1" s="1"/>
  <c r="J446" i="1"/>
  <c r="L161" i="1"/>
  <c r="M161" i="1" s="1"/>
  <c r="J161" i="1"/>
  <c r="L482" i="1"/>
  <c r="M482" i="1" s="1"/>
  <c r="J482" i="1"/>
  <c r="L472" i="1"/>
  <c r="M472" i="1" s="1"/>
  <c r="J472" i="1"/>
  <c r="L469" i="1"/>
  <c r="M469" i="1" s="1"/>
  <c r="J469" i="1"/>
  <c r="L468" i="1"/>
  <c r="M468" i="1" s="1"/>
  <c r="J468" i="1"/>
  <c r="L435" i="1"/>
  <c r="M435" i="1" s="1"/>
  <c r="J435" i="1"/>
  <c r="L434" i="1"/>
  <c r="M434" i="1" s="1"/>
  <c r="J434" i="1"/>
  <c r="L430" i="1"/>
  <c r="M430" i="1" s="1"/>
  <c r="J430" i="1"/>
  <c r="L148" i="1"/>
  <c r="M148" i="1" s="1"/>
  <c r="J148" i="1"/>
  <c r="L327" i="1"/>
  <c r="M327" i="1" s="1"/>
  <c r="J327" i="1"/>
  <c r="L326" i="1"/>
  <c r="M326" i="1" s="1"/>
  <c r="J326" i="1"/>
  <c r="L171" i="1" l="1"/>
  <c r="M171" i="1" s="1"/>
  <c r="J171" i="1"/>
  <c r="L170" i="1"/>
  <c r="M170" i="1" s="1"/>
  <c r="J170" i="1"/>
  <c r="L169" i="1" l="1"/>
  <c r="M169" i="1" s="1"/>
  <c r="J169" i="1"/>
  <c r="L496" i="1"/>
  <c r="M496" i="1" s="1"/>
  <c r="J496" i="1"/>
  <c r="L495" i="1"/>
  <c r="M495" i="1" s="1"/>
  <c r="J495" i="1"/>
  <c r="L493" i="1"/>
  <c r="M493" i="1" s="1"/>
  <c r="J493" i="1"/>
  <c r="L492" i="1"/>
  <c r="M492" i="1" s="1"/>
  <c r="J492" i="1"/>
  <c r="L491" i="1"/>
  <c r="M491" i="1" s="1"/>
  <c r="J491" i="1"/>
  <c r="L490" i="1"/>
  <c r="M490" i="1" s="1"/>
  <c r="J490" i="1"/>
  <c r="L489" i="1"/>
  <c r="M489" i="1" s="1"/>
  <c r="J489" i="1"/>
  <c r="L488" i="1"/>
  <c r="M488" i="1" s="1"/>
  <c r="J488" i="1"/>
  <c r="L487" i="1"/>
  <c r="M487" i="1" s="1"/>
  <c r="J487" i="1"/>
  <c r="L486" i="1"/>
  <c r="M486" i="1" s="1"/>
  <c r="J486" i="1"/>
  <c r="L485" i="1"/>
  <c r="M485" i="1" s="1"/>
  <c r="J485" i="1"/>
  <c r="L484" i="1"/>
  <c r="M484" i="1" s="1"/>
  <c r="J484" i="1"/>
  <c r="L483" i="1"/>
  <c r="M483" i="1" s="1"/>
  <c r="J483" i="1"/>
  <c r="L481" i="1"/>
  <c r="M481" i="1" s="1"/>
  <c r="J481" i="1"/>
  <c r="L480" i="1"/>
  <c r="M480" i="1" s="1"/>
  <c r="J480" i="1"/>
  <c r="L477" i="1"/>
  <c r="M477" i="1" s="1"/>
  <c r="J477" i="1"/>
  <c r="L476" i="1"/>
  <c r="M476" i="1" s="1"/>
  <c r="J476" i="1"/>
  <c r="L475" i="1"/>
  <c r="M475" i="1" s="1"/>
  <c r="J475" i="1"/>
  <c r="L474" i="1"/>
  <c r="M474" i="1" s="1"/>
  <c r="J474" i="1"/>
  <c r="L471" i="1"/>
  <c r="M471" i="1" s="1"/>
  <c r="J471" i="1"/>
  <c r="L470" i="1"/>
  <c r="M470" i="1" s="1"/>
  <c r="J470" i="1"/>
  <c r="L465" i="1"/>
  <c r="M465" i="1" s="1"/>
  <c r="J465" i="1"/>
  <c r="L463" i="1"/>
  <c r="M463" i="1" s="1"/>
  <c r="J463" i="1"/>
  <c r="L462" i="1"/>
  <c r="M462" i="1" s="1"/>
  <c r="J462" i="1"/>
  <c r="L461" i="1"/>
  <c r="M461" i="1" s="1"/>
  <c r="J461" i="1"/>
  <c r="L460" i="1"/>
  <c r="M460" i="1" s="1"/>
  <c r="J460" i="1"/>
  <c r="L459" i="1"/>
  <c r="M459" i="1" s="1"/>
  <c r="J459" i="1"/>
  <c r="L458" i="1"/>
  <c r="M458" i="1" s="1"/>
  <c r="J458" i="1"/>
  <c r="L457" i="1"/>
  <c r="M457" i="1" s="1"/>
  <c r="J457" i="1"/>
  <c r="L456" i="1"/>
  <c r="M456" i="1" s="1"/>
  <c r="J456" i="1"/>
  <c r="L453" i="1"/>
  <c r="M453" i="1" s="1"/>
  <c r="J453" i="1"/>
  <c r="L451" i="1"/>
  <c r="M451" i="1" s="1"/>
  <c r="J451" i="1"/>
  <c r="L450" i="1"/>
  <c r="M450" i="1" s="1"/>
  <c r="J450" i="1"/>
  <c r="L447" i="1"/>
  <c r="M447" i="1" s="1"/>
  <c r="J447" i="1"/>
  <c r="L444" i="1"/>
  <c r="M444" i="1" s="1"/>
  <c r="J444" i="1"/>
  <c r="L443" i="1"/>
  <c r="M443" i="1" s="1"/>
  <c r="J443" i="1"/>
  <c r="L442" i="1"/>
  <c r="M442" i="1" s="1"/>
  <c r="J442" i="1"/>
  <c r="L441" i="1"/>
  <c r="M441" i="1" s="1"/>
  <c r="J441" i="1"/>
  <c r="L439" i="1"/>
  <c r="M439" i="1" s="1"/>
  <c r="J439" i="1"/>
  <c r="L437" i="1"/>
  <c r="M437" i="1" s="1"/>
  <c r="J437" i="1"/>
  <c r="L436" i="1"/>
  <c r="M436" i="1" s="1"/>
  <c r="J436" i="1"/>
  <c r="L431" i="1"/>
  <c r="M431" i="1" s="1"/>
  <c r="J431" i="1"/>
  <c r="L429" i="1"/>
  <c r="M429" i="1" s="1"/>
  <c r="J429" i="1"/>
  <c r="L428" i="1"/>
  <c r="M428" i="1" s="1"/>
  <c r="J428" i="1"/>
  <c r="L425" i="1"/>
  <c r="M425" i="1" s="1"/>
  <c r="J425" i="1"/>
  <c r="L424" i="1"/>
  <c r="M424" i="1" s="1"/>
  <c r="J424" i="1"/>
  <c r="L423" i="1"/>
  <c r="M423" i="1" s="1"/>
  <c r="J423" i="1"/>
  <c r="L421" i="1"/>
  <c r="M421" i="1" s="1"/>
  <c r="J421" i="1"/>
  <c r="L420" i="1"/>
  <c r="M420" i="1" s="1"/>
  <c r="J420" i="1"/>
  <c r="L419" i="1"/>
  <c r="M419" i="1" s="1"/>
  <c r="J419" i="1"/>
  <c r="L418" i="1"/>
  <c r="M418" i="1" s="1"/>
  <c r="J418" i="1"/>
  <c r="L415" i="1"/>
  <c r="M415" i="1" s="1"/>
  <c r="J415" i="1"/>
  <c r="L414" i="1"/>
  <c r="M414" i="1" s="1"/>
  <c r="J414" i="1"/>
  <c r="L413" i="1"/>
  <c r="M413" i="1" s="1"/>
  <c r="J413" i="1"/>
  <c r="L411" i="1"/>
  <c r="M411" i="1" s="1"/>
  <c r="J411" i="1"/>
  <c r="L410" i="1"/>
  <c r="M410" i="1" s="1"/>
  <c r="J410" i="1"/>
  <c r="L409" i="1"/>
  <c r="M409" i="1" s="1"/>
  <c r="J409" i="1"/>
  <c r="L408" i="1"/>
  <c r="M408" i="1" s="1"/>
  <c r="J408" i="1"/>
  <c r="L407" i="1"/>
  <c r="M407" i="1" s="1"/>
  <c r="J407" i="1"/>
  <c r="L405" i="1"/>
  <c r="M405" i="1" s="1"/>
  <c r="J405" i="1"/>
  <c r="L404" i="1"/>
  <c r="M404" i="1" s="1"/>
  <c r="J404" i="1"/>
  <c r="L403" i="1"/>
  <c r="M403" i="1" s="1"/>
  <c r="J403" i="1"/>
  <c r="L401" i="1"/>
  <c r="M401" i="1" s="1"/>
  <c r="J401" i="1"/>
  <c r="L400" i="1"/>
  <c r="M400" i="1" s="1"/>
  <c r="J400" i="1"/>
  <c r="L399" i="1"/>
  <c r="M399" i="1" s="1"/>
  <c r="J399" i="1"/>
  <c r="L398" i="1"/>
  <c r="M398" i="1" s="1"/>
  <c r="J398" i="1"/>
  <c r="L397" i="1"/>
  <c r="M397" i="1" s="1"/>
  <c r="J397" i="1"/>
  <c r="L396" i="1"/>
  <c r="M396" i="1" s="1"/>
  <c r="J396" i="1"/>
  <c r="L395" i="1"/>
  <c r="M395" i="1" s="1"/>
  <c r="J395" i="1"/>
  <c r="L394" i="1"/>
  <c r="M394" i="1" s="1"/>
  <c r="J394" i="1"/>
  <c r="L393" i="1"/>
  <c r="M393" i="1" s="1"/>
  <c r="J393" i="1"/>
  <c r="L392" i="1"/>
  <c r="M392" i="1" s="1"/>
  <c r="J392" i="1"/>
  <c r="L391" i="1"/>
  <c r="M391" i="1" s="1"/>
  <c r="J391" i="1"/>
  <c r="L390" i="1"/>
  <c r="M390" i="1" s="1"/>
  <c r="J390" i="1"/>
  <c r="L389" i="1"/>
  <c r="M389" i="1" s="1"/>
  <c r="J389" i="1"/>
  <c r="L388" i="1"/>
  <c r="M388" i="1" s="1"/>
  <c r="J388" i="1"/>
  <c r="L387" i="1"/>
  <c r="M387" i="1" s="1"/>
  <c r="J387" i="1"/>
  <c r="L386" i="1"/>
  <c r="M386" i="1" s="1"/>
  <c r="J386" i="1"/>
  <c r="L385" i="1"/>
  <c r="M385" i="1" s="1"/>
  <c r="J385" i="1"/>
  <c r="L383" i="1"/>
  <c r="M383" i="1" s="1"/>
  <c r="J383" i="1"/>
  <c r="L382" i="1"/>
  <c r="M382" i="1" s="1"/>
  <c r="J382" i="1"/>
  <c r="L379" i="1"/>
  <c r="M379" i="1" s="1"/>
  <c r="J379" i="1"/>
  <c r="L378" i="1"/>
  <c r="M378" i="1" s="1"/>
  <c r="J378" i="1"/>
  <c r="L377" i="1"/>
  <c r="M377" i="1" s="1"/>
  <c r="J377" i="1"/>
  <c r="L376" i="1"/>
  <c r="M376" i="1" s="1"/>
  <c r="J376" i="1"/>
  <c r="L375" i="1"/>
  <c r="M375" i="1" s="1"/>
  <c r="J375" i="1"/>
  <c r="L374" i="1"/>
  <c r="M374" i="1" s="1"/>
  <c r="J374" i="1"/>
  <c r="L372" i="1"/>
  <c r="M372" i="1" s="1"/>
  <c r="J372" i="1"/>
  <c r="L370" i="1"/>
  <c r="M370" i="1" s="1"/>
  <c r="J370" i="1"/>
  <c r="L368" i="1"/>
  <c r="M368" i="1" s="1"/>
  <c r="J368" i="1"/>
  <c r="L367" i="1"/>
  <c r="M367" i="1" s="1"/>
  <c r="J367" i="1"/>
  <c r="L366" i="1"/>
  <c r="M366" i="1" s="1"/>
  <c r="J366" i="1"/>
  <c r="L365" i="1"/>
  <c r="M365" i="1" s="1"/>
  <c r="J365" i="1"/>
  <c r="L364" i="1" l="1"/>
  <c r="M364" i="1" s="1"/>
  <c r="L362" i="1"/>
  <c r="M362" i="1" s="1"/>
  <c r="L361" i="1"/>
  <c r="M361" i="1" s="1"/>
  <c r="L360" i="1"/>
  <c r="M360" i="1" s="1"/>
  <c r="L358" i="1"/>
  <c r="M358" i="1" s="1"/>
  <c r="L357" i="1"/>
  <c r="M357" i="1" s="1"/>
  <c r="L356" i="1"/>
  <c r="M356" i="1" s="1"/>
  <c r="L355" i="1"/>
  <c r="M355" i="1" s="1"/>
  <c r="L354" i="1"/>
  <c r="M354" i="1" s="1"/>
  <c r="L353" i="1"/>
  <c r="M353" i="1" s="1"/>
  <c r="L352" i="1"/>
  <c r="M352" i="1" s="1"/>
  <c r="L351" i="1"/>
  <c r="M351" i="1" s="1"/>
  <c r="L350" i="1"/>
  <c r="M350" i="1" s="1"/>
  <c r="L349" i="1"/>
  <c r="M349" i="1" s="1"/>
  <c r="L346" i="1"/>
  <c r="M346" i="1" s="1"/>
  <c r="L345" i="1"/>
  <c r="M345" i="1" s="1"/>
  <c r="L342" i="1"/>
  <c r="M342" i="1" s="1"/>
  <c r="L341" i="1"/>
  <c r="M341" i="1" s="1"/>
  <c r="L340" i="1"/>
  <c r="M340" i="1" s="1"/>
  <c r="L339" i="1"/>
  <c r="M339" i="1" s="1"/>
  <c r="L338" i="1"/>
  <c r="M338" i="1" s="1"/>
  <c r="L337" i="1"/>
  <c r="M337" i="1" s="1"/>
  <c r="L336" i="1"/>
  <c r="M336" i="1" s="1"/>
  <c r="L335" i="1"/>
  <c r="M335" i="1" s="1"/>
  <c r="L334" i="1"/>
  <c r="M334" i="1" s="1"/>
  <c r="L333" i="1"/>
  <c r="M333" i="1" s="1"/>
  <c r="L332" i="1"/>
  <c r="M332" i="1" s="1"/>
  <c r="L329" i="1"/>
  <c r="M329" i="1" s="1"/>
  <c r="L328" i="1"/>
  <c r="M328" i="1" s="1"/>
  <c r="L325" i="1"/>
  <c r="M325" i="1" s="1"/>
  <c r="L324" i="1"/>
  <c r="M324" i="1" s="1"/>
  <c r="L319" i="1"/>
  <c r="M319" i="1" s="1"/>
  <c r="L318" i="1"/>
  <c r="M318" i="1" s="1"/>
  <c r="L317" i="1"/>
  <c r="M317" i="1" s="1"/>
  <c r="L314" i="1"/>
  <c r="M314" i="1" s="1"/>
  <c r="L313" i="1"/>
  <c r="M313" i="1" s="1"/>
  <c r="L310" i="1"/>
  <c r="M310" i="1" s="1"/>
  <c r="L309" i="1"/>
  <c r="M309" i="1" s="1"/>
  <c r="L306" i="1"/>
  <c r="M306" i="1" s="1"/>
  <c r="L305" i="1"/>
  <c r="M305" i="1" s="1"/>
  <c r="L302" i="1"/>
  <c r="M302" i="1" s="1"/>
  <c r="L301" i="1"/>
  <c r="M301" i="1" s="1"/>
  <c r="L296" i="1"/>
  <c r="M296" i="1" s="1"/>
  <c r="L295" i="1"/>
  <c r="M295" i="1" s="1"/>
  <c r="L292" i="1"/>
  <c r="M292" i="1" s="1"/>
  <c r="L291" i="1"/>
  <c r="M291" i="1" s="1"/>
  <c r="L290" i="1"/>
  <c r="M290" i="1" s="1"/>
  <c r="L289" i="1"/>
  <c r="M289" i="1" s="1"/>
  <c r="L288" i="1"/>
  <c r="M288" i="1" s="1"/>
  <c r="L285" i="1"/>
  <c r="M285" i="1" s="1"/>
  <c r="L284" i="1"/>
  <c r="M284" i="1" s="1"/>
  <c r="L281" i="1"/>
  <c r="M281" i="1" s="1"/>
  <c r="L278" i="1"/>
  <c r="M278" i="1" s="1"/>
  <c r="L277" i="1"/>
  <c r="M277" i="1" s="1"/>
  <c r="L276" i="1"/>
  <c r="M276" i="1" s="1"/>
  <c r="L275" i="1"/>
  <c r="M275" i="1" s="1"/>
  <c r="L274" i="1"/>
  <c r="M274" i="1" s="1"/>
  <c r="L273" i="1"/>
  <c r="M273" i="1" s="1"/>
  <c r="L272" i="1"/>
  <c r="M272" i="1" s="1"/>
  <c r="L271" i="1"/>
  <c r="M271" i="1" s="1"/>
  <c r="L270" i="1"/>
  <c r="M270" i="1" s="1"/>
  <c r="L269" i="1"/>
  <c r="M269" i="1" s="1"/>
  <c r="L268" i="1"/>
  <c r="M268" i="1" s="1"/>
  <c r="L267" i="1"/>
  <c r="M267" i="1" s="1"/>
  <c r="L266" i="1"/>
  <c r="M266" i="1" s="1"/>
  <c r="L265" i="1"/>
  <c r="M265" i="1" s="1"/>
  <c r="L264" i="1"/>
  <c r="M264" i="1" s="1"/>
  <c r="L263" i="1"/>
  <c r="M263" i="1" s="1"/>
  <c r="L262" i="1"/>
  <c r="M262" i="1" s="1"/>
  <c r="L261" i="1"/>
  <c r="M261" i="1" s="1"/>
  <c r="L260" i="1"/>
  <c r="M260" i="1" s="1"/>
  <c r="L259" i="1"/>
  <c r="M259" i="1" s="1"/>
  <c r="L258" i="1"/>
  <c r="M258" i="1" s="1"/>
  <c r="L257" i="1"/>
  <c r="M257" i="1" s="1"/>
  <c r="L256" i="1"/>
  <c r="M256" i="1" s="1"/>
  <c r="L255" i="1"/>
  <c r="M255" i="1" s="1"/>
  <c r="L254" i="1"/>
  <c r="M254" i="1" s="1"/>
  <c r="L253" i="1"/>
  <c r="M253" i="1" s="1"/>
  <c r="L252" i="1"/>
  <c r="M252" i="1" s="1"/>
  <c r="L251" i="1"/>
  <c r="M251" i="1" s="1"/>
  <c r="L250" i="1"/>
  <c r="M250" i="1" s="1"/>
  <c r="L249" i="1"/>
  <c r="M249" i="1" s="1"/>
  <c r="L248" i="1"/>
  <c r="M248" i="1" s="1"/>
  <c r="L247" i="1"/>
  <c r="M247" i="1" s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8" i="1"/>
  <c r="M228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8" i="1"/>
  <c r="M208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9" i="1"/>
  <c r="M189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68" i="1"/>
  <c r="M168" i="1" s="1"/>
  <c r="L167" i="1"/>
  <c r="M167" i="1" s="1"/>
  <c r="L166" i="1"/>
  <c r="M166" i="1" s="1"/>
  <c r="L165" i="1"/>
  <c r="M165" i="1" s="1"/>
  <c r="L164" i="1"/>
  <c r="M164" i="1" s="1"/>
  <c r="L162" i="1"/>
  <c r="M162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9" i="1"/>
  <c r="M149" i="1" s="1"/>
  <c r="L147" i="1"/>
  <c r="M147" i="1" s="1"/>
  <c r="L146" i="1"/>
  <c r="M146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7" i="1"/>
  <c r="M137" i="1" s="1"/>
  <c r="L136" i="1"/>
  <c r="M136" i="1" s="1"/>
  <c r="L135" i="1"/>
  <c r="M135" i="1" s="1"/>
  <c r="L134" i="1"/>
  <c r="M134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5" i="1"/>
  <c r="M125" i="1" s="1"/>
  <c r="L124" i="1"/>
  <c r="M124" i="1" s="1"/>
  <c r="L123" i="1"/>
  <c r="M123" i="1" s="1"/>
  <c r="L122" i="1"/>
  <c r="M122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3" i="1"/>
  <c r="M113" i="1" s="1"/>
  <c r="L112" i="1"/>
  <c r="M112" i="1" s="1"/>
  <c r="L111" i="1"/>
  <c r="M111" i="1" s="1"/>
  <c r="L110" i="1"/>
  <c r="M110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8" i="1"/>
  <c r="M8" i="1" s="1"/>
  <c r="L7" i="1"/>
  <c r="M7" i="1" s="1"/>
  <c r="L6" i="1"/>
  <c r="M6" i="1" s="1"/>
  <c r="L5" i="1"/>
  <c r="M5" i="1" s="1"/>
  <c r="L4" i="1"/>
  <c r="J364" i="1"/>
  <c r="J362" i="1"/>
  <c r="J361" i="1"/>
  <c r="J360" i="1"/>
  <c r="J358" i="1"/>
  <c r="J357" i="1"/>
  <c r="J356" i="1"/>
  <c r="J355" i="1"/>
  <c r="J354" i="1"/>
  <c r="J353" i="1"/>
  <c r="J352" i="1"/>
  <c r="J351" i="1"/>
  <c r="J350" i="1"/>
  <c r="J349" i="1"/>
  <c r="J346" i="1"/>
  <c r="J345" i="1"/>
  <c r="J342" i="1"/>
  <c r="J341" i="1"/>
  <c r="J340" i="1"/>
  <c r="J339" i="1"/>
  <c r="J338" i="1"/>
  <c r="J337" i="1"/>
  <c r="J336" i="1"/>
  <c r="J335" i="1"/>
  <c r="J334" i="1"/>
  <c r="J333" i="1"/>
  <c r="J332" i="1"/>
  <c r="J329" i="1"/>
  <c r="J328" i="1"/>
  <c r="J325" i="1"/>
  <c r="J324" i="1"/>
  <c r="J319" i="1"/>
  <c r="J318" i="1"/>
  <c r="J317" i="1"/>
  <c r="J314" i="1"/>
  <c r="J313" i="1"/>
  <c r="J310" i="1"/>
  <c r="J309" i="1"/>
  <c r="J306" i="1"/>
  <c r="J305" i="1"/>
  <c r="J302" i="1"/>
  <c r="J301" i="1"/>
  <c r="J296" i="1"/>
  <c r="J295" i="1"/>
  <c r="J292" i="1"/>
  <c r="J291" i="1"/>
  <c r="J290" i="1"/>
  <c r="J289" i="1"/>
  <c r="J288" i="1"/>
  <c r="J285" i="1"/>
  <c r="J284" i="1"/>
  <c r="J281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68" i="1"/>
  <c r="J167" i="1"/>
  <c r="J166" i="1"/>
  <c r="J165" i="1"/>
  <c r="J164" i="1"/>
  <c r="J162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<sst xmlns="http://schemas.openxmlformats.org/spreadsheetml/2006/main" count="2300" uniqueCount="333">
  <si>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</si>
  <si>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</si>
  <si>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</si>
  <si>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</si>
  <si>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</si>
  <si>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</si>
  <si>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</si>
  <si>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</si>
  <si>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</si>
  <si>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</si>
  <si>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</si>
  <si>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</si>
  <si>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</si>
  <si>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</si>
  <si>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</si>
  <si>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</si>
  <si>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</si>
  <si>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</si>
  <si>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</si>
  <si>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FLAME BROILED RIB SHAPED PORK PATTIES WITH KOREAN BBQ SAUCE</t>
  </si>
  <si>
    <t>CLEAN LABEL MEATBALL FULLY COOKED 1.0 OZ.</t>
  </si>
  <si>
    <t>FC WG Breaded Chicken Patties on a WG Biscuit</t>
  </si>
  <si>
    <t>100103D</t>
  </si>
  <si>
    <t>100103W</t>
  </si>
  <si>
    <t>Sausage Biscuit Sandwich</t>
  </si>
  <si>
    <t>MINI TWIN CHEESEBURGERS ON A WG BUN</t>
  </si>
  <si>
    <t>CN FULLY COOKED PORK SAUSAGE PATTY ON A WHOLE GRAIN BUN</t>
  </si>
  <si>
    <t>CN FULLY COOKED BEEF PATTY WITH SAUSAGE SEASONING</t>
  </si>
  <si>
    <t>CN Fully Cooked Flame Broiled Rib Shaped Beef Patty w/Honey BBQ Sauce Mini Twin Sandwich</t>
  </si>
  <si>
    <t>CN Fully Cooked Flame Broiled Beef Patty Mini Burger Twin Sandwich</t>
  </si>
  <si>
    <t>FLAMEBROILED BEEF PATTIES CARAMEL COLOR ADDED</t>
  </si>
  <si>
    <t>CN Fully Cooked Flame Broiled Beef Patty w/Onions</t>
  </si>
  <si>
    <t>CN Fully Cooked Beef Steak w/ wrappers</t>
  </si>
  <si>
    <t>FLAMEBROILED RIB SHAPED BEEF PATTIES SMOKE FLAVOR ADDED</t>
  </si>
  <si>
    <t>CN Fully Cooked Flame Broiled Rib Shaped Beef Patties W/Honey BBQ Sauce</t>
  </si>
  <si>
    <t>CN Fully Cooked Flame Broiled Salisbury Steaks</t>
  </si>
  <si>
    <t>US CN Ck Riblet Shaped Pork Patties w/ Honey BBQ Sauce</t>
  </si>
  <si>
    <t>OUR DELUXE FLAMEBROILED BEEF STEAK BURGER CARAMEL COLOR ADDED</t>
  </si>
  <si>
    <t>FLAMEBROILED BEEF SALISBURY STEAK</t>
  </si>
  <si>
    <t>CN Fully Cooked Riblet Shaped Beef Patties w/ Honey BBQ Sauce</t>
  </si>
  <si>
    <t>CN Fully Cooked Pork Sausage Patties</t>
  </si>
  <si>
    <t>FULLY COOKED MEATLOAF WITH CHEESE, TOPPED WITH KETCHUP</t>
  </si>
  <si>
    <t>FLAMEBROILED BEEF SALISBURY STEAK W/CARAMEL COLOR</t>
  </si>
  <si>
    <t>Low Sodium Beef Crumbles</t>
  </si>
  <si>
    <t>FULLY COOKED PORK SAUSAGE PATTY</t>
  </si>
  <si>
    <t>FULLY COOKED BEEF MEATBALLS WITH MUSHROOMS</t>
  </si>
  <si>
    <t>FULLY COOKED COUNTRY FRIED PORK STEAKS</t>
  </si>
  <si>
    <t>CN Fully Cooked Beef Sausage Patties</t>
  </si>
  <si>
    <t>CN Fully Cooked Rib Shaped Pork  Patties w/ Honey BBQ Sauce</t>
  </si>
  <si>
    <t>CN Fully Cooked Meatloaf w/ Ketchup</t>
  </si>
  <si>
    <t>CN Flame Broiled Beef Patty w/ Mesquite Smoke Flavoring (Sleeve Packed)</t>
  </si>
  <si>
    <t>CN Fully Cooked Flame Broiled Beef Patties w/ Onion (Caramel Color Added)</t>
  </si>
  <si>
    <t xml:space="preserve"> FULLY COOKED Homestyle COUNTRY FRIED BREADED BEEF STEAK</t>
  </si>
  <si>
    <t>BEEF SAUSAGE ON WHOLE GRAIN BISCUIT</t>
  </si>
  <si>
    <t>Beef Patty With Onion/Cheese Two-Fer Sandwich</t>
  </si>
  <si>
    <t>CN Mini Cheeseburger Twins</t>
  </si>
  <si>
    <t>OUR DELUXE CHARBROIL MEATBALLS - 5 pieces/serving</t>
  </si>
  <si>
    <t>HARVEST BREADED PORK PATTIES-MADE WITH APPLESAUCE</t>
  </si>
  <si>
    <t>Flame Broiled Beef Patty Chopped &amp; Formed Caramel Color Added</t>
  </si>
  <si>
    <t>CN Fully Cooked Flamebroiled Rib Shaped Beef Patties w/ Honey BBQ Sauce</t>
  </si>
  <si>
    <t>CN Fully Cooked Rib Shaped Pork Patties  w/ Honey BBQ Sauce</t>
  </si>
  <si>
    <t>CN Fully Cooked Flame Broiled Rib Shaped Pork Patty</t>
  </si>
  <si>
    <t>CN Flame Broiled Strip Shaped Beef Patties w/ Teriyaki Sauce</t>
  </si>
  <si>
    <t>Flame Broiled Rib Shaped Beef Patties with Honey BBQ Sauce</t>
  </si>
  <si>
    <t>CN Fully Cooked Pork Sausage Links</t>
  </si>
  <si>
    <t>CN Fully Cooked Flame Broiled Beef Patty w/ Mesquite Smoke Flavoring</t>
  </si>
  <si>
    <t>CN Fully Cooked Flame Broiled Beef Patties</t>
  </si>
  <si>
    <t>CN Fully Cooked Flame Broiled Beef Patty</t>
  </si>
  <si>
    <t>CN Fully Cooked Flame Broiled Beef Patties w/ Onion</t>
  </si>
  <si>
    <t>CN Fully Cooked Flame Broiled Beef Patties w/ Onion (w/ Wrappers)</t>
  </si>
  <si>
    <t>Flame Broiled Rib Shaped Pork Patties with Honey BBQ Sauce</t>
  </si>
  <si>
    <t>CHARBROILED BEEF MEATBALLS MADE WITH APPLESAUCE</t>
  </si>
  <si>
    <t>PUB-STYLE STEAK BURGERS</t>
  </si>
  <si>
    <t>DELUXE FLAMEBROILED BEEF STEAK BURGER CARAMEL COLOR ADDED</t>
  </si>
  <si>
    <t>COUNTRY FRIED BREADED BEEF PATTIE STICKED SHAPED MADE WITH APPLESAUCE 4@0.97 oz per svg</t>
  </si>
  <si>
    <t>approx
124</t>
  </si>
  <si>
    <t>FLAMEBROILED BEEF STEAK BURGERS CARMEL COLOR ADDED - WITH BUNS</t>
  </si>
  <si>
    <t>PORK SAUGAGE / CHEESE SANDWICH</t>
  </si>
  <si>
    <t>COUNTRY FRIED BREADED BEEF STEAK PATTIES -STICK SHAPED (4 pcs @ 0.93 oz)</t>
  </si>
  <si>
    <t>COUNTRY FRIED BREADED BEEF STEAK PATTIES</t>
  </si>
  <si>
    <t>ISLAND BEEF PATTIES SEASONED BEEF PATTIES CARAMEL COLOR ADDED</t>
  </si>
  <si>
    <t>CN FULLY COOKED FLAME BROILED BEEF AND ONION PATTIES - CARAMEL COLOR ADDED</t>
  </si>
  <si>
    <t>LOW SODIUM BEEF CRUMBLES CARAMEL COLOR ADDED</t>
  </si>
  <si>
    <t>LOW SODIUM BEEF PATTIE CRUMBLES CARAMEL COLOR ADDED</t>
  </si>
  <si>
    <t>LOW SODIUM FULLY COOKED TACO FILLING WITH MEAT</t>
  </si>
  <si>
    <t>LOW SODIUM FULLY COOKED CHILI SAUCE WITH MEAT</t>
  </si>
  <si>
    <t>LOW SODIUM FULLY COOKED SPAGHETTI SAUCE WITH MEAT</t>
  </si>
  <si>
    <t>FLAME BROILED RIB SHAPED PATTY WITH HONEY BBQ SAUCE ON A WG BUN</t>
  </si>
  <si>
    <t>Fully Cooked Meatloaf with Cheddar Cheese with Ketchup Mini Twin Sandwich on a Whole Grain Bun</t>
  </si>
  <si>
    <t>Fully Cooked Flame Broiled Beef Patty
Caramel Color Added</t>
  </si>
  <si>
    <t>Fully Cooked Meatloaf with cheese with ketchup glaze</t>
  </si>
  <si>
    <t>FC Hashbrown Coated Chicken Pattie</t>
  </si>
  <si>
    <t>CN Flame Broiled Beef Steaks</t>
  </si>
  <si>
    <t>Fully Cooked Beef and Onion Patty
Caramel Color Added</t>
  </si>
  <si>
    <t>Fully Cooked Whole Grain Breaded Chicken Drumsticks</t>
  </si>
  <si>
    <t>92-113</t>
  </si>
  <si>
    <t>4.21-6.6</t>
  </si>
  <si>
    <t>FC, Whole Grain, Portioned, Breaded Nashville Hot Style Chicken Strips</t>
  </si>
  <si>
    <t>FC Wings of Fire Glazed Chicken Wings
(1st and 2nd sections)</t>
  </si>
  <si>
    <t>71-88</t>
  </si>
  <si>
    <t>5.40 - 6.73</t>
  </si>
  <si>
    <t>CN FC Whole Grain Homestyle Nashville Hot Style Chicken Pattie</t>
  </si>
  <si>
    <t>CN FC Whole Grain Homestyle Breakfast Chicken Pattie</t>
  </si>
  <si>
    <t>FC Breaded Southwest Style Chicken Bite
6 pieces</t>
  </si>
  <si>
    <t>FC Breaded Chicken Mac N Cheese Bite</t>
  </si>
  <si>
    <t>FC Savory Flavored Chopped Dark Meat Chicken</t>
  </si>
  <si>
    <t>FC Taco Flavored Chopped Dark Meat Chicken</t>
  </si>
  <si>
    <t>Gochujang Pepper Glazed Drumsticks</t>
  </si>
  <si>
    <t>67-107</t>
  </si>
  <si>
    <t>3.75-6.0</t>
  </si>
  <si>
    <t>FC Breaded Chicken Thighs - Approx 6.66 oz
Serving size and servings per case vary due to USDA WOG weight</t>
  </si>
  <si>
    <t>FC Mesquite Glazed Chicken Thighs - Approx 5.14 oz
Serving size and servings per case vary due to USDA WOG weight</t>
  </si>
  <si>
    <t>BREADED MOCK DRUMSTICKS BREADED PORK PATTIES</t>
  </si>
  <si>
    <t>FC WG Chicken Corn Dogs, Batter Wrapped Uncured Chicken Frank on a Stick IW</t>
  </si>
  <si>
    <t>CN FULLY COOKED BEEF PATTY WITH AMERICAN CHEESE SANDWICH</t>
  </si>
  <si>
    <t>FULLY COOKED FLAME BROILED BEEF PATTY MADE WITH APPLESAUCE - CARAMEL COLOR ADDED</t>
  </si>
  <si>
    <t>FLAMEBROILED BEEF PATTIES MADE WITH APPLESAUCE - CARAMEL COLOR ADDED</t>
  </si>
  <si>
    <t>BEEF MEATLOAF WITH KETCHUP GLAZE - MADE WITH APPLESAUCE</t>
  </si>
  <si>
    <t>OUR Homestyle MEATLOAF MADE WITH APPLESAUCE</t>
  </si>
  <si>
    <t>FULLY COOKED BREADED BEEF STEAK-CHOPPED AND FORMED, ON A WG ROLL</t>
  </si>
  <si>
    <t>CN FULLY COOKED BEEF BURGER</t>
  </si>
  <si>
    <t>FULLY COOKED HARVEST BREADED BEEF PATTIES MADE WITH APPLESAUCE</t>
  </si>
  <si>
    <t>FULLY COOKED HARVEST BREADED BEEF PATTIES STICK SHAPED MADE WITH APPLESAUCE 4/0.80oz</t>
  </si>
  <si>
    <t>COUNTRY FRIED BREADED BEEF PATTIE
MADE WITH APPLESAUCE</t>
  </si>
  <si>
    <t>approx
126</t>
  </si>
  <si>
    <t>COOKED BREADED PORK PATTIES</t>
  </si>
  <si>
    <t>FULLY COOKED COUNTRY FRIED BEEF STEAK FRITTER FOR BISCUIT</t>
  </si>
  <si>
    <t>approx
250</t>
  </si>
  <si>
    <t>FULLY COOKED COUNTRY FRIED BEEF STEAKS</t>
  </si>
  <si>
    <t>FULLY COOKED COUNTRY FRIED NUGGET SHAPED BEEF STEAKS</t>
  </si>
  <si>
    <t>FULLY COOKED COUNTRY FRIED STRIP SHAPED BEEF STEAKS</t>
  </si>
  <si>
    <t>FULLY COOKED COUNTRY FRIED STRIP SHAPED BEEF PATTIES</t>
  </si>
  <si>
    <t>FULLY COOKED COUNTRY FRIED BEEF PATTIES</t>
  </si>
  <si>
    <t>FULLY COOKED BEEF PATTIES WITH MUSHROOMS</t>
  </si>
  <si>
    <t>FULLY COOKED FLAME BROILED BEEF PATTY CARAMEL COLOR ADDED</t>
  </si>
  <si>
    <t>FULLY COOKED BREADED BEEF STEAK-CHOPPED AND FORMED</t>
  </si>
  <si>
    <t>FULLY COOKED FLAME BROILED BEEF PATTY-CARAMEL COLOR ADDED</t>
  </si>
  <si>
    <t>CN FULLY COOKED BEEF PATTIES WITH BEANS AND CARAMEL COLOR ADDED</t>
  </si>
  <si>
    <t>FULLY COOKED BEEF STEAKS WITH CARAMEL COLOR ADDED</t>
  </si>
  <si>
    <t>FULLY COOKED BEEF AND ONION PATTY</t>
  </si>
  <si>
    <t>approx
450</t>
  </si>
  <si>
    <t>CN FULLY COOKED MEATLOAF TOPPED WITH SOUTHWEST SAUCE</t>
  </si>
  <si>
    <t>CN Fully Cooked All Natural Pork Sausage Patty</t>
  </si>
  <si>
    <t>CN PORK RIB PATTY WITH BBQ SAUCE MINI TWIN SANDWICH ON A WHOLE GRAIN BUN</t>
  </si>
  <si>
    <t xml:space="preserve">FLAMEBROILED BEEF PATTY </t>
  </si>
  <si>
    <t>OUR DELUXE CHARBROIL MEATBALLS
5 pieces/serving</t>
  </si>
  <si>
    <t>Flame Broiled Beef Steak</t>
  </si>
  <si>
    <t>Flame Broiled Beef Pattie</t>
  </si>
  <si>
    <t>MINI TWIN PEPPER JACK BURGER ON A WHOLE GRAIN BUN</t>
  </si>
  <si>
    <t>SHREDDED PORK</t>
  </si>
  <si>
    <t>CN FULLY COOKED BEEF PATTIES WITH SAUSAGE SEASONINGS</t>
  </si>
  <si>
    <t>CN Fully Cooked Beef Steak-Smokie Grill 3.00 oz.</t>
  </si>
  <si>
    <t xml:space="preserve"> FULLY COOKED Homestyle COUNTRY FRIED BREADED BEEF STEAK STICK SHAPED</t>
  </si>
  <si>
    <t>Cooked Beef Patty Crumbles</t>
  </si>
  <si>
    <t>Fully Cooked All-Natural Beef Meatball
(serving size: 6 meatballs = 2.8 oz)</t>
  </si>
  <si>
    <t>Fully Cooked All-Natural Beef Meatball
(serving size: 3 meatballs = 2.8 oz)</t>
  </si>
  <si>
    <t>PULLED PORK WITH BARBEQUE SAUCE</t>
  </si>
  <si>
    <t>CN BEEF AND CHICKEN BURGER</t>
  </si>
  <si>
    <t>CN FULLY COOKED SLICED BEEF CHOPPED AND FORMED</t>
  </si>
  <si>
    <t>COUNTRY FRIED BREADED BEEF PATTIE
STICKED SHAPED 4@0.97 oz per serving</t>
  </si>
  <si>
    <t>approx
125</t>
  </si>
  <si>
    <t>CN Fully Cooked Beef Patties</t>
  </si>
  <si>
    <t>COUNTRY FRIED BREADED BEEF PATTIE</t>
  </si>
  <si>
    <t>CN Fully Food Sliced NAE Chicken with Au Jus</t>
  </si>
  <si>
    <t>FC Buffalo Style Glazed Chicken Drumsticks</t>
  </si>
  <si>
    <t>80-128</t>
  </si>
  <si>
    <t>FC CN Whole Grain Breaded Chicken Pattie Fritter</t>
  </si>
  <si>
    <t>FC CN Whole Grain  Chicken Chunk Fritters</t>
  </si>
  <si>
    <t>FC CN Whole Grain Spicy Homestyle Pepper Popcorn Chicken Fritters</t>
  </si>
  <si>
    <t>IW 6" WG Bosco Stick filled w/Egg and Cheese</t>
  </si>
  <si>
    <t>FC CN Whole Grain Homestyle Popcorn Chicken Fritter</t>
  </si>
  <si>
    <t>FC Seasoned Grilled Chicken Fajita Meat</t>
  </si>
  <si>
    <t>approx
228</t>
  </si>
  <si>
    <t>FC CN Whole Grain Breaded Chicken Patties</t>
  </si>
  <si>
    <t>CN FC Whole Grain Breaded Chicken Chunks</t>
  </si>
  <si>
    <t xml:space="preserve"> FC CN Whole Grain Krisp n Krunchy Chicken Pattie Fritters</t>
  </si>
  <si>
    <t>FC CN Whole Grain Kripsy N Krunchy Breaded Strip-Shaped Chicken Pattie Fritters</t>
  </si>
  <si>
    <t>FC Fajita Chicken Dark Meat Strips</t>
  </si>
  <si>
    <t>FC CN Whole Grain Breaded Chicken Pattie Hot n Spicy w/packaging</t>
  </si>
  <si>
    <t>FC CN Whole Grain Homestyle Breakfast Chicken Pattie</t>
  </si>
  <si>
    <t>FC CN Sriracha Honey Flavored Glazed Whole Grain Breaded Chicken Breast Chunks</t>
  </si>
  <si>
    <t>IW 6" WG Bosco stick filled with Cheese, Egg, &amp; Turkey Bacon</t>
  </si>
  <si>
    <t>IW 6" WG Bosco Stick with Turkey Ham and Cheese filling w Butter Topping</t>
  </si>
  <si>
    <t>6" WG Bosco Stick filled  w/Cheese, Egg, Maple Topping</t>
  </si>
  <si>
    <t>6" WG Bosco Stick filled  w/Cheese, Egg &amp; Turkey Bacon</t>
  </si>
  <si>
    <t>6" WG Bosco Stick filled  w/Cheese, Egg &amp; Turkey Ham</t>
  </si>
  <si>
    <t>FC Boneless, Skinless Chicken Dark Meat w/ Korean BBQ Style Sauce</t>
  </si>
  <si>
    <t>FC Chicken Meatball</t>
  </si>
  <si>
    <t>FC WG Chicken Corn Dogs, Batter Wrapped Uncured Chicken Frank on a Stick</t>
  </si>
  <si>
    <t>FC CN Glazed Chicken Breast Pattie</t>
  </si>
  <si>
    <t>FC CN All Natural Whole Grain Breaded Chicken Chunk</t>
  </si>
  <si>
    <t>FC CN Whole Grain Breaded Chicken Pattie</t>
  </si>
  <si>
    <t>FC CN Whole Grain Breaded Chicken Nuggets</t>
  </si>
  <si>
    <t xml:space="preserve">FC  Boneless, Skinless Chicken Dark Meat </t>
  </si>
  <si>
    <t xml:space="preserve">FC  Chicken Sausage Pattie </t>
  </si>
  <si>
    <t>FC Pancake Sausage Bites (5/0.58 oz pieces)</t>
  </si>
  <si>
    <t>FC Chicken Taco Meat</t>
  </si>
  <si>
    <t>FC Boneless, Skinless Chicken Dark Meat w/ Lemongrass Sauce</t>
  </si>
  <si>
    <t>FC Sliced Chicken Ham</t>
  </si>
  <si>
    <t>FC CN Sweet Asian Style Glazed Whole Grain Breaded Chicken Breast Chunks</t>
  </si>
  <si>
    <t xml:space="preserve">FC Whole Grain Breaded Chicken Breast Chunk Fritters </t>
  </si>
  <si>
    <t>Fully Cooked Mesquite Glazed Chicken Pieces</t>
  </si>
  <si>
    <t>57 - 100</t>
  </si>
  <si>
    <t>3.7-6.5</t>
  </si>
  <si>
    <t>FC CN Whole Grain Battered Chicken Breast Chunk Fritters</t>
  </si>
  <si>
    <t xml:space="preserve">FC Whole Grain Breaded Dark Meat Chicken Chunks </t>
  </si>
  <si>
    <t>FC Breaded Chicken Sausage Pattie Bites</t>
  </si>
  <si>
    <t>FC Whole Grain Breaded Dark Meat Chicken Chunks  (Tangerine Sauce)</t>
  </si>
  <si>
    <t>FC Whole Grain Breaded Dark Meat Chicken Chunks (General Tso's Sauce)</t>
  </si>
  <si>
    <t>Fully Cooked Oven Roasted Glazed Chicken  Drumsticks</t>
  </si>
  <si>
    <t>80-120</t>
  </si>
  <si>
    <t>Fully Cooked Mesquite Glazed Chicken Drumsticks</t>
  </si>
  <si>
    <t>FC Whole Grain Breaded, Homestyle, Chicken Breast Chunks</t>
  </si>
  <si>
    <t>Fully Cooked Mini Corn Dogs</t>
  </si>
  <si>
    <t>FC Whole Grain, Portioned, Breaded Nashville Hot Style Chicken Chunks, w/RMT</t>
  </si>
  <si>
    <t>FC Breaded Dark Meat Chicken Chunks with Sweet and Sour Sauce</t>
  </si>
  <si>
    <t>FC Whole Grain, Portioned, Waffle Battered Chicken Breast Chunks</t>
  </si>
  <si>
    <t>7" Bulk WG Cheese Pizza Stick Filled</t>
  </si>
  <si>
    <t>FC CN Grilled Patty W/D</t>
  </si>
  <si>
    <t>FC Whole Grain Hot &amp; Spicy Breaded Chicken Drumsticks</t>
  </si>
  <si>
    <t>72-113</t>
  </si>
  <si>
    <t>FC Grilled Patty</t>
  </si>
  <si>
    <t xml:space="preserve">FC Grilled Teriyaki Grilled Patties </t>
  </si>
  <si>
    <t>FC Grilled Chicken Patty with Hot Pepper Cheese Mini Twin Sandwich on Whole Grain Bun</t>
  </si>
  <si>
    <t>FC Teriyaki Glazed Chicken Patties Mini Twin Sandwich on Whole Grain Bun</t>
  </si>
  <si>
    <t>FC Whole Grain Breaded Chicken Patties Mini Twin Sandwich on Whole Grain Bun</t>
  </si>
  <si>
    <t>FC Grilled Chicken Patty with Hot Pepper Cheese on Whole Grain Bun</t>
  </si>
  <si>
    <t>FC Grilled Golden Crispy Chicken Pattie Fritters on Whole Grain Bun</t>
  </si>
  <si>
    <t>Chicken Ham &amp; Cheese on a Whole Grain Hoagie Bun</t>
  </si>
  <si>
    <t>FC Oven Roasted Glazed Chicken Wings (1st and 2nd sections)</t>
  </si>
  <si>
    <t>5.4-6.73</t>
  </si>
  <si>
    <t>FC CN Chicken Crumbles</t>
  </si>
  <si>
    <t>FC WG Portioned, Breaded Dill Flavored Chicken Chunks with RMT</t>
  </si>
  <si>
    <t>CN FC WG Nashville Hot Breaded Chicken Patties Mini Twin Sandwiches on a WG Bun</t>
  </si>
  <si>
    <t>FC Homestyle Breaded Chicken Breast Tenderloins (whole muscle)</t>
  </si>
  <si>
    <t>140 avg.</t>
  </si>
  <si>
    <t>3.42 avg.</t>
  </si>
  <si>
    <t>FC Grilled Chicken Breast Filet</t>
  </si>
  <si>
    <t>FC Diced Chicken Meat</t>
  </si>
  <si>
    <t>FC Boneless Skinless Low Sodium All Natural Pulled Dark &amp; White Chicken Meat</t>
  </si>
  <si>
    <t>FC CN Whole Grain Golden Crispy Breaded Chicken Breast Filets (Whole Muscle)</t>
  </si>
  <si>
    <t>104-136</t>
  </si>
  <si>
    <t xml:space="preserve"> FC CN Whole Grain Golden Crispy Breaded Chicken Breast Filet</t>
  </si>
  <si>
    <t>FC CN Whole Grain Homestyle Chicken Breast Filets</t>
  </si>
  <si>
    <t>FC CN Whole Grain Golden Crispy Chicken Pattie Fritters</t>
  </si>
  <si>
    <t>FC CN Whole Grain Hot &amp; Spicy Breaded Breast Filet</t>
  </si>
  <si>
    <t>FC CN Whole Grain Hot &amp; Spicy Chicken Pattie  Fritters</t>
  </si>
  <si>
    <t>FC Glazed Whole Muscle Filets</t>
  </si>
  <si>
    <t>175-225</t>
  </si>
  <si>
    <t>FC CN Glazed Grilled Chicken Breast Filets</t>
  </si>
  <si>
    <t xml:space="preserve"> FC CN Whole Grain Breaded Golden Crispy Chicken Tenders</t>
  </si>
  <si>
    <t>FC CN Whole Grain Golden Crispy Chicken Tender Shaped Fritters (3 Piece Serving)</t>
  </si>
  <si>
    <t>FC CN Whole Grain Breaded Hot &amp; Spicy Chicken Tenders</t>
  </si>
  <si>
    <t xml:space="preserve"> FC CN Whole Grain Hot &amp; Spicy Chicken Tender Shaped Patties - 3 pieces</t>
  </si>
  <si>
    <t xml:space="preserve"> FC CN Whole Grain Golden Crispy Breaded Chicken Breast Chunks</t>
  </si>
  <si>
    <t>FC CN Whole Grain Golden Crispy Chicken Chunk-shaped Pattie Fritters</t>
  </si>
  <si>
    <t>FC CN Whole Grain Golden Crispy Chicken Rings</t>
  </si>
  <si>
    <t>FC CN Whole Grain Golden Crispy Chicken Stick Fritters</t>
  </si>
  <si>
    <t>FC CN Whole Grain Golden Crispy Popcorn Chicken  Fitters</t>
  </si>
  <si>
    <t>FC CN Whole Grain Breaded Hot &amp; Spicy Breaded Chicken Breast Chunks</t>
  </si>
  <si>
    <t>FC CN Whole Grain Hot &amp; Spicy Chicken Chunk   Fritters</t>
  </si>
  <si>
    <t>FC CN Whole Grain Hot &amp; Spicy Popcorn Chicken</t>
  </si>
  <si>
    <t>FC CN Coated Chicken Breast Chunks</t>
  </si>
  <si>
    <t>FC CN Dark Chicken Patties</t>
  </si>
  <si>
    <t>FC Whole Grain Breaded Chicken Breast Pieces, Thighs and Drumsticks</t>
  </si>
  <si>
    <t>4.7-8.4</t>
  </si>
  <si>
    <t>72 - 113</t>
  </si>
  <si>
    <t>4.21-6.60</t>
  </si>
  <si>
    <t>12x16 WGR STUFFED CRUST PIZZA</t>
  </si>
  <si>
    <t>6" WGR BOSCO STICKS</t>
  </si>
  <si>
    <t>7" WBR BOSCO STICKS</t>
  </si>
  <si>
    <t>7" BOSCO STICKS</t>
  </si>
  <si>
    <t>7" WG BOSCO STICKS</t>
  </si>
  <si>
    <t>5" WG CHEESE STICK</t>
  </si>
  <si>
    <t>7" BULK WG PEPPERONI PIZZA BOSCO BREADSTICK</t>
  </si>
  <si>
    <t>6" WGR IW BOSCO STICKS</t>
  </si>
  <si>
    <t>4" WGR PEPPERONI BOSCO STICKS</t>
  </si>
  <si>
    <t>4" WGR BOSCO STICKS</t>
  </si>
  <si>
    <t>FC CN Whole Grain Breaded Golden Crispy Chicken Strips</t>
  </si>
  <si>
    <t>6" WGR PRETZEL BOSCO STICKS</t>
  </si>
  <si>
    <t>Tyson Sales &amp; Distribution</t>
  </si>
  <si>
    <t>N</t>
  </si>
  <si>
    <t>IW Whole Grain Garlic Breadstick with Mozzarella Cheese</t>
  </si>
  <si>
    <t>FC Whole Grain Golden Crispy Breaded Chicken Patties</t>
  </si>
  <si>
    <t>4.21-6.6oz</t>
  </si>
  <si>
    <t>Fully Cooked Breaded Chicken Thighs</t>
  </si>
  <si>
    <t>Approx.
6.66 oz</t>
  </si>
  <si>
    <t>FC CN Whole Grain Breaded Hot &amp; Spicy Chicken Breast Filets</t>
  </si>
  <si>
    <t>FC CN Whole Grain Hot and Spicy Chicken Pattie Fritters</t>
  </si>
  <si>
    <t>FC CN Whole Grain Hot &amp; Spicy Chicken Tender Shaped Patties</t>
  </si>
  <si>
    <t>FC, Whole Grain, Golden Crispy Breaded Chicken Breast Chunks</t>
  </si>
  <si>
    <t>FC CN Whole Grain Breaded Hot &amp; Spicy Chicken Breast Chunks</t>
  </si>
  <si>
    <t>FC CN Whole Grain Hot &amp; Spicy Popcorn Chicken Pattie Fritters</t>
  </si>
  <si>
    <t>Fully Cooked Breaded Assorted Chicken Pieces</t>
  </si>
  <si>
    <t>57-100</t>
  </si>
  <si>
    <t>4.7-8.4oz</t>
  </si>
  <si>
    <t>X</t>
  </si>
  <si>
    <t>R</t>
  </si>
  <si>
    <t>FC CN Whole Grain Chicken Pattie Fritters</t>
  </si>
  <si>
    <t>FC CN Whole Grain Chicken Chunk Fritters</t>
  </si>
  <si>
    <t>FC CN Whole Grain Breaded Popcorn Chicken</t>
  </si>
  <si>
    <t>FC Oven Roasted Glazed Drumstick</t>
  </si>
  <si>
    <t>FC Mesquite Glazed Drumstick</t>
  </si>
  <si>
    <t>FC Whole Grain Breaded, Homestyle, Portioned Chicken Breast Chunks</t>
  </si>
  <si>
    <t>FC CN Whole Grain Homestyle Breaded Chicken Strips</t>
  </si>
  <si>
    <t>Fully Cooked, Breaded Chicken Patties</t>
  </si>
  <si>
    <t>CN FC Breaded Chicken Chunks</t>
  </si>
  <si>
    <t>FC CN Honey Siracha Flavored Glazed Whole Grain Breaded Chicken Breast Chunks (6pcs/svg)</t>
  </si>
  <si>
    <t>FC Whole Grain Breaded C hicken Breast Chunks (6 pcs/svg)</t>
  </si>
  <si>
    <t>Apx 228</t>
  </si>
  <si>
    <t>CN FC Whole Grain Breaded Chicken Pattie Fritter</t>
  </si>
  <si>
    <t>CN FC Whole Grain Breaded Strip-Shaped Chicken Pattie Fritter</t>
  </si>
  <si>
    <t>Fully Cooked Grilled Patty W/D</t>
  </si>
  <si>
    <t>Fully Cooked Whole Grain Hot &amp; Spicy Breaded Chicken Drumsticks</t>
  </si>
  <si>
    <t>FC, Breaded Dill Flavored Chicken Chunks w/RMT</t>
  </si>
  <si>
    <t>Fully Cooked, Homestyle, Breaded, Chicken Breast Tenderloins (Whole Muscle)</t>
  </si>
  <si>
    <t>FC Chicken Drumsticks with Gochujang Pepper Sauce Packets</t>
  </si>
  <si>
    <t>69-110</t>
  </si>
  <si>
    <t>3.75-6.0 oz</t>
  </si>
  <si>
    <t>FC Mesquite Glazed Chicken Thighs</t>
  </si>
  <si>
    <t>Apx 5.14</t>
  </si>
  <si>
    <t>FC CN Whole Grain Homestyle Breaded Chicken Breast Chunks (Whole Muscle)</t>
  </si>
  <si>
    <t>FC Coated w/SSNG, Grilled Chicken Breast Filets with Rib Meat</t>
  </si>
  <si>
    <t>Fully Cooked Glazed Filet</t>
  </si>
  <si>
    <t>FC CN Whole Grain Breaded Chicken Pattie Hot n Spicy</t>
  </si>
  <si>
    <t>FC WG Ice Glazed Battered White Meat Chicken Chunks</t>
  </si>
  <si>
    <t>FC Chicken Drumsticks with BBQ Sauce Packets</t>
  </si>
  <si>
    <t>FC WG Waffle Battered Chicken Breast Chunks in a Cup</t>
  </si>
  <si>
    <t>FC WG Popcorn Chicken in a Cup</t>
  </si>
  <si>
    <t>FC Chicken Meatballs in a Cup</t>
  </si>
  <si>
    <t>10703040928</t>
  </si>
  <si>
    <t>FC Chicken Drumsticks with Spicy Sauce Packets</t>
  </si>
  <si>
    <t>CHICKEN LARGE CHILLED -BULK DARK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</si>
</sst>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2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64" fontId="5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100307</v>
          </cell>
          <cell r="B74" t="str">
            <v>BEANS GREEN CAN-6/10</v>
          </cell>
          <cell r="C74">
            <v>0.48459999999999998</v>
          </cell>
        </row>
        <row r="75">
          <cell r="A75">
            <v>100309</v>
          </cell>
          <cell r="B75" t="str">
            <v>CARROTS CAN-6/10</v>
          </cell>
          <cell r="C75">
            <v>0.49590000000000001</v>
          </cell>
        </row>
        <row r="76">
          <cell r="A76">
            <v>100313</v>
          </cell>
          <cell r="B76" t="str">
            <v>CORN WHOLE KERNEL(LIQ) CAN-6/10</v>
          </cell>
          <cell r="C76">
            <v>0.48020000000000002</v>
          </cell>
        </row>
        <row r="77">
          <cell r="A77">
            <v>100315</v>
          </cell>
          <cell r="B77" t="str">
            <v>PEAS CAN-6/10</v>
          </cell>
          <cell r="C77">
            <v>0.6613</v>
          </cell>
        </row>
        <row r="78">
          <cell r="A78">
            <v>100317</v>
          </cell>
          <cell r="B78" t="str">
            <v>SWEET POTATOES W/ SYRUP CAN-6/10</v>
          </cell>
          <cell r="C78">
            <v>0.81120000000000003</v>
          </cell>
        </row>
        <row r="79">
          <cell r="A79">
            <v>100327</v>
          </cell>
          <cell r="B79" t="str">
            <v>TOMATO PASTE CAN-6/10</v>
          </cell>
          <cell r="C79">
            <v>0.64300000000000002</v>
          </cell>
        </row>
        <row r="80">
          <cell r="A80">
            <v>100329</v>
          </cell>
          <cell r="B80" t="str">
            <v>TOMATO DICED CAN-6/10</v>
          </cell>
          <cell r="C80">
            <v>0.42</v>
          </cell>
        </row>
        <row r="81">
          <cell r="A81">
            <v>100330</v>
          </cell>
          <cell r="B81" t="str">
            <v>TOMATO SALSA CAN-6/10</v>
          </cell>
          <cell r="C81">
            <v>0.54790000000000005</v>
          </cell>
        </row>
        <row r="82">
          <cell r="A82">
            <v>100332</v>
          </cell>
          <cell r="B82" t="str">
            <v>TOMATO PASTE FOR BULK PROCESSING</v>
          </cell>
          <cell r="C82">
            <v>0.47760000000000002</v>
          </cell>
        </row>
        <row r="83">
          <cell r="A83">
            <v>100334</v>
          </cell>
          <cell r="B83" t="str">
            <v>TOMATO SAUCE CAN-6/10</v>
          </cell>
          <cell r="C83">
            <v>0.3987</v>
          </cell>
        </row>
        <row r="84">
          <cell r="A84">
            <v>100336</v>
          </cell>
          <cell r="B84" t="str">
            <v>SPAGHETTI SAUCE MEATLESS CAN-6/10</v>
          </cell>
          <cell r="C84">
            <v>0.43890000000000001</v>
          </cell>
        </row>
        <row r="85">
          <cell r="A85">
            <v>100343</v>
          </cell>
          <cell r="B85" t="str">
            <v>SWEET POTATO FRESH CTN-40 LB</v>
          </cell>
          <cell r="C85" t="str">
            <v>N/A</v>
          </cell>
        </row>
        <row r="86">
          <cell r="A86">
            <v>100348</v>
          </cell>
          <cell r="B86" t="str">
            <v>CORN FRZ CTN-30 LB</v>
          </cell>
          <cell r="C86">
            <v>0.56869999999999998</v>
          </cell>
        </row>
        <row r="87">
          <cell r="A87">
            <v>100350</v>
          </cell>
          <cell r="B87" t="str">
            <v>PEAS GREEN FRZ CTN-30 LB</v>
          </cell>
          <cell r="C87">
            <v>0.68140000000000001</v>
          </cell>
        </row>
        <row r="88">
          <cell r="A88">
            <v>100351</v>
          </cell>
          <cell r="B88" t="str">
            <v>BEANS GREEN FRZ CTN-30 LB</v>
          </cell>
          <cell r="C88">
            <v>0.62119999999999997</v>
          </cell>
        </row>
        <row r="89">
          <cell r="A89">
            <v>100352</v>
          </cell>
          <cell r="B89" t="str">
            <v>CARROTS FRZ CTN-30 LB</v>
          </cell>
          <cell r="C89">
            <v>0.54249999999999998</v>
          </cell>
        </row>
        <row r="90">
          <cell r="A90">
            <v>100355</v>
          </cell>
          <cell r="B90" t="str">
            <v>POTATOES WEDGE FRZ PKG-6/5 LB</v>
          </cell>
          <cell r="C90">
            <v>0.62029999999999996</v>
          </cell>
        </row>
        <row r="91">
          <cell r="A91">
            <v>100356</v>
          </cell>
          <cell r="B91" t="str">
            <v>POTATOES WEDGE FAT FREE FRZ PKG-6/5 LB</v>
          </cell>
          <cell r="C91">
            <v>0.72070000000000001</v>
          </cell>
        </row>
        <row r="92">
          <cell r="A92">
            <v>100357</v>
          </cell>
          <cell r="B92" t="str">
            <v>POTATOES OVENS FRY PKG-6/5 LB</v>
          </cell>
          <cell r="C92">
            <v>0.60160000000000002</v>
          </cell>
        </row>
        <row r="93">
          <cell r="A93">
            <v>100359</v>
          </cell>
          <cell r="B93" t="str">
            <v>BEANS BLACK TURTLE CAN-6/10</v>
          </cell>
          <cell r="C93">
            <v>0.38350000000000001</v>
          </cell>
        </row>
        <row r="94">
          <cell r="A94">
            <v>100360</v>
          </cell>
          <cell r="B94" t="str">
            <v>BEANS GARBANZO CAN-6/10</v>
          </cell>
          <cell r="C94">
            <v>0.3639</v>
          </cell>
        </row>
        <row r="95">
          <cell r="A95">
            <v>100362</v>
          </cell>
          <cell r="B95" t="str">
            <v>BEANS REFRIED CAN-6/10</v>
          </cell>
          <cell r="C95">
            <v>0.57979999999999998</v>
          </cell>
        </row>
        <row r="96">
          <cell r="A96">
            <v>100364</v>
          </cell>
          <cell r="B96" t="str">
            <v>BEANS VEGETARIAN CAN-6/10</v>
          </cell>
          <cell r="C96">
            <v>0.41720000000000002</v>
          </cell>
        </row>
        <row r="97">
          <cell r="A97">
            <v>100365</v>
          </cell>
          <cell r="B97" t="str">
            <v>BEANS PINTO CAN-6/10</v>
          </cell>
          <cell r="C97">
            <v>0.40500000000000003</v>
          </cell>
        </row>
        <row r="98">
          <cell r="A98">
            <v>100366</v>
          </cell>
          <cell r="B98" t="str">
            <v>BEANS SMALL RED CAN-6/10</v>
          </cell>
          <cell r="C98">
            <v>0.42659999999999998</v>
          </cell>
        </row>
        <row r="99">
          <cell r="A99">
            <v>100368</v>
          </cell>
          <cell r="B99" t="str">
            <v>BEANS BLACKEYE CAN-6/10</v>
          </cell>
          <cell r="C99">
            <v>0.49170000000000003</v>
          </cell>
        </row>
        <row r="100">
          <cell r="A100">
            <v>100369</v>
          </cell>
          <cell r="B100" t="str">
            <v>BEANS PINK CAN-6/10</v>
          </cell>
          <cell r="C100">
            <v>0.44790000000000002</v>
          </cell>
        </row>
        <row r="101">
          <cell r="A101">
            <v>100370</v>
          </cell>
          <cell r="B101" t="str">
            <v>BEANS RED KIDNEY CAN-6/10</v>
          </cell>
          <cell r="C101">
            <v>0.44579999999999997</v>
          </cell>
        </row>
        <row r="102">
          <cell r="A102">
            <v>100371</v>
          </cell>
          <cell r="B102" t="str">
            <v>BEANS BABY LIMA CAN-6/10</v>
          </cell>
          <cell r="C102">
            <v>0.71179999999999999</v>
          </cell>
        </row>
        <row r="103">
          <cell r="A103">
            <v>100373</v>
          </cell>
          <cell r="B103" t="str">
            <v>BEANS GREAT NORTHERN CAN-6/10</v>
          </cell>
          <cell r="C103">
            <v>0.42</v>
          </cell>
        </row>
        <row r="104">
          <cell r="A104">
            <v>100382</v>
          </cell>
          <cell r="B104" t="str">
            <v>BEANS PINTO DRY PKG-12/2 LB</v>
          </cell>
          <cell r="C104">
            <v>0.52849999999999997</v>
          </cell>
        </row>
        <row r="105">
          <cell r="A105">
            <v>100396</v>
          </cell>
          <cell r="B105" t="str">
            <v>PEANUT BUTTER SMOOTH JAR-6/5 LB</v>
          </cell>
          <cell r="C105">
            <v>1.1261000000000001</v>
          </cell>
        </row>
        <row r="106">
          <cell r="A106">
            <v>100397</v>
          </cell>
          <cell r="B106" t="str">
            <v>PEANUT BUTTER SMOOTH DRUM-500 LB</v>
          </cell>
          <cell r="C106">
            <v>0.80310000000000004</v>
          </cell>
        </row>
        <row r="107">
          <cell r="A107">
            <v>100400</v>
          </cell>
          <cell r="B107" t="str">
            <v>FLOUR ALL PURP ENRCH BLCH BAG-8/5 LB</v>
          </cell>
          <cell r="C107">
            <v>0.2215</v>
          </cell>
        </row>
        <row r="108">
          <cell r="A108">
            <v>100409</v>
          </cell>
          <cell r="B108" t="str">
            <v>FLOUR WHOLE WHEAT BAG-50 LB</v>
          </cell>
          <cell r="C108">
            <v>0.19409999999999999</v>
          </cell>
        </row>
        <row r="109">
          <cell r="A109">
            <v>100413</v>
          </cell>
          <cell r="B109" t="str">
            <v>FLOUR BAKER HARD UNBLCH BAG-50 LB</v>
          </cell>
          <cell r="C109">
            <v>0.23180000000000001</v>
          </cell>
        </row>
        <row r="110">
          <cell r="A110">
            <v>100417</v>
          </cell>
          <cell r="B110" t="str">
            <v>FLOUR BAKER HARD WHT BLCH-BULK</v>
          </cell>
          <cell r="C110">
            <v>0.20330000000000001</v>
          </cell>
        </row>
        <row r="111">
          <cell r="A111">
            <v>100418</v>
          </cell>
          <cell r="B111" t="str">
            <v>FLOUR BAKER HARD WHT UNBLCH-BULK</v>
          </cell>
          <cell r="C111">
            <v>0.20749999999999999</v>
          </cell>
        </row>
        <row r="112">
          <cell r="A112">
            <v>100419</v>
          </cell>
          <cell r="B112" t="str">
            <v>FLOUR BAKER HEARTH BLCH-BULK</v>
          </cell>
          <cell r="C112" t="str">
            <v>N/A</v>
          </cell>
        </row>
        <row r="113">
          <cell r="A113">
            <v>100420</v>
          </cell>
          <cell r="B113" t="str">
            <v>FLOUR BAKER HEARTH UNBLCH-BULK</v>
          </cell>
          <cell r="C113">
            <v>0.21809999999999999</v>
          </cell>
        </row>
        <row r="114">
          <cell r="A114">
            <v>100421</v>
          </cell>
          <cell r="B114" t="str">
            <v>FLOUR BAKER SOFT UNBLCH-BULK</v>
          </cell>
          <cell r="C114">
            <v>0.17610000000000001</v>
          </cell>
        </row>
        <row r="115">
          <cell r="A115">
            <v>100425</v>
          </cell>
          <cell r="B115" t="str">
            <v>PASTA SPAGHETTI CTN-20 LB</v>
          </cell>
          <cell r="C115">
            <v>0.38540000000000002</v>
          </cell>
        </row>
        <row r="116">
          <cell r="A116">
            <v>100439</v>
          </cell>
          <cell r="B116" t="str">
            <v>OIL VEGETABLE BTL-6/1 GAL</v>
          </cell>
          <cell r="C116">
            <v>0.58289999999999997</v>
          </cell>
        </row>
        <row r="117">
          <cell r="A117">
            <v>100443</v>
          </cell>
          <cell r="B117" t="str">
            <v>OIL VEGETABLE-BULK</v>
          </cell>
          <cell r="C117">
            <v>0.4234</v>
          </cell>
        </row>
        <row r="118">
          <cell r="A118">
            <v>100465</v>
          </cell>
          <cell r="B118" t="str">
            <v>OATS ROLLED TUBE-12/42 OZ</v>
          </cell>
          <cell r="C118">
            <v>0.5998</v>
          </cell>
        </row>
        <row r="119">
          <cell r="A119">
            <v>100494</v>
          </cell>
          <cell r="B119" t="str">
            <v>RICE US#1 LONG GRAIN PARBOILED BAG-25 LB</v>
          </cell>
          <cell r="C119">
            <v>0.38929999999999998</v>
          </cell>
        </row>
        <row r="120">
          <cell r="A120">
            <v>100500</v>
          </cell>
          <cell r="B120" t="str">
            <v>RICE BRN US#1 LONG PARBOILED PKG-24/2 LB</v>
          </cell>
          <cell r="C120">
            <v>0.9123</v>
          </cell>
        </row>
        <row r="121">
          <cell r="A121">
            <v>100506</v>
          </cell>
          <cell r="B121" t="str">
            <v>POTATO BULK FOR PROCESS FRZ</v>
          </cell>
          <cell r="C121">
            <v>0.1313</v>
          </cell>
        </row>
        <row r="122">
          <cell r="A122">
            <v>100514</v>
          </cell>
          <cell r="B122" t="str">
            <v>APPLES RED DELICIOUS FRESH CTN-40 LB</v>
          </cell>
          <cell r="C122">
            <v>0.4713</v>
          </cell>
        </row>
        <row r="123">
          <cell r="A123">
            <v>100517</v>
          </cell>
          <cell r="B123" t="str">
            <v>APPLES EMPIRE FRESH CTN-40 LB</v>
          </cell>
          <cell r="C123">
            <v>0.502</v>
          </cell>
        </row>
        <row r="124">
          <cell r="A124">
            <v>100521</v>
          </cell>
          <cell r="B124" t="str">
            <v>APPLES GALA FRESH G CARTON-40 LB</v>
          </cell>
          <cell r="C124">
            <v>0.49430000000000002</v>
          </cell>
        </row>
        <row r="125">
          <cell r="A125">
            <v>100522</v>
          </cell>
          <cell r="B125" t="str">
            <v>APPLES FUJI FRESH F CARTON-40 LB</v>
          </cell>
          <cell r="C125">
            <v>0.4607</v>
          </cell>
        </row>
        <row r="126">
          <cell r="A126">
            <v>100523</v>
          </cell>
          <cell r="B126" t="str">
            <v>APPLES BRAEBURNN FRESH B CARTON-40 LB</v>
          </cell>
          <cell r="C126">
            <v>0.56279999999999997</v>
          </cell>
        </row>
        <row r="127">
          <cell r="A127">
            <v>100875</v>
          </cell>
          <cell r="B127" t="str">
            <v>MILK 1% MILKFAT UHT 2640 BOX-27/8 FL OZ</v>
          </cell>
          <cell r="C127">
            <v>0.60150000000000003</v>
          </cell>
        </row>
        <row r="128">
          <cell r="A128">
            <v>100877</v>
          </cell>
          <cell r="B128" t="str">
            <v>CHICKEN BONED CAN-12/50 OZ</v>
          </cell>
          <cell r="C128">
            <v>2.0699999999999998</v>
          </cell>
        </row>
        <row r="129">
          <cell r="A129">
            <v>100883</v>
          </cell>
          <cell r="B129" t="str">
            <v>TURKEY THIGHS BNLS SKNLS CHILLED-BULK</v>
          </cell>
          <cell r="C129">
            <v>1.6315999999999999</v>
          </cell>
        </row>
        <row r="130">
          <cell r="A130">
            <v>100911</v>
          </cell>
          <cell r="B130" t="str">
            <v>FLOUR HIGH GLUTEN -BULK</v>
          </cell>
          <cell r="C130">
            <v>0.21659999999999999</v>
          </cell>
        </row>
        <row r="131">
          <cell r="A131">
            <v>100912</v>
          </cell>
          <cell r="B131" t="str">
            <v>FLOUR BREAD-BULK</v>
          </cell>
          <cell r="C131">
            <v>0.2054</v>
          </cell>
        </row>
        <row r="132">
          <cell r="A132">
            <v>100935</v>
          </cell>
          <cell r="B132" t="str">
            <v>SUNFLOWER SEED BUTTER 6-5#'S</v>
          </cell>
          <cell r="C132">
            <v>1.8991</v>
          </cell>
        </row>
        <row r="133">
          <cell r="A133">
            <v>100980</v>
          </cell>
          <cell r="B133" t="str">
            <v>SWEET POTATO BULK FRESH PROC</v>
          </cell>
          <cell r="C133">
            <v>0.2646</v>
          </cell>
        </row>
        <row r="134">
          <cell r="A134">
            <v>101017</v>
          </cell>
          <cell r="B134" t="str">
            <v>POTATOES RUSSET FRESH BAG-10/5 LB</v>
          </cell>
          <cell r="C134" t="str">
            <v>N/A</v>
          </cell>
        </row>
        <row r="135">
          <cell r="A135">
            <v>101031</v>
          </cell>
          <cell r="B135" t="str">
            <v>RICE BRN US#1 LONG PARBOILED BAG-25 LB</v>
          </cell>
          <cell r="C135">
            <v>0.41299999999999998</v>
          </cell>
        </row>
        <row r="136">
          <cell r="A136">
            <v>110052</v>
          </cell>
          <cell r="B136" t="str">
            <v>K CHICKEN CUT-UP FRZ CTN-40 LB</v>
          </cell>
          <cell r="C136">
            <v>2.39</v>
          </cell>
        </row>
        <row r="137">
          <cell r="A137">
            <v>110053</v>
          </cell>
          <cell r="B137" t="str">
            <v>K APPLESAUCE CAN-6/10</v>
          </cell>
          <cell r="C137">
            <v>0.54369999999999996</v>
          </cell>
        </row>
        <row r="138">
          <cell r="A138">
            <v>110054</v>
          </cell>
          <cell r="B138" t="str">
            <v>K PEACHES CLING CAN-6/10</v>
          </cell>
          <cell r="C138">
            <v>0.86329999999999996</v>
          </cell>
        </row>
        <row r="139">
          <cell r="A139">
            <v>110055</v>
          </cell>
          <cell r="B139" t="str">
            <v>K PEARS SLICES CAN-6/10</v>
          </cell>
          <cell r="C139">
            <v>0.81469999999999998</v>
          </cell>
        </row>
        <row r="140">
          <cell r="A140">
            <v>110056</v>
          </cell>
          <cell r="B140" t="str">
            <v>K PEACH FREESTONEDICED FRZ CUP-96/4.4 OZ</v>
          </cell>
          <cell r="C140">
            <v>1.3915999999999999</v>
          </cell>
        </row>
        <row r="141">
          <cell r="A141">
            <v>110059</v>
          </cell>
          <cell r="B141" t="str">
            <v>K CORN WHOLE KERNEL(LIQ) CAN-6/10</v>
          </cell>
          <cell r="C141">
            <v>0.45579999999999998</v>
          </cell>
        </row>
        <row r="142">
          <cell r="A142">
            <v>110062</v>
          </cell>
          <cell r="B142" t="str">
            <v>K PEAS GREEN FRZ CTN-30 LB</v>
          </cell>
          <cell r="C142">
            <v>0.57599999999999996</v>
          </cell>
        </row>
        <row r="143">
          <cell r="A143">
            <v>110063</v>
          </cell>
          <cell r="B143" t="str">
            <v>K BEANS GREEN FRZ CTN-30 LB</v>
          </cell>
          <cell r="C143">
            <v>0.64429999999999998</v>
          </cell>
        </row>
        <row r="144">
          <cell r="A144">
            <v>110064</v>
          </cell>
          <cell r="B144" t="str">
            <v>K CARROTS FRZ CTN-30 LB</v>
          </cell>
          <cell r="C144">
            <v>0.58399999999999996</v>
          </cell>
        </row>
        <row r="145">
          <cell r="A145">
            <v>110066</v>
          </cell>
          <cell r="B145" t="str">
            <v>K BEANS GREAT NORTHERN DRY BAG-25 LB</v>
          </cell>
          <cell r="C145">
            <v>0.58320000000000005</v>
          </cell>
        </row>
        <row r="146">
          <cell r="A146">
            <v>110080</v>
          </cell>
          <cell r="B146" t="str">
            <v>CHICKEN OVEN ROASTED FRZ 8 PC CTN-30 LB</v>
          </cell>
          <cell r="C146">
            <v>2.3294000000000001</v>
          </cell>
        </row>
        <row r="147">
          <cell r="A147">
            <v>110101</v>
          </cell>
          <cell r="B147" t="str">
            <v>K TOMATO SAUCE CAN-6/10</v>
          </cell>
          <cell r="C147">
            <v>0.47449999999999998</v>
          </cell>
        </row>
        <row r="148">
          <cell r="A148">
            <v>110102</v>
          </cell>
          <cell r="B148" t="str">
            <v>K TOMATO PASTE CAN-6/10</v>
          </cell>
          <cell r="C148">
            <v>0.57779999999999998</v>
          </cell>
        </row>
        <row r="149">
          <cell r="A149">
            <v>110138</v>
          </cell>
          <cell r="B149" t="str">
            <v>PORK BNLS LEG ROASTS - BULK CTN-60 LB</v>
          </cell>
          <cell r="C149">
            <v>1.4633</v>
          </cell>
        </row>
        <row r="150">
          <cell r="A150">
            <v>110149</v>
          </cell>
          <cell r="B150" t="str">
            <v>APPLES FOR FURTHER PROCESSING – BULK</v>
          </cell>
          <cell r="C150">
            <v>0.2722</v>
          </cell>
        </row>
        <row r="151">
          <cell r="A151">
            <v>110161</v>
          </cell>
          <cell r="B151" t="str">
            <v>FRUIT MIX DRIED PKG-5/5 LB</v>
          </cell>
          <cell r="C151">
            <v>3.6442000000000001</v>
          </cell>
        </row>
        <row r="152">
          <cell r="A152">
            <v>110177</v>
          </cell>
          <cell r="B152" t="str">
            <v>SPAGHETTI SAUCE MEATLESS POUCH-6/106 OZ</v>
          </cell>
          <cell r="C152">
            <v>0.4819</v>
          </cell>
        </row>
        <row r="153">
          <cell r="A153">
            <v>110186</v>
          </cell>
          <cell r="B153" t="str">
            <v>TOMATO SALSA POUCH-6/106 OZ</v>
          </cell>
          <cell r="C153">
            <v>0.55200000000000005</v>
          </cell>
        </row>
        <row r="154">
          <cell r="A154">
            <v>110187</v>
          </cell>
          <cell r="B154" t="str">
            <v>TOMATO SAUCE POUCH-6/106 OZ</v>
          </cell>
          <cell r="C154">
            <v>0.47960000000000003</v>
          </cell>
        </row>
        <row r="155">
          <cell r="A155">
            <v>110208</v>
          </cell>
          <cell r="B155" t="str">
            <v>FLOUR WHITE WHOLE WHEAT BLEND BAG-25 LB</v>
          </cell>
          <cell r="C155">
            <v>0.2059</v>
          </cell>
        </row>
        <row r="156">
          <cell r="A156">
            <v>110211</v>
          </cell>
          <cell r="B156" t="str">
            <v>FLOUR WHITE WHOLE WHEAT BLEND BAG-8/5 LB</v>
          </cell>
          <cell r="C156">
            <v>0.26519999999999999</v>
          </cell>
        </row>
        <row r="157">
          <cell r="A157">
            <v>110227</v>
          </cell>
          <cell r="B157" t="str">
            <v>POTATO FOR PROCESS INTO DEHY PRD-BULK</v>
          </cell>
          <cell r="C157">
            <v>8.3199999999999996E-2</v>
          </cell>
        </row>
        <row r="158">
          <cell r="A158">
            <v>110242</v>
          </cell>
          <cell r="B158" t="str">
            <v>CHEESE NAT AMER FBD BARREL-500 LB(40800)</v>
          </cell>
          <cell r="C158">
            <v>1.7956000000000001</v>
          </cell>
        </row>
        <row r="159">
          <cell r="A159">
            <v>110244</v>
          </cell>
          <cell r="B159" t="str">
            <v>CHEESE MOZ LM PT SKM UNFZ PROC PK(41125)</v>
          </cell>
          <cell r="C159">
            <v>1.8467</v>
          </cell>
        </row>
        <row r="160">
          <cell r="A160">
            <v>110253</v>
          </cell>
          <cell r="B160" t="str">
            <v>CHEESE CHED WHT BLOCK-40 LB (40800)</v>
          </cell>
          <cell r="C160">
            <v>1.7956000000000001</v>
          </cell>
        </row>
        <row r="161">
          <cell r="A161">
            <v>110254</v>
          </cell>
          <cell r="B161" t="str">
            <v>CHEESE CHED YEL BLOCK-40 LB (40800)</v>
          </cell>
          <cell r="C161">
            <v>1.7956000000000001</v>
          </cell>
        </row>
        <row r="162">
          <cell r="A162">
            <v>110261</v>
          </cell>
          <cell r="B162" t="str">
            <v>BEEF FINE GROUND LFT OPT FRZ CTN-40 LB</v>
          </cell>
          <cell r="C162">
            <v>3.2715000000000001</v>
          </cell>
        </row>
        <row r="163">
          <cell r="A163">
            <v>110322</v>
          </cell>
          <cell r="B163" t="str">
            <v>BEEF SPP PTY HSTYLE CKD 2.0MMA CTN-40 LB</v>
          </cell>
          <cell r="C163">
            <v>3.6983000000000001</v>
          </cell>
        </row>
        <row r="164">
          <cell r="A164">
            <v>110346</v>
          </cell>
          <cell r="B164" t="str">
            <v>BEEF 100% PTY 90/10 FRZ 2.0MMA CTN-40 LB</v>
          </cell>
          <cell r="C164">
            <v>3.4205000000000001</v>
          </cell>
        </row>
        <row r="165">
          <cell r="A165">
            <v>110348</v>
          </cell>
          <cell r="B165" t="str">
            <v>BEEF SPP PTY 85/15 FRZ 2.0 MMA CTN-40 LB</v>
          </cell>
          <cell r="C165">
            <v>3.0642</v>
          </cell>
        </row>
        <row r="166">
          <cell r="A166">
            <v>110349</v>
          </cell>
          <cell r="B166" t="str">
            <v>BEEF 100% PTY 85/15 FRZ 2.0MMA CTN-40 LB</v>
          </cell>
          <cell r="C166">
            <v>3.6128999999999998</v>
          </cell>
        </row>
        <row r="167">
          <cell r="A167">
            <v>110361</v>
          </cell>
          <cell r="B167" t="str">
            <v>APPLESAUCE CUP-96/4.5</v>
          </cell>
          <cell r="C167">
            <v>0.64439999999999997</v>
          </cell>
        </row>
        <row r="168">
          <cell r="A168">
            <v>110381</v>
          </cell>
          <cell r="B168" t="str">
            <v>BEANS PINTO DRY TOTE-2000 LB</v>
          </cell>
          <cell r="C168">
            <v>0.64249999999999996</v>
          </cell>
        </row>
        <row r="169">
          <cell r="A169">
            <v>110393</v>
          </cell>
          <cell r="B169" t="str">
            <v>PANCAKES WHOLE WHEAT FZN-144 COUNT</v>
          </cell>
          <cell r="C169">
            <v>1.1153</v>
          </cell>
        </row>
        <row r="170">
          <cell r="A170">
            <v>110394</v>
          </cell>
          <cell r="B170" t="str">
            <v>TORTILLA WHOLE WHEAT FZN 8" CTN-12/24</v>
          </cell>
          <cell r="C170">
            <v>0.78569999999999995</v>
          </cell>
        </row>
        <row r="171">
          <cell r="A171">
            <v>110396</v>
          </cell>
          <cell r="B171" t="str">
            <v>CHEESE MOZ LM PT SKM STRING BOX-360/1 OZ</v>
          </cell>
          <cell r="C171">
            <v>2.3603999999999998</v>
          </cell>
        </row>
        <row r="172">
          <cell r="A172">
            <v>110398</v>
          </cell>
          <cell r="B172" t="str">
            <v>YOGURT HI PROTEIN VANILLA TUB-6/32 OZ</v>
          </cell>
          <cell r="C172">
            <v>1.2524999999999999</v>
          </cell>
        </row>
        <row r="173">
          <cell r="A173">
            <v>110400</v>
          </cell>
          <cell r="B173" t="str">
            <v>YOGURT HI PROTEIN BLUEBERRY CUP-24/4 OZ</v>
          </cell>
          <cell r="C173">
            <v>1.2390000000000001</v>
          </cell>
        </row>
        <row r="174">
          <cell r="A174">
            <v>110401</v>
          </cell>
          <cell r="B174" t="str">
            <v>YOGURT HI PROTEIN STRAWBERRY CUP-24/4 OZ</v>
          </cell>
          <cell r="C174">
            <v>1.2434000000000001</v>
          </cell>
        </row>
        <row r="175">
          <cell r="A175">
            <v>110402</v>
          </cell>
          <cell r="B175" t="str">
            <v>YOGURT HI PROTEIN VANILLA CUP-24/4 OZ</v>
          </cell>
          <cell r="C175">
            <v>1.2443</v>
          </cell>
        </row>
        <row r="176">
          <cell r="A176">
            <v>110425</v>
          </cell>
          <cell r="B176" t="str">
            <v>SPINACH CHOPPED FRZ IQF CTN-20 LB (1902)</v>
          </cell>
          <cell r="C176">
            <v>0.86899999999999999</v>
          </cell>
        </row>
        <row r="177">
          <cell r="A177">
            <v>110462</v>
          </cell>
          <cell r="B177" t="str">
            <v>CHICKEN STRIPS FRZ CTN-30 LB</v>
          </cell>
          <cell r="C177">
            <v>2.0718999999999999</v>
          </cell>
        </row>
        <row r="178">
          <cell r="A178">
            <v>110470</v>
          </cell>
          <cell r="B178" t="str">
            <v>APPLE SLICES FRZ CTN-12/2.5 LB</v>
          </cell>
          <cell r="C178">
            <v>0.96499999999999997</v>
          </cell>
        </row>
        <row r="179">
          <cell r="A179">
            <v>110473</v>
          </cell>
          <cell r="B179" t="str">
            <v>BROCCOLI FRZ CTN-30 LB</v>
          </cell>
          <cell r="C179">
            <v>1.2814000000000001</v>
          </cell>
        </row>
        <row r="180">
          <cell r="A180">
            <v>110480</v>
          </cell>
          <cell r="B180" t="str">
            <v>CARROTS DICED FRZ CTN-30 LB</v>
          </cell>
          <cell r="C180">
            <v>0.47239999999999999</v>
          </cell>
        </row>
        <row r="181">
          <cell r="A181">
            <v>110482</v>
          </cell>
          <cell r="B181" t="str">
            <v>FLOUR HIGH GLUTEN BAG-50 LB</v>
          </cell>
          <cell r="C181">
            <v>0.27110000000000001</v>
          </cell>
        </row>
        <row r="182">
          <cell r="A182">
            <v>110483</v>
          </cell>
          <cell r="B182" t="str">
            <v>K BEANS GARBANZO CAN-6/10</v>
          </cell>
          <cell r="C182">
            <v>0.31130000000000002</v>
          </cell>
        </row>
        <row r="183">
          <cell r="A183">
            <v>110501</v>
          </cell>
          <cell r="B183" t="str">
            <v>WHOLE GRAIN BLEND MACARONI CTN-20 LB</v>
          </cell>
          <cell r="C183">
            <v>0.5444</v>
          </cell>
        </row>
        <row r="184">
          <cell r="A184">
            <v>110504</v>
          </cell>
          <cell r="B184" t="str">
            <v>WHOLE GRAIN BLEND ROTINI MAC CTN-20 LB</v>
          </cell>
          <cell r="C184">
            <v>0.53790000000000004</v>
          </cell>
        </row>
        <row r="185">
          <cell r="A185">
            <v>110506</v>
          </cell>
          <cell r="B185" t="str">
            <v>WHOLE GRAIN BLEND SPAGHETTI CTN-20 LB</v>
          </cell>
          <cell r="C185">
            <v>0.40479999999999999</v>
          </cell>
        </row>
        <row r="186">
          <cell r="A186">
            <v>110520</v>
          </cell>
          <cell r="B186" t="str">
            <v>WHOLE GRAIN BLEND PENNE CTN-2/10 LB</v>
          </cell>
          <cell r="C186">
            <v>0.51400000000000001</v>
          </cell>
        </row>
        <row r="187">
          <cell r="A187">
            <v>110541</v>
          </cell>
          <cell r="B187" t="str">
            <v>APPLESAUCE UNSWEETENED CAN-6/10</v>
          </cell>
          <cell r="C187">
            <v>0.54320000000000002</v>
          </cell>
        </row>
        <row r="188">
          <cell r="A188">
            <v>110543</v>
          </cell>
          <cell r="B188" t="str">
            <v>APPLES GRANNY SMITH FRESH CTN-40 LB</v>
          </cell>
          <cell r="C188">
            <v>0.52429999999999999</v>
          </cell>
        </row>
        <row r="189">
          <cell r="A189">
            <v>110554</v>
          </cell>
          <cell r="B189" t="str">
            <v>TURKEY BREAST DELI SLICED FRZ PKG-8/5 LB</v>
          </cell>
          <cell r="C189">
            <v>2.5943999999999998</v>
          </cell>
        </row>
        <row r="190">
          <cell r="A190">
            <v>110562</v>
          </cell>
          <cell r="B190" t="str">
            <v>SWEET POTATOES CHUNK FRZ PKG-6/5 LB</v>
          </cell>
          <cell r="C190">
            <v>0.73399999999999999</v>
          </cell>
        </row>
        <row r="191">
          <cell r="A191">
            <v>110601</v>
          </cell>
          <cell r="B191" t="str">
            <v>FISH AK PLCK FRZ BULK CTN-49.5 LB</v>
          </cell>
          <cell r="C191">
            <v>1.5507</v>
          </cell>
        </row>
        <row r="192">
          <cell r="A192">
            <v>110623</v>
          </cell>
          <cell r="B192" t="str">
            <v>BLUEBERRY HIGHBUSH FRZ CTN-12/2.5 LB</v>
          </cell>
          <cell r="C192">
            <v>1.1213</v>
          </cell>
        </row>
        <row r="193">
          <cell r="A193">
            <v>110624</v>
          </cell>
          <cell r="B193" t="str">
            <v>BLUEBERRY HIGHBUSH FRZ CTN-30 LB</v>
          </cell>
          <cell r="C193">
            <v>0.84960000000000002</v>
          </cell>
        </row>
        <row r="194">
          <cell r="A194">
            <v>110630</v>
          </cell>
          <cell r="B194" t="str">
            <v>K OIL VEGETABLE BTL-6/1 GAL</v>
          </cell>
          <cell r="C194">
            <v>0.50570000000000004</v>
          </cell>
        </row>
        <row r="195">
          <cell r="A195">
            <v>110651</v>
          </cell>
          <cell r="B195" t="str">
            <v>ORANGE JUICE SINGLE FRZ CUP-96/4 OZ</v>
          </cell>
          <cell r="C195">
            <v>0.45329999999999998</v>
          </cell>
        </row>
        <row r="196">
          <cell r="A196">
            <v>110673</v>
          </cell>
          <cell r="B196" t="str">
            <v>CORNMEAL WHOLE GRAIN BLUE BAG-12/2 LB</v>
          </cell>
          <cell r="C196" t="str">
            <v>N/A</v>
          </cell>
        </row>
        <row r="197">
          <cell r="A197">
            <v>110690</v>
          </cell>
          <cell r="B197" t="str">
            <v>MILK 1% MILKFAT UHT 2816 BOX-24/8 FL OZ</v>
          </cell>
          <cell r="C197">
            <v>0.57599999999999996</v>
          </cell>
        </row>
        <row r="198">
          <cell r="A198">
            <v>110694</v>
          </cell>
          <cell r="B198" t="str">
            <v>RICE BRN US#1 MEDIUM GRAIN BAG-25 LB</v>
          </cell>
          <cell r="C198">
            <v>0.73</v>
          </cell>
        </row>
        <row r="199">
          <cell r="A199">
            <v>110700</v>
          </cell>
          <cell r="B199" t="str">
            <v>PEANUTS RAW SHELLED-BULK 44000 LB</v>
          </cell>
          <cell r="C199">
            <v>0.65</v>
          </cell>
        </row>
        <row r="200">
          <cell r="A200">
            <v>110711</v>
          </cell>
          <cell r="B200" t="str">
            <v>BEEF PATTY CKD FRZ 2.0 MMA CTN-40 LB</v>
          </cell>
          <cell r="C200">
            <v>4.4560000000000004</v>
          </cell>
        </row>
        <row r="201">
          <cell r="A201">
            <v>110721</v>
          </cell>
          <cell r="B201" t="str">
            <v>SWEET POTATOES CRINKLE FRZ PKG-6/5 LB</v>
          </cell>
          <cell r="C201">
            <v>1.3714</v>
          </cell>
        </row>
        <row r="202">
          <cell r="A202">
            <v>110723</v>
          </cell>
          <cell r="B202" t="str">
            <v>CRANBERRIES DRIED PKG-300/1.16 OZ</v>
          </cell>
          <cell r="C202">
            <v>2.7947000000000002</v>
          </cell>
        </row>
        <row r="203">
          <cell r="A203">
            <v>110724</v>
          </cell>
          <cell r="B203" t="str">
            <v>PEPPERS/ONION BLEND FRZ CTN-30 LB</v>
          </cell>
          <cell r="C203">
            <v>1.4104000000000001</v>
          </cell>
        </row>
        <row r="204">
          <cell r="A204">
            <v>110730</v>
          </cell>
          <cell r="B204" t="str">
            <v>PORK PULLED CKD PKG-8/5 LB</v>
          </cell>
          <cell r="C204">
            <v>2.6539999999999999</v>
          </cell>
        </row>
        <row r="205">
          <cell r="A205">
            <v>110763</v>
          </cell>
          <cell r="B205" t="str">
            <v>PEAS GREEN FRZ CTN-12/2.5 LB</v>
          </cell>
          <cell r="C205">
            <v>0.80230000000000001</v>
          </cell>
        </row>
        <row r="206">
          <cell r="A206">
            <v>110844</v>
          </cell>
          <cell r="B206" t="str">
            <v>POTATOES DICED FRZ PKG-6/5 LB</v>
          </cell>
          <cell r="C206">
            <v>0.59640000000000004</v>
          </cell>
        </row>
        <row r="207">
          <cell r="A207">
            <v>110845</v>
          </cell>
          <cell r="B207" t="str">
            <v>EGGS WHOLE FRZ CTN-12/2 LB</v>
          </cell>
          <cell r="C207">
            <v>0.72870000000000001</v>
          </cell>
        </row>
        <row r="208">
          <cell r="A208">
            <v>110846</v>
          </cell>
          <cell r="B208" t="str">
            <v>STRAWBERRY WHOLE UNSWT IQF CTN-6/5 LB</v>
          </cell>
          <cell r="C208">
            <v>1.1447000000000001</v>
          </cell>
        </row>
        <row r="209">
          <cell r="A209">
            <v>110851</v>
          </cell>
          <cell r="B209" t="str">
            <v>FISH AK POLLOCK STICKS BRD FRZ CTN-40 LB</v>
          </cell>
          <cell r="C209">
            <v>2.0853999999999999</v>
          </cell>
        </row>
        <row r="210">
          <cell r="A210">
            <v>110854</v>
          </cell>
          <cell r="B210" t="str">
            <v>PEANUT BUTTER SMOOTH PKG-120/1.1 OZ</v>
          </cell>
          <cell r="C210">
            <v>2.2262</v>
          </cell>
        </row>
        <row r="211">
          <cell r="A211">
            <v>110855</v>
          </cell>
          <cell r="B211" t="str">
            <v>FLOUR WHITE WHOLE WHEAT 100% BAG-50 LB</v>
          </cell>
          <cell r="C211">
            <v>0.22289999999999999</v>
          </cell>
        </row>
        <row r="212">
          <cell r="A212">
            <v>110857</v>
          </cell>
          <cell r="B212" t="str">
            <v>FLOUR WHITE WHOLE WHEAT 100% BAG-8/5 LB</v>
          </cell>
          <cell r="C212">
            <v>0.28499999999999998</v>
          </cell>
        </row>
        <row r="213">
          <cell r="A213">
            <v>110858</v>
          </cell>
          <cell r="B213" t="str">
            <v>FLOUR WHITE WHOLE WHEAT 100% BAG-25 LB</v>
          </cell>
          <cell r="C213">
            <v>0.23760000000000001</v>
          </cell>
        </row>
        <row r="214">
          <cell r="A214">
            <v>110859</v>
          </cell>
          <cell r="B214" t="str">
            <v>MIXED BERRY FRZ CUP-96/4.OZ</v>
          </cell>
          <cell r="C214">
            <v>1.5491999999999999</v>
          </cell>
        </row>
        <row r="215">
          <cell r="A215">
            <v>110860</v>
          </cell>
          <cell r="B215" t="str">
            <v>STRAWBERRY SLICES UNSWT IQF CTN-6/5 LB</v>
          </cell>
          <cell r="C215">
            <v>1.2532000000000001</v>
          </cell>
        </row>
        <row r="216">
          <cell r="A216">
            <v>110861</v>
          </cell>
          <cell r="B216" t="str">
            <v>SQUASH BUTTERNUT DICED IQF CTN-6/5 LB</v>
          </cell>
          <cell r="C216">
            <v>0.72740000000000005</v>
          </cell>
        </row>
        <row r="217">
          <cell r="A217">
            <v>110871</v>
          </cell>
          <cell r="B217" t="str">
            <v>MIXED VEGETABLES FRZ CTN-30 LB</v>
          </cell>
          <cell r="C217">
            <v>0.66190000000000004</v>
          </cell>
        </row>
        <row r="218">
          <cell r="A218">
            <v>110872</v>
          </cell>
          <cell r="B218" t="str">
            <v>CHERRIES SWEET PITTED IQF BAG-12/2.5 LB</v>
          </cell>
          <cell r="C218">
            <v>1.8011999999999999</v>
          </cell>
        </row>
        <row r="219">
          <cell r="A219">
            <v>110910</v>
          </cell>
          <cell r="B219" t="str">
            <v>TURKEY BREAST SMKD SLC FRZ PKG-8/5 LB</v>
          </cell>
          <cell r="C219">
            <v>2.5447000000000002</v>
          </cell>
        </row>
        <row r="220">
          <cell r="A220">
            <v>110911</v>
          </cell>
          <cell r="B220" t="str">
            <v>TURKEY HAM SMKD SLC FRZ PKG-8/5 LB</v>
          </cell>
          <cell r="C220">
            <v>2.8544999999999998</v>
          </cell>
        </row>
        <row r="221">
          <cell r="A221">
            <v>110920</v>
          </cell>
          <cell r="B221" t="str">
            <v>MUSHROOMS DICED FRZ IQF CTN-12/2.5 LB</v>
          </cell>
          <cell r="C221">
            <v>0.94330000000000003</v>
          </cell>
        </row>
        <row r="222">
          <cell r="A222">
            <v>110921</v>
          </cell>
          <cell r="B222" t="str">
            <v>CHICKEN FILLETS UNBRD FRZ CTN-30 LB</v>
          </cell>
          <cell r="C222">
            <v>2.2235999999999998</v>
          </cell>
        </row>
        <row r="223">
          <cell r="A223">
            <v>110931</v>
          </cell>
          <cell r="B223" t="str">
            <v>EGG PATTY ROUND FRZ CTN-25 LB</v>
          </cell>
          <cell r="C223">
            <v>1.8714</v>
          </cell>
        </row>
        <row r="224">
          <cell r="A224">
            <v>111021</v>
          </cell>
          <cell r="B224" t="str">
            <v>K TUNA CHUNK LIGHT CAN 6/66.5 OZ</v>
          </cell>
          <cell r="C224">
            <v>2.1593</v>
          </cell>
        </row>
        <row r="225">
          <cell r="A225">
            <v>111052</v>
          </cell>
          <cell r="B225" t="str">
            <v>CARROTS DICED FRZ CTN-12/2 LB</v>
          </cell>
          <cell r="C225">
            <v>0.60840000000000005</v>
          </cell>
        </row>
        <row r="226">
          <cell r="A226">
            <v>111053</v>
          </cell>
          <cell r="B226" t="str">
            <v>CORN FRZ CTN-12/2.5 LB</v>
          </cell>
          <cell r="C226">
            <v>0.67600000000000005</v>
          </cell>
        </row>
        <row r="227">
          <cell r="A227">
            <v>111054</v>
          </cell>
          <cell r="B227" t="str">
            <v>BEANS GREEN FRZ CTN-12/2 LB</v>
          </cell>
          <cell r="C227">
            <v>0.75170000000000003</v>
          </cell>
        </row>
        <row r="228">
          <cell r="A228">
            <v>111100</v>
          </cell>
          <cell r="B228" t="str">
            <v>CEREAL OAT CIRCLES BOWL PKG 96/1 OZ</v>
          </cell>
          <cell r="C228">
            <v>2.5722999999999998</v>
          </cell>
        </row>
        <row r="229">
          <cell r="A229">
            <v>111110</v>
          </cell>
          <cell r="B229" t="str">
            <v>CHEESE CHED YEL 0.75 OZ SLICE PKG-12 LB</v>
          </cell>
          <cell r="C229">
            <v>2.5992999999999999</v>
          </cell>
        </row>
        <row r="230">
          <cell r="A230">
            <v>111220</v>
          </cell>
          <cell r="B230" t="str">
            <v>CHEESE PEPPER JACK SHRED-PKG 4/5 LB</v>
          </cell>
          <cell r="C230">
            <v>2.3157000000000001</v>
          </cell>
        </row>
        <row r="231">
          <cell r="A231">
            <v>111230</v>
          </cell>
          <cell r="B231" t="str">
            <v>MIXED VEGETABLES FRZ CTN-6/5LB</v>
          </cell>
          <cell r="C231">
            <v>0.67720000000000002</v>
          </cell>
        </row>
        <row r="232">
          <cell r="C232"/>
        </row>
        <row r="233">
          <cell r="A233" t="str">
            <v>New USDA Food Not on SY 2021 APF</v>
          </cell>
          <cell r="B233"/>
          <cell r="C233"/>
        </row>
        <row r="234">
          <cell r="A234" t="str">
            <v>Continued From SY 2021 APF</v>
          </cell>
          <cell r="B234"/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6"/>
  <sheetViews>
    <sheetView tabSelected="1" zoomScale="90" zoomScaleNormal="90" zoomScaleSheetLayoutView="70" workbookViewId="0"/>
  </sheetViews>
  <sheetFormatPr defaultColWidth="8.81640625" defaultRowHeight="14.5" x14ac:dyDescent="0.35"/>
  <cols>
    <col min="1" max="1" width="10.90625" style="40" customWidth="1"/>
    <col min="2" max="2" width="26" style="41" customWidth="1"/>
    <col min="3" max="3" width="14.36328125" style="40" customWidth="1"/>
    <col min="4" max="4" width="13.36328125" style="42" customWidth="1"/>
    <col min="5" max="5" width="39.81640625" style="36" customWidth="1"/>
    <col min="6" max="6" width="9.1796875" style="43" customWidth="1"/>
    <col min="7" max="7" width="8.81640625" style="43" customWidth="1"/>
    <col min="8" max="8" width="9.90625" style="43" customWidth="1"/>
    <col min="9" max="9" width="11.1796875" style="44" customWidth="1"/>
    <col min="10" max="10" width="27.6328125" style="40" customWidth="1"/>
    <col min="11" max="11" width="11.6328125" style="43" customWidth="1"/>
    <col min="12" max="12" width="10.90625" style="45" customWidth="1"/>
    <col min="13" max="13" width="10.54296875" style="46" customWidth="1"/>
    <col min="14" max="14" width="13.81640625" style="47" bestFit="1" customWidth="1"/>
    <col min="15" max="16384" width="8.81640625" style="36"/>
  </cols>
  <sheetData>
    <row r="1" spans="1:14" s="6" customFormat="1" ht="31" x14ac:dyDescent="0.7">
      <c r="A1" s="3" t="s">
        <v>13</v>
      </c>
      <c r="B1" s="3"/>
      <c r="C1" s="4"/>
      <c r="D1" s="5"/>
      <c r="F1" s="7"/>
      <c r="G1" s="7"/>
      <c r="H1" s="7"/>
      <c r="I1" s="8"/>
      <c r="J1" s="2"/>
      <c r="K1" s="48"/>
      <c r="L1" s="48"/>
      <c r="M1" s="48"/>
      <c r="N1" s="48"/>
    </row>
    <row r="2" spans="1:14" s="18" customFormat="1" ht="31" x14ac:dyDescent="0.35">
      <c r="A2" s="9" t="s">
        <v>2</v>
      </c>
      <c r="B2" s="10"/>
      <c r="C2" s="11"/>
      <c r="D2" s="12" t="s">
        <v>1</v>
      </c>
      <c r="E2" s="1">
        <v>44455</v>
      </c>
      <c r="F2" s="13"/>
      <c r="G2" s="13"/>
      <c r="H2" s="14"/>
      <c r="I2" s="15"/>
      <c r="J2" s="4"/>
      <c r="K2" s="13"/>
      <c r="L2" s="16"/>
      <c r="M2" s="13"/>
      <c r="N2" s="17"/>
    </row>
    <row r="3" spans="1:14" s="25" customFormat="1" ht="72.5" x14ac:dyDescent="0.35">
      <c r="A3" s="19" t="s">
        <v>3</v>
      </c>
      <c r="B3" s="19" t="s">
        <v>0</v>
      </c>
      <c r="C3" s="19" t="s">
        <v>4</v>
      </c>
      <c r="D3" s="20" t="s">
        <v>5</v>
      </c>
      <c r="E3" s="19" t="s">
        <v>6</v>
      </c>
      <c r="F3" s="21" t="s">
        <v>16</v>
      </c>
      <c r="G3" s="21" t="s">
        <v>17</v>
      </c>
      <c r="H3" s="21" t="s">
        <v>7</v>
      </c>
      <c r="I3" s="22" t="s">
        <v>8</v>
      </c>
      <c r="J3" s="19" t="s">
        <v>9</v>
      </c>
      <c r="K3" s="21" t="s">
        <v>14</v>
      </c>
      <c r="L3" s="23" t="s">
        <v>10</v>
      </c>
      <c r="M3" s="21" t="s">
        <v>15</v>
      </c>
      <c r="N3" s="24" t="s">
        <v>11</v>
      </c>
    </row>
    <row r="4" spans="1:14" s="35" customFormat="1" ht="28.75" customHeight="1" x14ac:dyDescent="0.35">
      <c r="A4" s="26" t="s">
        <v>18</v>
      </c>
      <c r="B4" s="27" t="s">
        <v>280</v>
      </c>
      <c r="C4" s="26" t="s">
        <v>12</v>
      </c>
      <c r="D4" s="28">
        <v>69187</v>
      </c>
      <c r="E4" s="29" t="s">
        <v>19</v>
      </c>
      <c r="F4" s="30">
        <v>18.75</v>
      </c>
      <c r="G4" s="30">
        <v>100</v>
      </c>
      <c r="H4" s="30">
        <v>3</v>
      </c>
      <c r="I4" s="31">
        <v>100193</v>
      </c>
      <c r="J4" s="19" t="str">
        <f>VLOOKUP(I4,'[1]November 2020'!A:C,2,FALSE)</f>
        <v>PORK PICNIC BNLS FRZ CTN-60 LB</v>
      </c>
      <c r="K4" s="30">
        <v>15.26</v>
      </c>
      <c r="L4" s="32">
        <f>VLOOKUP(I4,'[1]November 2020'!A:C,3,FALSE)</f>
        <v>1.4477</v>
      </c>
      <c r="M4" s="33">
        <f t="shared" ref="M4:M67" si="0">ROUND(K4*L4,2)</f>
        <v>22.09</v>
      </c>
      <c r="N4" s="34">
        <v>44136</v>
      </c>
    </row>
    <row r="5" spans="1:14" s="35" customFormat="1" ht="28.75" customHeight="1" x14ac:dyDescent="0.35">
      <c r="A5" s="26" t="s">
        <v>18</v>
      </c>
      <c r="B5" s="27" t="s">
        <v>280</v>
      </c>
      <c r="C5" s="26" t="s">
        <v>12</v>
      </c>
      <c r="D5" s="28">
        <v>69241</v>
      </c>
      <c r="E5" s="29" t="s">
        <v>20</v>
      </c>
      <c r="F5" s="30">
        <v>30</v>
      </c>
      <c r="G5" s="30">
        <v>160</v>
      </c>
      <c r="H5" s="30">
        <v>3</v>
      </c>
      <c r="I5" s="31">
        <v>100154</v>
      </c>
      <c r="J5" s="19" t="str">
        <f>VLOOKUP(I5,'[1]November 2020'!A:C,2,FALSE)</f>
        <v>BEEF COARSE GROUND FRZ CTN-60 LB</v>
      </c>
      <c r="K5" s="30">
        <v>30.56</v>
      </c>
      <c r="L5" s="32">
        <f>VLOOKUP(I5,'[1]November 2020'!A:C,3,FALSE)</f>
        <v>2.6869999999999998</v>
      </c>
      <c r="M5" s="33">
        <f t="shared" si="0"/>
        <v>82.11</v>
      </c>
      <c r="N5" s="34">
        <v>44136</v>
      </c>
    </row>
    <row r="6" spans="1:14" s="35" customFormat="1" ht="28.75" customHeight="1" x14ac:dyDescent="0.35">
      <c r="A6" s="26" t="s">
        <v>18</v>
      </c>
      <c r="B6" s="27" t="s">
        <v>280</v>
      </c>
      <c r="C6" s="26" t="s">
        <v>12</v>
      </c>
      <c r="D6" s="28">
        <v>69241</v>
      </c>
      <c r="E6" s="29" t="s">
        <v>20</v>
      </c>
      <c r="F6" s="30">
        <v>30</v>
      </c>
      <c r="G6" s="30">
        <v>160</v>
      </c>
      <c r="H6" s="30">
        <v>3</v>
      </c>
      <c r="I6" s="31">
        <v>100155</v>
      </c>
      <c r="J6" s="19" t="str">
        <f>VLOOKUP(I6,'[1]November 2020'!A:C,2,FALSE)</f>
        <v>BEEF FRESH BNLS BULK COMBO-20/2000 LB</v>
      </c>
      <c r="K6" s="30">
        <v>30.56</v>
      </c>
      <c r="L6" s="32">
        <f>VLOOKUP(I6,'[1]November 2020'!A:C,3,FALSE)</f>
        <v>2.7172999999999998</v>
      </c>
      <c r="M6" s="33">
        <f t="shared" si="0"/>
        <v>83.04</v>
      </c>
      <c r="N6" s="34">
        <v>44136</v>
      </c>
    </row>
    <row r="7" spans="1:14" s="35" customFormat="1" ht="28.75" customHeight="1" x14ac:dyDescent="0.35">
      <c r="A7" s="26" t="s">
        <v>18</v>
      </c>
      <c r="B7" s="27" t="s">
        <v>280</v>
      </c>
      <c r="C7" s="26" t="s">
        <v>12</v>
      </c>
      <c r="D7" s="28">
        <v>97696</v>
      </c>
      <c r="E7" s="29" t="s">
        <v>21</v>
      </c>
      <c r="F7" s="30">
        <v>21.88</v>
      </c>
      <c r="G7" s="30">
        <v>100</v>
      </c>
      <c r="H7" s="30">
        <v>3.5</v>
      </c>
      <c r="I7" s="31" t="s">
        <v>22</v>
      </c>
      <c r="J7" s="19" t="str">
        <f>VLOOKUP(I7,'[1]November 2020'!A:C,2,FALSE)</f>
        <v>CHICKEN LARGE CHILLED -BULK DARK</v>
      </c>
      <c r="K7" s="30">
        <v>2.65</v>
      </c>
      <c r="L7" s="32">
        <f>VLOOKUP(I7,'[1]November 2020'!A:C,3,FALSE)</f>
        <v>0.92700000000000005</v>
      </c>
      <c r="M7" s="33">
        <f t="shared" si="0"/>
        <v>2.46</v>
      </c>
      <c r="N7" s="34">
        <v>44136</v>
      </c>
    </row>
    <row r="8" spans="1:14" s="35" customFormat="1" ht="28.75" customHeight="1" x14ac:dyDescent="0.35">
      <c r="A8" s="26" t="s">
        <v>18</v>
      </c>
      <c r="B8" s="27" t="s">
        <v>280</v>
      </c>
      <c r="C8" s="26" t="s">
        <v>12</v>
      </c>
      <c r="D8" s="28">
        <v>97696</v>
      </c>
      <c r="E8" s="29" t="s">
        <v>21</v>
      </c>
      <c r="F8" s="30">
        <v>21.88</v>
      </c>
      <c r="G8" s="30">
        <v>100</v>
      </c>
      <c r="H8" s="30">
        <v>3.5</v>
      </c>
      <c r="I8" s="31" t="s">
        <v>23</v>
      </c>
      <c r="J8" s="19" t="str">
        <f>VLOOKUP(I8,'[1]November 2020'!A:C,2,FALSE)</f>
        <v>CHICKEN LARGE CHILLED -BULK WHITE</v>
      </c>
      <c r="K8" s="30">
        <v>3.97</v>
      </c>
      <c r="L8" s="32">
        <f>VLOOKUP(I8,'[1]November 2020'!A:C,3,FALSE)</f>
        <v>0.92700000000000005</v>
      </c>
      <c r="M8" s="33">
        <f t="shared" si="0"/>
        <v>3.68</v>
      </c>
      <c r="N8" s="34">
        <v>44136</v>
      </c>
    </row>
    <row r="9" spans="1:14" s="35" customFormat="1" ht="28.75" customHeight="1" x14ac:dyDescent="0.35">
      <c r="A9" s="26" t="s">
        <v>18</v>
      </c>
      <c r="B9" s="27" t="s">
        <v>280</v>
      </c>
      <c r="C9" s="26" t="s">
        <v>281</v>
      </c>
      <c r="D9" s="38">
        <v>100051698</v>
      </c>
      <c r="E9" s="29" t="s">
        <v>321</v>
      </c>
      <c r="F9" s="30">
        <v>30.24</v>
      </c>
      <c r="G9" s="30">
        <v>128</v>
      </c>
      <c r="H9" s="30">
        <v>3.78</v>
      </c>
      <c r="I9" s="31" t="s">
        <v>23</v>
      </c>
      <c r="J9" s="19" t="str">
        <f>VLOOKUP(I9,'[1]November 2020'!A:C,2,FALSE)</f>
        <v>CHICKEN LARGE CHILLED -BULK WHITE</v>
      </c>
      <c r="K9" s="30">
        <v>32.43</v>
      </c>
      <c r="L9" s="32">
        <f>VLOOKUP(I9,'[1]November 2020'!A:C,3,FALSE)</f>
        <v>0.92700000000000005</v>
      </c>
      <c r="M9" s="33">
        <f t="shared" si="0"/>
        <v>30.06</v>
      </c>
      <c r="N9" s="34">
        <v>44333</v>
      </c>
    </row>
    <row r="10" spans="1:14" s="35" customFormat="1" ht="28.75" customHeight="1" x14ac:dyDescent="0.35">
      <c r="A10" s="26" t="s">
        <v>18</v>
      </c>
      <c r="B10" s="27" t="s">
        <v>280</v>
      </c>
      <c r="C10" s="26" t="s">
        <v>12</v>
      </c>
      <c r="D10" s="28">
        <v>10000001331</v>
      </c>
      <c r="E10" s="29" t="s">
        <v>24</v>
      </c>
      <c r="F10" s="30">
        <v>19.38</v>
      </c>
      <c r="G10" s="30">
        <v>100</v>
      </c>
      <c r="H10" s="30">
        <v>3.1</v>
      </c>
      <c r="I10" s="31">
        <v>100193</v>
      </c>
      <c r="J10" s="19" t="str">
        <f>VLOOKUP(I10,'[1]November 2020'!A:C,2,FALSE)</f>
        <v>PORK PICNIC BNLS FRZ CTN-60 LB</v>
      </c>
      <c r="K10" s="30">
        <v>8.98</v>
      </c>
      <c r="L10" s="32">
        <f>VLOOKUP(I10,'[1]November 2020'!A:C,3,FALSE)</f>
        <v>1.4477</v>
      </c>
      <c r="M10" s="33">
        <f t="shared" si="0"/>
        <v>13</v>
      </c>
      <c r="N10" s="34">
        <v>44136</v>
      </c>
    </row>
    <row r="11" spans="1:14" s="35" customFormat="1" ht="28.75" customHeight="1" x14ac:dyDescent="0.35">
      <c r="A11" s="26" t="s">
        <v>18</v>
      </c>
      <c r="B11" s="27" t="s">
        <v>280</v>
      </c>
      <c r="C11" s="26" t="s">
        <v>12</v>
      </c>
      <c r="D11" s="28">
        <v>10000001710</v>
      </c>
      <c r="E11" s="29" t="s">
        <v>25</v>
      </c>
      <c r="F11" s="30">
        <v>28.2</v>
      </c>
      <c r="G11" s="30">
        <v>96</v>
      </c>
      <c r="H11" s="30">
        <v>4.7</v>
      </c>
      <c r="I11" s="31">
        <v>100154</v>
      </c>
      <c r="J11" s="19" t="str">
        <f>VLOOKUP(I11,'[1]November 2020'!A:C,2,FALSE)</f>
        <v>BEEF COARSE GROUND FRZ CTN-60 LB</v>
      </c>
      <c r="K11" s="30">
        <v>10.36</v>
      </c>
      <c r="L11" s="32">
        <f>VLOOKUP(I11,'[1]November 2020'!A:C,3,FALSE)</f>
        <v>2.6869999999999998</v>
      </c>
      <c r="M11" s="33">
        <f t="shared" si="0"/>
        <v>27.84</v>
      </c>
      <c r="N11" s="34">
        <v>44136</v>
      </c>
    </row>
    <row r="12" spans="1:14" s="35" customFormat="1" ht="28.75" customHeight="1" x14ac:dyDescent="0.35">
      <c r="A12" s="26" t="s">
        <v>18</v>
      </c>
      <c r="B12" s="27" t="s">
        <v>280</v>
      </c>
      <c r="C12" s="26" t="s">
        <v>12</v>
      </c>
      <c r="D12" s="28">
        <v>10000001710</v>
      </c>
      <c r="E12" s="29" t="s">
        <v>25</v>
      </c>
      <c r="F12" s="30">
        <v>28.2</v>
      </c>
      <c r="G12" s="30">
        <v>96</v>
      </c>
      <c r="H12" s="30">
        <v>4.7</v>
      </c>
      <c r="I12" s="31">
        <v>100155</v>
      </c>
      <c r="J12" s="19" t="str">
        <f>VLOOKUP(I12,'[1]November 2020'!A:C,2,FALSE)</f>
        <v>BEEF FRESH BNLS BULK COMBO-20/2000 LB</v>
      </c>
      <c r="K12" s="30">
        <v>10.36</v>
      </c>
      <c r="L12" s="32">
        <f>VLOOKUP(I12,'[1]November 2020'!A:C,3,FALSE)</f>
        <v>2.7172999999999998</v>
      </c>
      <c r="M12" s="33">
        <f t="shared" si="0"/>
        <v>28.15</v>
      </c>
      <c r="N12" s="34">
        <v>44136</v>
      </c>
    </row>
    <row r="13" spans="1:14" s="35" customFormat="1" ht="28.75" customHeight="1" x14ac:dyDescent="0.35">
      <c r="A13" s="26" t="s">
        <v>18</v>
      </c>
      <c r="B13" s="27" t="s">
        <v>280</v>
      </c>
      <c r="C13" s="26" t="s">
        <v>12</v>
      </c>
      <c r="D13" s="28">
        <v>10000001790</v>
      </c>
      <c r="E13" s="29" t="s">
        <v>26</v>
      </c>
      <c r="F13" s="30">
        <v>16.88</v>
      </c>
      <c r="G13" s="30">
        <v>100</v>
      </c>
      <c r="H13" s="30">
        <v>2.7</v>
      </c>
      <c r="I13" s="31">
        <v>100193</v>
      </c>
      <c r="J13" s="19" t="str">
        <f>VLOOKUP(I13,'[1]November 2020'!A:C,2,FALSE)</f>
        <v>PORK PICNIC BNLS FRZ CTN-60 LB</v>
      </c>
      <c r="K13" s="30">
        <v>5.5</v>
      </c>
      <c r="L13" s="32">
        <f>VLOOKUP(I13,'[1]November 2020'!A:C,3,FALSE)</f>
        <v>1.4477</v>
      </c>
      <c r="M13" s="33">
        <f t="shared" si="0"/>
        <v>7.96</v>
      </c>
      <c r="N13" s="34">
        <v>44136</v>
      </c>
    </row>
    <row r="14" spans="1:14" s="35" customFormat="1" ht="28.75" customHeight="1" x14ac:dyDescent="0.35">
      <c r="A14" s="26" t="s">
        <v>18</v>
      </c>
      <c r="B14" s="27" t="s">
        <v>280</v>
      </c>
      <c r="C14" s="26" t="s">
        <v>12</v>
      </c>
      <c r="D14" s="28">
        <v>10000002066</v>
      </c>
      <c r="E14" s="29" t="s">
        <v>27</v>
      </c>
      <c r="F14" s="30">
        <v>15.94</v>
      </c>
      <c r="G14" s="30">
        <v>100</v>
      </c>
      <c r="H14" s="30">
        <v>2.5499999999999998</v>
      </c>
      <c r="I14" s="31">
        <v>100154</v>
      </c>
      <c r="J14" s="19" t="str">
        <f>VLOOKUP(I14,'[1]November 2020'!A:C,2,FALSE)</f>
        <v>BEEF COARSE GROUND FRZ CTN-60 LB</v>
      </c>
      <c r="K14" s="30">
        <v>5.15</v>
      </c>
      <c r="L14" s="32">
        <f>VLOOKUP(I14,'[1]November 2020'!A:C,3,FALSE)</f>
        <v>2.6869999999999998</v>
      </c>
      <c r="M14" s="33">
        <f t="shared" si="0"/>
        <v>13.84</v>
      </c>
      <c r="N14" s="34">
        <v>44136</v>
      </c>
    </row>
    <row r="15" spans="1:14" s="35" customFormat="1" ht="28.75" customHeight="1" x14ac:dyDescent="0.35">
      <c r="A15" s="26" t="s">
        <v>18</v>
      </c>
      <c r="B15" s="27" t="s">
        <v>280</v>
      </c>
      <c r="C15" s="26" t="s">
        <v>12</v>
      </c>
      <c r="D15" s="28">
        <v>10000002066</v>
      </c>
      <c r="E15" s="29" t="s">
        <v>27</v>
      </c>
      <c r="F15" s="30">
        <v>15.94</v>
      </c>
      <c r="G15" s="30">
        <v>100</v>
      </c>
      <c r="H15" s="30">
        <v>2.5499999999999998</v>
      </c>
      <c r="I15" s="31">
        <v>100155</v>
      </c>
      <c r="J15" s="19" t="str">
        <f>VLOOKUP(I15,'[1]November 2020'!A:C,2,FALSE)</f>
        <v>BEEF FRESH BNLS BULK COMBO-20/2000 LB</v>
      </c>
      <c r="K15" s="30">
        <v>5.15</v>
      </c>
      <c r="L15" s="32">
        <f>VLOOKUP(I15,'[1]November 2020'!A:C,3,FALSE)</f>
        <v>2.7172999999999998</v>
      </c>
      <c r="M15" s="33">
        <f t="shared" si="0"/>
        <v>13.99</v>
      </c>
      <c r="N15" s="34">
        <v>44136</v>
      </c>
    </row>
    <row r="16" spans="1:14" s="35" customFormat="1" ht="28.75" customHeight="1" x14ac:dyDescent="0.35">
      <c r="A16" s="26" t="s">
        <v>18</v>
      </c>
      <c r="B16" s="27" t="s">
        <v>280</v>
      </c>
      <c r="C16" s="26" t="s">
        <v>12</v>
      </c>
      <c r="D16" s="28">
        <v>10000003543</v>
      </c>
      <c r="E16" s="29" t="s">
        <v>28</v>
      </c>
      <c r="F16" s="30">
        <v>27</v>
      </c>
      <c r="G16" s="30">
        <v>80</v>
      </c>
      <c r="H16" s="30">
        <v>5.4</v>
      </c>
      <c r="I16" s="31">
        <v>100154</v>
      </c>
      <c r="J16" s="19" t="str">
        <f>VLOOKUP(I16,'[1]November 2020'!A:C,2,FALSE)</f>
        <v>BEEF COARSE GROUND FRZ CTN-60 LB</v>
      </c>
      <c r="K16" s="30">
        <v>9.5</v>
      </c>
      <c r="L16" s="32">
        <f>VLOOKUP(I16,'[1]November 2020'!A:C,3,FALSE)</f>
        <v>2.6869999999999998</v>
      </c>
      <c r="M16" s="33">
        <f t="shared" si="0"/>
        <v>25.53</v>
      </c>
      <c r="N16" s="34">
        <v>44136</v>
      </c>
    </row>
    <row r="17" spans="1:14" s="35" customFormat="1" ht="28.75" customHeight="1" x14ac:dyDescent="0.35">
      <c r="A17" s="26" t="s">
        <v>18</v>
      </c>
      <c r="B17" s="27" t="s">
        <v>280</v>
      </c>
      <c r="C17" s="26" t="s">
        <v>12</v>
      </c>
      <c r="D17" s="28">
        <v>10000003543</v>
      </c>
      <c r="E17" s="29" t="s">
        <v>28</v>
      </c>
      <c r="F17" s="30">
        <v>27</v>
      </c>
      <c r="G17" s="30">
        <v>80</v>
      </c>
      <c r="H17" s="30">
        <v>5.4</v>
      </c>
      <c r="I17" s="31">
        <v>100155</v>
      </c>
      <c r="J17" s="19" t="str">
        <f>VLOOKUP(I17,'[1]November 2020'!A:C,2,FALSE)</f>
        <v>BEEF FRESH BNLS BULK COMBO-20/2000 LB</v>
      </c>
      <c r="K17" s="30">
        <v>9.5</v>
      </c>
      <c r="L17" s="32">
        <f>VLOOKUP(I17,'[1]November 2020'!A:C,3,FALSE)</f>
        <v>2.7172999999999998</v>
      </c>
      <c r="M17" s="33">
        <f t="shared" si="0"/>
        <v>25.81</v>
      </c>
      <c r="N17" s="34">
        <v>44136</v>
      </c>
    </row>
    <row r="18" spans="1:14" s="35" customFormat="1" ht="28.75" customHeight="1" x14ac:dyDescent="0.35">
      <c r="A18" s="26" t="s">
        <v>18</v>
      </c>
      <c r="B18" s="27" t="s">
        <v>280</v>
      </c>
      <c r="C18" s="26" t="s">
        <v>12</v>
      </c>
      <c r="D18" s="28">
        <v>10000003550</v>
      </c>
      <c r="E18" s="29" t="s">
        <v>29</v>
      </c>
      <c r="F18" s="30">
        <v>26</v>
      </c>
      <c r="G18" s="30">
        <v>80</v>
      </c>
      <c r="H18" s="30">
        <v>5.2</v>
      </c>
      <c r="I18" s="31">
        <v>100154</v>
      </c>
      <c r="J18" s="19" t="str">
        <f>VLOOKUP(I18,'[1]November 2020'!A:C,2,FALSE)</f>
        <v>BEEF COARSE GROUND FRZ CTN-60 LB</v>
      </c>
      <c r="K18" s="30">
        <v>12.02</v>
      </c>
      <c r="L18" s="32">
        <f>VLOOKUP(I18,'[1]November 2020'!A:C,3,FALSE)</f>
        <v>2.6869999999999998</v>
      </c>
      <c r="M18" s="33">
        <f t="shared" si="0"/>
        <v>32.299999999999997</v>
      </c>
      <c r="N18" s="34">
        <v>44136</v>
      </c>
    </row>
    <row r="19" spans="1:14" s="35" customFormat="1" ht="28.75" customHeight="1" x14ac:dyDescent="0.35">
      <c r="A19" s="26" t="s">
        <v>18</v>
      </c>
      <c r="B19" s="27" t="s">
        <v>280</v>
      </c>
      <c r="C19" s="26" t="s">
        <v>12</v>
      </c>
      <c r="D19" s="28">
        <v>10000003550</v>
      </c>
      <c r="E19" s="29" t="s">
        <v>29</v>
      </c>
      <c r="F19" s="30">
        <v>26</v>
      </c>
      <c r="G19" s="30">
        <v>80</v>
      </c>
      <c r="H19" s="30">
        <v>5.2</v>
      </c>
      <c r="I19" s="31">
        <v>100155</v>
      </c>
      <c r="J19" s="19" t="str">
        <f>VLOOKUP(I19,'[1]November 2020'!A:C,2,FALSE)</f>
        <v>BEEF FRESH BNLS BULK COMBO-20/2000 LB</v>
      </c>
      <c r="K19" s="30">
        <v>12.02</v>
      </c>
      <c r="L19" s="32">
        <f>VLOOKUP(I19,'[1]November 2020'!A:C,3,FALSE)</f>
        <v>2.7172999999999998</v>
      </c>
      <c r="M19" s="33">
        <f t="shared" si="0"/>
        <v>32.659999999999997</v>
      </c>
      <c r="N19" s="34">
        <v>44136</v>
      </c>
    </row>
    <row r="20" spans="1:14" s="35" customFormat="1" ht="28.75" customHeight="1" x14ac:dyDescent="0.35">
      <c r="A20" s="26" t="s">
        <v>18</v>
      </c>
      <c r="B20" s="27" t="s">
        <v>280</v>
      </c>
      <c r="C20" s="26" t="s">
        <v>12</v>
      </c>
      <c r="D20" s="28">
        <v>10000003725</v>
      </c>
      <c r="E20" s="29" t="s">
        <v>30</v>
      </c>
      <c r="F20" s="30">
        <v>31.25</v>
      </c>
      <c r="G20" s="30">
        <v>200</v>
      </c>
      <c r="H20" s="30">
        <v>2.5</v>
      </c>
      <c r="I20" s="31">
        <v>100154</v>
      </c>
      <c r="J20" s="19" t="str">
        <f>VLOOKUP(I20,'[1]November 2020'!A:C,2,FALSE)</f>
        <v>BEEF COARSE GROUND FRZ CTN-60 LB</v>
      </c>
      <c r="K20" s="30">
        <v>25.44</v>
      </c>
      <c r="L20" s="32">
        <f>VLOOKUP(I20,'[1]November 2020'!A:C,3,FALSE)</f>
        <v>2.6869999999999998</v>
      </c>
      <c r="M20" s="33">
        <f t="shared" si="0"/>
        <v>68.36</v>
      </c>
      <c r="N20" s="34">
        <v>44136</v>
      </c>
    </row>
    <row r="21" spans="1:14" s="35" customFormat="1" ht="28.75" customHeight="1" x14ac:dyDescent="0.35">
      <c r="A21" s="26" t="s">
        <v>18</v>
      </c>
      <c r="B21" s="27" t="s">
        <v>280</v>
      </c>
      <c r="C21" s="26" t="s">
        <v>12</v>
      </c>
      <c r="D21" s="28">
        <v>10000003725</v>
      </c>
      <c r="E21" s="29" t="s">
        <v>30</v>
      </c>
      <c r="F21" s="30">
        <v>31.25</v>
      </c>
      <c r="G21" s="30">
        <v>200</v>
      </c>
      <c r="H21" s="30">
        <v>2.5</v>
      </c>
      <c r="I21" s="31">
        <v>100155</v>
      </c>
      <c r="J21" s="19" t="str">
        <f>VLOOKUP(I21,'[1]November 2020'!A:C,2,FALSE)</f>
        <v>BEEF FRESH BNLS BULK COMBO-20/2000 LB</v>
      </c>
      <c r="K21" s="30">
        <v>25.44</v>
      </c>
      <c r="L21" s="32">
        <f>VLOOKUP(I21,'[1]November 2020'!A:C,3,FALSE)</f>
        <v>2.7172999999999998</v>
      </c>
      <c r="M21" s="33">
        <f t="shared" si="0"/>
        <v>69.13</v>
      </c>
      <c r="N21" s="34">
        <v>44136</v>
      </c>
    </row>
    <row r="22" spans="1:14" s="35" customFormat="1" ht="28.75" customHeight="1" x14ac:dyDescent="0.35">
      <c r="A22" s="26" t="s">
        <v>18</v>
      </c>
      <c r="B22" s="27" t="s">
        <v>280</v>
      </c>
      <c r="C22" s="26" t="s">
        <v>12</v>
      </c>
      <c r="D22" s="28">
        <v>10000003864</v>
      </c>
      <c r="E22" s="29" t="s">
        <v>31</v>
      </c>
      <c r="F22" s="30">
        <v>22.75</v>
      </c>
      <c r="G22" s="30">
        <v>280</v>
      </c>
      <c r="H22" s="30">
        <v>1.3</v>
      </c>
      <c r="I22" s="31">
        <v>100154</v>
      </c>
      <c r="J22" s="19" t="str">
        <f>VLOOKUP(I22,'[1]November 2020'!A:C,2,FALSE)</f>
        <v>BEEF COARSE GROUND FRZ CTN-60 LB</v>
      </c>
      <c r="K22" s="30">
        <v>21.04</v>
      </c>
      <c r="L22" s="32">
        <f>VLOOKUP(I22,'[1]November 2020'!A:C,3,FALSE)</f>
        <v>2.6869999999999998</v>
      </c>
      <c r="M22" s="33">
        <f t="shared" si="0"/>
        <v>56.53</v>
      </c>
      <c r="N22" s="34">
        <v>44136</v>
      </c>
    </row>
    <row r="23" spans="1:14" s="35" customFormat="1" ht="28.75" customHeight="1" x14ac:dyDescent="0.35">
      <c r="A23" s="26" t="s">
        <v>18</v>
      </c>
      <c r="B23" s="27" t="s">
        <v>280</v>
      </c>
      <c r="C23" s="26" t="s">
        <v>12</v>
      </c>
      <c r="D23" s="28">
        <v>10000003864</v>
      </c>
      <c r="E23" s="29" t="s">
        <v>31</v>
      </c>
      <c r="F23" s="30">
        <v>22.75</v>
      </c>
      <c r="G23" s="30">
        <v>280</v>
      </c>
      <c r="H23" s="30">
        <v>1.3</v>
      </c>
      <c r="I23" s="31">
        <v>100155</v>
      </c>
      <c r="J23" s="19" t="str">
        <f>VLOOKUP(I23,'[1]November 2020'!A:C,2,FALSE)</f>
        <v>BEEF FRESH BNLS BULK COMBO-20/2000 LB</v>
      </c>
      <c r="K23" s="30">
        <v>21.04</v>
      </c>
      <c r="L23" s="32">
        <f>VLOOKUP(I23,'[1]November 2020'!A:C,3,FALSE)</f>
        <v>2.7172999999999998</v>
      </c>
      <c r="M23" s="33">
        <f t="shared" si="0"/>
        <v>57.17</v>
      </c>
      <c r="N23" s="34">
        <v>44136</v>
      </c>
    </row>
    <row r="24" spans="1:14" s="35" customFormat="1" ht="28.75" customHeight="1" x14ac:dyDescent="0.35">
      <c r="A24" s="26" t="s">
        <v>18</v>
      </c>
      <c r="B24" s="27" t="s">
        <v>280</v>
      </c>
      <c r="C24" s="26" t="s">
        <v>12</v>
      </c>
      <c r="D24" s="28">
        <v>10000003954</v>
      </c>
      <c r="E24" s="29" t="s">
        <v>32</v>
      </c>
      <c r="F24" s="30">
        <v>18.75</v>
      </c>
      <c r="G24" s="30">
        <v>100</v>
      </c>
      <c r="H24" s="30">
        <v>3</v>
      </c>
      <c r="I24" s="31">
        <v>100154</v>
      </c>
      <c r="J24" s="19" t="str">
        <f>VLOOKUP(I24,'[1]November 2020'!A:C,2,FALSE)</f>
        <v>BEEF COARSE GROUND FRZ CTN-60 LB</v>
      </c>
      <c r="K24" s="30">
        <v>21.9</v>
      </c>
      <c r="L24" s="32">
        <f>VLOOKUP(I24,'[1]November 2020'!A:C,3,FALSE)</f>
        <v>2.6869999999999998</v>
      </c>
      <c r="M24" s="33">
        <f t="shared" si="0"/>
        <v>58.85</v>
      </c>
      <c r="N24" s="34">
        <v>44136</v>
      </c>
    </row>
    <row r="25" spans="1:14" s="35" customFormat="1" ht="28.75" customHeight="1" x14ac:dyDescent="0.35">
      <c r="A25" s="26" t="s">
        <v>18</v>
      </c>
      <c r="B25" s="27" t="s">
        <v>280</v>
      </c>
      <c r="C25" s="26" t="s">
        <v>12</v>
      </c>
      <c r="D25" s="28">
        <v>10000003954</v>
      </c>
      <c r="E25" s="29" t="s">
        <v>32</v>
      </c>
      <c r="F25" s="30">
        <v>18.75</v>
      </c>
      <c r="G25" s="30">
        <v>100</v>
      </c>
      <c r="H25" s="30">
        <v>3</v>
      </c>
      <c r="I25" s="31">
        <v>100155</v>
      </c>
      <c r="J25" s="19" t="str">
        <f>VLOOKUP(I25,'[1]November 2020'!A:C,2,FALSE)</f>
        <v>BEEF FRESH BNLS BULK COMBO-20/2000 LB</v>
      </c>
      <c r="K25" s="30">
        <v>21.9</v>
      </c>
      <c r="L25" s="32">
        <f>VLOOKUP(I25,'[1]November 2020'!A:C,3,FALSE)</f>
        <v>2.7172999999999998</v>
      </c>
      <c r="M25" s="33">
        <f t="shared" si="0"/>
        <v>59.51</v>
      </c>
      <c r="N25" s="34">
        <v>44136</v>
      </c>
    </row>
    <row r="26" spans="1:14" s="35" customFormat="1" ht="28.75" customHeight="1" x14ac:dyDescent="0.35">
      <c r="A26" s="26" t="s">
        <v>18</v>
      </c>
      <c r="B26" s="27" t="s">
        <v>280</v>
      </c>
      <c r="C26" s="26" t="s">
        <v>12</v>
      </c>
      <c r="D26" s="28">
        <v>10000004505</v>
      </c>
      <c r="E26" s="29" t="s">
        <v>33</v>
      </c>
      <c r="F26" s="30">
        <v>32.630000000000003</v>
      </c>
      <c r="G26" s="30">
        <v>200</v>
      </c>
      <c r="H26" s="30">
        <v>2.61</v>
      </c>
      <c r="I26" s="31">
        <v>100154</v>
      </c>
      <c r="J26" s="19" t="str">
        <f>VLOOKUP(I26,'[1]November 2020'!A:C,2,FALSE)</f>
        <v>BEEF COARSE GROUND FRZ CTN-60 LB</v>
      </c>
      <c r="K26" s="30">
        <v>30.97</v>
      </c>
      <c r="L26" s="32">
        <f>VLOOKUP(I26,'[1]November 2020'!A:C,3,FALSE)</f>
        <v>2.6869999999999998</v>
      </c>
      <c r="M26" s="33">
        <f t="shared" si="0"/>
        <v>83.22</v>
      </c>
      <c r="N26" s="34">
        <v>44136</v>
      </c>
    </row>
    <row r="27" spans="1:14" s="35" customFormat="1" ht="28.75" customHeight="1" x14ac:dyDescent="0.35">
      <c r="A27" s="26" t="s">
        <v>18</v>
      </c>
      <c r="B27" s="27" t="s">
        <v>280</v>
      </c>
      <c r="C27" s="26" t="s">
        <v>12</v>
      </c>
      <c r="D27" s="28">
        <v>10000004505</v>
      </c>
      <c r="E27" s="29" t="s">
        <v>33</v>
      </c>
      <c r="F27" s="30">
        <v>32.630000000000003</v>
      </c>
      <c r="G27" s="30">
        <v>200</v>
      </c>
      <c r="H27" s="30">
        <v>2.61</v>
      </c>
      <c r="I27" s="31">
        <v>100155</v>
      </c>
      <c r="J27" s="19" t="str">
        <f>VLOOKUP(I27,'[1]November 2020'!A:C,2,FALSE)</f>
        <v>BEEF FRESH BNLS BULK COMBO-20/2000 LB</v>
      </c>
      <c r="K27" s="30">
        <v>30.97</v>
      </c>
      <c r="L27" s="32">
        <f>VLOOKUP(I27,'[1]November 2020'!A:C,3,FALSE)</f>
        <v>2.7172999999999998</v>
      </c>
      <c r="M27" s="33">
        <f t="shared" si="0"/>
        <v>84.15</v>
      </c>
      <c r="N27" s="34">
        <v>44136</v>
      </c>
    </row>
    <row r="28" spans="1:14" s="35" customFormat="1" ht="28.75" customHeight="1" x14ac:dyDescent="0.35">
      <c r="A28" s="26" t="s">
        <v>18</v>
      </c>
      <c r="B28" s="27" t="s">
        <v>280</v>
      </c>
      <c r="C28" s="26" t="s">
        <v>12</v>
      </c>
      <c r="D28" s="28">
        <v>10000004707</v>
      </c>
      <c r="E28" s="29" t="s">
        <v>34</v>
      </c>
      <c r="F28" s="30">
        <v>17.5</v>
      </c>
      <c r="G28" s="30">
        <v>200</v>
      </c>
      <c r="H28" s="30">
        <v>1.4</v>
      </c>
      <c r="I28" s="31">
        <v>100154</v>
      </c>
      <c r="J28" s="19" t="str">
        <f>VLOOKUP(I28,'[1]November 2020'!A:C,2,FALSE)</f>
        <v>BEEF COARSE GROUND FRZ CTN-60 LB</v>
      </c>
      <c r="K28" s="30">
        <v>11.88</v>
      </c>
      <c r="L28" s="32">
        <f>VLOOKUP(I28,'[1]November 2020'!A:C,3,FALSE)</f>
        <v>2.6869999999999998</v>
      </c>
      <c r="M28" s="33">
        <f t="shared" si="0"/>
        <v>31.92</v>
      </c>
      <c r="N28" s="34">
        <v>44136</v>
      </c>
    </row>
    <row r="29" spans="1:14" s="35" customFormat="1" ht="28.75" customHeight="1" x14ac:dyDescent="0.35">
      <c r="A29" s="26" t="s">
        <v>18</v>
      </c>
      <c r="B29" s="27" t="s">
        <v>280</v>
      </c>
      <c r="C29" s="26" t="s">
        <v>12</v>
      </c>
      <c r="D29" s="28">
        <v>10000004707</v>
      </c>
      <c r="E29" s="29" t="s">
        <v>34</v>
      </c>
      <c r="F29" s="30">
        <v>17.5</v>
      </c>
      <c r="G29" s="30">
        <v>200</v>
      </c>
      <c r="H29" s="30">
        <v>1.4</v>
      </c>
      <c r="I29" s="31">
        <v>100155</v>
      </c>
      <c r="J29" s="19" t="str">
        <f>VLOOKUP(I29,'[1]November 2020'!A:C,2,FALSE)</f>
        <v>BEEF FRESH BNLS BULK COMBO-20/2000 LB</v>
      </c>
      <c r="K29" s="30">
        <v>11.88</v>
      </c>
      <c r="L29" s="32">
        <f>VLOOKUP(I29,'[1]November 2020'!A:C,3,FALSE)</f>
        <v>2.7172999999999998</v>
      </c>
      <c r="M29" s="33">
        <f t="shared" si="0"/>
        <v>32.28</v>
      </c>
      <c r="N29" s="34">
        <v>44136</v>
      </c>
    </row>
    <row r="30" spans="1:14" s="35" customFormat="1" ht="28.75" customHeight="1" x14ac:dyDescent="0.35">
      <c r="A30" s="26" t="s">
        <v>18</v>
      </c>
      <c r="B30" s="27" t="s">
        <v>280</v>
      </c>
      <c r="C30" s="26" t="s">
        <v>12</v>
      </c>
      <c r="D30" s="28">
        <v>10000004720</v>
      </c>
      <c r="E30" s="29" t="s">
        <v>35</v>
      </c>
      <c r="F30" s="30">
        <v>22.31</v>
      </c>
      <c r="G30" s="30">
        <v>140</v>
      </c>
      <c r="H30" s="30">
        <v>2.5499999999999998</v>
      </c>
      <c r="I30" s="31">
        <v>100154</v>
      </c>
      <c r="J30" s="19" t="str">
        <f>VLOOKUP(I30,'[1]November 2020'!A:C,2,FALSE)</f>
        <v>BEEF COARSE GROUND FRZ CTN-60 LB</v>
      </c>
      <c r="K30" s="30">
        <v>21.05</v>
      </c>
      <c r="L30" s="32">
        <f>VLOOKUP(I30,'[1]November 2020'!A:C,3,FALSE)</f>
        <v>2.6869999999999998</v>
      </c>
      <c r="M30" s="33">
        <f t="shared" si="0"/>
        <v>56.56</v>
      </c>
      <c r="N30" s="34">
        <v>44136</v>
      </c>
    </row>
    <row r="31" spans="1:14" s="35" customFormat="1" ht="28.75" customHeight="1" x14ac:dyDescent="0.35">
      <c r="A31" s="26" t="s">
        <v>18</v>
      </c>
      <c r="B31" s="27" t="s">
        <v>280</v>
      </c>
      <c r="C31" s="26" t="s">
        <v>12</v>
      </c>
      <c r="D31" s="28">
        <v>10000004720</v>
      </c>
      <c r="E31" s="29" t="s">
        <v>35</v>
      </c>
      <c r="F31" s="30">
        <v>22.31</v>
      </c>
      <c r="G31" s="30">
        <v>140</v>
      </c>
      <c r="H31" s="30">
        <v>2.5499999999999998</v>
      </c>
      <c r="I31" s="31">
        <v>100155</v>
      </c>
      <c r="J31" s="19" t="str">
        <f>VLOOKUP(I31,'[1]November 2020'!A:C,2,FALSE)</f>
        <v>BEEF FRESH BNLS BULK COMBO-20/2000 LB</v>
      </c>
      <c r="K31" s="30">
        <v>21.05</v>
      </c>
      <c r="L31" s="32">
        <f>VLOOKUP(I31,'[1]November 2020'!A:C,3,FALSE)</f>
        <v>2.7172999999999998</v>
      </c>
      <c r="M31" s="33">
        <f t="shared" si="0"/>
        <v>57.2</v>
      </c>
      <c r="N31" s="34">
        <v>44136</v>
      </c>
    </row>
    <row r="32" spans="1:14" s="35" customFormat="1" ht="28.75" customHeight="1" x14ac:dyDescent="0.35">
      <c r="A32" s="26" t="s">
        <v>18</v>
      </c>
      <c r="B32" s="27" t="s">
        <v>280</v>
      </c>
      <c r="C32" s="26" t="s">
        <v>12</v>
      </c>
      <c r="D32" s="28">
        <v>10000004722</v>
      </c>
      <c r="E32" s="29" t="s">
        <v>36</v>
      </c>
      <c r="F32" s="30">
        <v>20</v>
      </c>
      <c r="G32" s="30">
        <v>133.33333333333334</v>
      </c>
      <c r="H32" s="30">
        <v>2.4</v>
      </c>
      <c r="I32" s="31">
        <v>100193</v>
      </c>
      <c r="J32" s="19" t="str">
        <f>VLOOKUP(I32,'[1]November 2020'!A:C,2,FALSE)</f>
        <v>PORK PICNIC BNLS FRZ CTN-60 LB</v>
      </c>
      <c r="K32" s="30">
        <v>13.25</v>
      </c>
      <c r="L32" s="32">
        <f>VLOOKUP(I32,'[1]November 2020'!A:C,3,FALSE)</f>
        <v>1.4477</v>
      </c>
      <c r="M32" s="33">
        <f t="shared" si="0"/>
        <v>19.18</v>
      </c>
      <c r="N32" s="34">
        <v>44136</v>
      </c>
    </row>
    <row r="33" spans="1:14" s="35" customFormat="1" ht="28.75" customHeight="1" x14ac:dyDescent="0.35">
      <c r="A33" s="26" t="s">
        <v>18</v>
      </c>
      <c r="B33" s="27" t="s">
        <v>280</v>
      </c>
      <c r="C33" s="26" t="s">
        <v>12</v>
      </c>
      <c r="D33" s="28">
        <v>10000005670</v>
      </c>
      <c r="E33" s="29" t="s">
        <v>37</v>
      </c>
      <c r="F33" s="30">
        <v>30</v>
      </c>
      <c r="G33" s="30">
        <v>475</v>
      </c>
      <c r="H33" s="30">
        <v>1.01</v>
      </c>
      <c r="I33" s="31">
        <v>100154</v>
      </c>
      <c r="J33" s="19" t="str">
        <f>VLOOKUP(I33,'[1]November 2020'!A:C,2,FALSE)</f>
        <v>BEEF COARSE GROUND FRZ CTN-60 LB</v>
      </c>
      <c r="K33" s="30">
        <v>47.6</v>
      </c>
      <c r="L33" s="32">
        <f>VLOOKUP(I33,'[1]November 2020'!A:C,3,FALSE)</f>
        <v>2.6869999999999998</v>
      </c>
      <c r="M33" s="33">
        <f t="shared" si="0"/>
        <v>127.9</v>
      </c>
      <c r="N33" s="34">
        <v>44136</v>
      </c>
    </row>
    <row r="34" spans="1:14" s="35" customFormat="1" ht="28.75" customHeight="1" x14ac:dyDescent="0.35">
      <c r="A34" s="26" t="s">
        <v>18</v>
      </c>
      <c r="B34" s="27" t="s">
        <v>280</v>
      </c>
      <c r="C34" s="26" t="s">
        <v>12</v>
      </c>
      <c r="D34" s="28">
        <v>10000005670</v>
      </c>
      <c r="E34" s="29" t="s">
        <v>37</v>
      </c>
      <c r="F34" s="30">
        <v>30</v>
      </c>
      <c r="G34" s="30">
        <v>475</v>
      </c>
      <c r="H34" s="30">
        <v>1.01</v>
      </c>
      <c r="I34" s="31">
        <v>100155</v>
      </c>
      <c r="J34" s="19" t="str">
        <f>VLOOKUP(I34,'[1]November 2020'!A:C,2,FALSE)</f>
        <v>BEEF FRESH BNLS BULK COMBO-20/2000 LB</v>
      </c>
      <c r="K34" s="30">
        <v>47.6</v>
      </c>
      <c r="L34" s="32">
        <f>VLOOKUP(I34,'[1]November 2020'!A:C,3,FALSE)</f>
        <v>2.7172999999999998</v>
      </c>
      <c r="M34" s="33">
        <f t="shared" si="0"/>
        <v>129.34</v>
      </c>
      <c r="N34" s="34">
        <v>44136</v>
      </c>
    </row>
    <row r="35" spans="1:14" s="35" customFormat="1" ht="28.75" customHeight="1" x14ac:dyDescent="0.35">
      <c r="A35" s="26" t="s">
        <v>18</v>
      </c>
      <c r="B35" s="27" t="s">
        <v>280</v>
      </c>
      <c r="C35" s="26" t="s">
        <v>12</v>
      </c>
      <c r="D35" s="28">
        <v>10000005722</v>
      </c>
      <c r="E35" s="29" t="s">
        <v>38</v>
      </c>
      <c r="F35" s="30">
        <v>30.09</v>
      </c>
      <c r="G35" s="30">
        <v>225</v>
      </c>
      <c r="H35" s="30">
        <v>2.14</v>
      </c>
      <c r="I35" s="31">
        <v>100154</v>
      </c>
      <c r="J35" s="19" t="str">
        <f>VLOOKUP(I35,'[1]November 2020'!A:C,2,FALSE)</f>
        <v>BEEF COARSE GROUND FRZ CTN-60 LB</v>
      </c>
      <c r="K35" s="30">
        <v>27.61</v>
      </c>
      <c r="L35" s="32">
        <f>VLOOKUP(I35,'[1]November 2020'!A:C,3,FALSE)</f>
        <v>2.6869999999999998</v>
      </c>
      <c r="M35" s="33">
        <f t="shared" si="0"/>
        <v>74.19</v>
      </c>
      <c r="N35" s="34">
        <v>44136</v>
      </c>
    </row>
    <row r="36" spans="1:14" s="35" customFormat="1" ht="28.75" customHeight="1" x14ac:dyDescent="0.35">
      <c r="A36" s="26" t="s">
        <v>18</v>
      </c>
      <c r="B36" s="27" t="s">
        <v>280</v>
      </c>
      <c r="C36" s="26" t="s">
        <v>12</v>
      </c>
      <c r="D36" s="28">
        <v>10000005722</v>
      </c>
      <c r="E36" s="29" t="s">
        <v>38</v>
      </c>
      <c r="F36" s="30">
        <v>30.09</v>
      </c>
      <c r="G36" s="30">
        <v>225</v>
      </c>
      <c r="H36" s="30">
        <v>2.14</v>
      </c>
      <c r="I36" s="31">
        <v>100155</v>
      </c>
      <c r="J36" s="19" t="str">
        <f>VLOOKUP(I36,'[1]November 2020'!A:C,2,FALSE)</f>
        <v>BEEF FRESH BNLS BULK COMBO-20/2000 LB</v>
      </c>
      <c r="K36" s="30">
        <v>27.61</v>
      </c>
      <c r="L36" s="32">
        <f>VLOOKUP(I36,'[1]November 2020'!A:C,3,FALSE)</f>
        <v>2.7172999999999998</v>
      </c>
      <c r="M36" s="33">
        <f t="shared" si="0"/>
        <v>75.02</v>
      </c>
      <c r="N36" s="34">
        <v>44136</v>
      </c>
    </row>
    <row r="37" spans="1:14" s="35" customFormat="1" ht="28.75" customHeight="1" x14ac:dyDescent="0.35">
      <c r="A37" s="26" t="s">
        <v>18</v>
      </c>
      <c r="B37" s="27" t="s">
        <v>280</v>
      </c>
      <c r="C37" s="26" t="s">
        <v>12</v>
      </c>
      <c r="D37" s="28">
        <v>10000006741</v>
      </c>
      <c r="E37" s="29" t="s">
        <v>39</v>
      </c>
      <c r="F37" s="30">
        <v>20</v>
      </c>
      <c r="G37" s="30">
        <v>133.33333333333334</v>
      </c>
      <c r="H37" s="30">
        <v>2.4</v>
      </c>
      <c r="I37" s="31">
        <v>100154</v>
      </c>
      <c r="J37" s="19" t="str">
        <f>VLOOKUP(I37,'[1]November 2020'!A:C,2,FALSE)</f>
        <v>BEEF COARSE GROUND FRZ CTN-60 LB</v>
      </c>
      <c r="K37" s="30">
        <v>9.6999999999999993</v>
      </c>
      <c r="L37" s="32">
        <f>VLOOKUP(I37,'[1]November 2020'!A:C,3,FALSE)</f>
        <v>2.6869999999999998</v>
      </c>
      <c r="M37" s="33">
        <f t="shared" si="0"/>
        <v>26.06</v>
      </c>
      <c r="N37" s="34">
        <v>44136</v>
      </c>
    </row>
    <row r="38" spans="1:14" s="35" customFormat="1" ht="28.75" customHeight="1" x14ac:dyDescent="0.35">
      <c r="A38" s="26" t="s">
        <v>18</v>
      </c>
      <c r="B38" s="27" t="s">
        <v>280</v>
      </c>
      <c r="C38" s="26" t="s">
        <v>12</v>
      </c>
      <c r="D38" s="28">
        <v>10000006741</v>
      </c>
      <c r="E38" s="29" t="s">
        <v>39</v>
      </c>
      <c r="F38" s="30">
        <v>20</v>
      </c>
      <c r="G38" s="30">
        <v>133.33333333333334</v>
      </c>
      <c r="H38" s="30">
        <v>2.4</v>
      </c>
      <c r="I38" s="31">
        <v>100155</v>
      </c>
      <c r="J38" s="19" t="str">
        <f>VLOOKUP(I38,'[1]November 2020'!A:C,2,FALSE)</f>
        <v>BEEF FRESH BNLS BULK COMBO-20/2000 LB</v>
      </c>
      <c r="K38" s="30">
        <v>9.6999999999999993</v>
      </c>
      <c r="L38" s="32">
        <f>VLOOKUP(I38,'[1]November 2020'!A:C,3,FALSE)</f>
        <v>2.7172999999999998</v>
      </c>
      <c r="M38" s="33">
        <f t="shared" si="0"/>
        <v>26.36</v>
      </c>
      <c r="N38" s="34">
        <v>44136</v>
      </c>
    </row>
    <row r="39" spans="1:14" s="35" customFormat="1" ht="28.75" customHeight="1" x14ac:dyDescent="0.35">
      <c r="A39" s="26" t="s">
        <v>18</v>
      </c>
      <c r="B39" s="27" t="s">
        <v>280</v>
      </c>
      <c r="C39" s="26" t="s">
        <v>12</v>
      </c>
      <c r="D39" s="28">
        <v>10000006750</v>
      </c>
      <c r="E39" s="29" t="s">
        <v>40</v>
      </c>
      <c r="F39" s="30">
        <v>18.75</v>
      </c>
      <c r="G39" s="30">
        <v>250</v>
      </c>
      <c r="H39" s="30">
        <v>1.2</v>
      </c>
      <c r="I39" s="31">
        <v>100193</v>
      </c>
      <c r="J39" s="19" t="str">
        <f>VLOOKUP(I39,'[1]November 2020'!A:C,2,FALSE)</f>
        <v>PORK PICNIC BNLS FRZ CTN-60 LB</v>
      </c>
      <c r="K39" s="30">
        <v>22.45</v>
      </c>
      <c r="L39" s="32">
        <f>VLOOKUP(I39,'[1]November 2020'!A:C,3,FALSE)</f>
        <v>1.4477</v>
      </c>
      <c r="M39" s="33">
        <f t="shared" si="0"/>
        <v>32.5</v>
      </c>
      <c r="N39" s="34">
        <v>44136</v>
      </c>
    </row>
    <row r="40" spans="1:14" s="35" customFormat="1" ht="28.75" customHeight="1" x14ac:dyDescent="0.35">
      <c r="A40" s="26" t="s">
        <v>18</v>
      </c>
      <c r="B40" s="27" t="s">
        <v>280</v>
      </c>
      <c r="C40" s="26" t="s">
        <v>12</v>
      </c>
      <c r="D40" s="28">
        <v>10000006919</v>
      </c>
      <c r="E40" s="29" t="s">
        <v>41</v>
      </c>
      <c r="F40" s="30">
        <v>18.13</v>
      </c>
      <c r="G40" s="30">
        <v>100</v>
      </c>
      <c r="H40" s="30">
        <v>2.9</v>
      </c>
      <c r="I40" s="31">
        <v>100154</v>
      </c>
      <c r="J40" s="19" t="str">
        <f>VLOOKUP(I40,'[1]November 2020'!A:C,2,FALSE)</f>
        <v>BEEF COARSE GROUND FRZ CTN-60 LB</v>
      </c>
      <c r="K40" s="30">
        <v>15.62</v>
      </c>
      <c r="L40" s="32">
        <f>VLOOKUP(I40,'[1]November 2020'!A:C,3,FALSE)</f>
        <v>2.6869999999999998</v>
      </c>
      <c r="M40" s="33">
        <f t="shared" si="0"/>
        <v>41.97</v>
      </c>
      <c r="N40" s="34">
        <v>44136</v>
      </c>
    </row>
    <row r="41" spans="1:14" s="35" customFormat="1" ht="28.75" customHeight="1" x14ac:dyDescent="0.35">
      <c r="A41" s="26" t="s">
        <v>18</v>
      </c>
      <c r="B41" s="27" t="s">
        <v>280</v>
      </c>
      <c r="C41" s="26" t="s">
        <v>12</v>
      </c>
      <c r="D41" s="28">
        <v>10000006919</v>
      </c>
      <c r="E41" s="29" t="s">
        <v>41</v>
      </c>
      <c r="F41" s="30">
        <v>18.13</v>
      </c>
      <c r="G41" s="30">
        <v>100</v>
      </c>
      <c r="H41" s="30">
        <v>2.9</v>
      </c>
      <c r="I41" s="31">
        <v>100155</v>
      </c>
      <c r="J41" s="19" t="str">
        <f>VLOOKUP(I41,'[1]November 2020'!A:C,2,FALSE)</f>
        <v>BEEF FRESH BNLS BULK COMBO-20/2000 LB</v>
      </c>
      <c r="K41" s="30">
        <v>15.62</v>
      </c>
      <c r="L41" s="32">
        <f>VLOOKUP(I41,'[1]November 2020'!A:C,3,FALSE)</f>
        <v>2.7172999999999998</v>
      </c>
      <c r="M41" s="33">
        <f t="shared" si="0"/>
        <v>42.44</v>
      </c>
      <c r="N41" s="34">
        <v>44136</v>
      </c>
    </row>
    <row r="42" spans="1:14" s="35" customFormat="1" ht="28.75" customHeight="1" x14ac:dyDescent="0.35">
      <c r="A42" s="26" t="s">
        <v>18</v>
      </c>
      <c r="B42" s="27" t="s">
        <v>280</v>
      </c>
      <c r="C42" s="26" t="s">
        <v>12</v>
      </c>
      <c r="D42" s="28">
        <v>10000008443</v>
      </c>
      <c r="E42" s="29" t="s">
        <v>42</v>
      </c>
      <c r="F42" s="30">
        <v>31.88</v>
      </c>
      <c r="G42" s="30">
        <v>170</v>
      </c>
      <c r="H42" s="30">
        <v>3</v>
      </c>
      <c r="I42" s="31">
        <v>100154</v>
      </c>
      <c r="J42" s="19" t="str">
        <f>VLOOKUP(I42,'[1]November 2020'!A:C,2,FALSE)</f>
        <v>BEEF COARSE GROUND FRZ CTN-60 LB</v>
      </c>
      <c r="K42" s="30">
        <v>24.25</v>
      </c>
      <c r="L42" s="32">
        <f>VLOOKUP(I42,'[1]November 2020'!A:C,3,FALSE)</f>
        <v>2.6869999999999998</v>
      </c>
      <c r="M42" s="33">
        <f t="shared" si="0"/>
        <v>65.16</v>
      </c>
      <c r="N42" s="34">
        <v>44136</v>
      </c>
    </row>
    <row r="43" spans="1:14" s="35" customFormat="1" ht="28.75" customHeight="1" x14ac:dyDescent="0.35">
      <c r="A43" s="26" t="s">
        <v>18</v>
      </c>
      <c r="B43" s="27" t="s">
        <v>280</v>
      </c>
      <c r="C43" s="26" t="s">
        <v>12</v>
      </c>
      <c r="D43" s="28">
        <v>10000008443</v>
      </c>
      <c r="E43" s="29" t="s">
        <v>42</v>
      </c>
      <c r="F43" s="30">
        <v>31.88</v>
      </c>
      <c r="G43" s="30">
        <v>170</v>
      </c>
      <c r="H43" s="30">
        <v>3</v>
      </c>
      <c r="I43" s="31">
        <v>100155</v>
      </c>
      <c r="J43" s="19" t="str">
        <f>VLOOKUP(I43,'[1]November 2020'!A:C,2,FALSE)</f>
        <v>BEEF FRESH BNLS BULK COMBO-20/2000 LB</v>
      </c>
      <c r="K43" s="30">
        <v>24.25</v>
      </c>
      <c r="L43" s="32">
        <f>VLOOKUP(I43,'[1]November 2020'!A:C,3,FALSE)</f>
        <v>2.7172999999999998</v>
      </c>
      <c r="M43" s="33">
        <f t="shared" si="0"/>
        <v>65.89</v>
      </c>
      <c r="N43" s="34">
        <v>44136</v>
      </c>
    </row>
    <row r="44" spans="1:14" s="35" customFormat="1" ht="28.75" customHeight="1" x14ac:dyDescent="0.35">
      <c r="A44" s="26" t="s">
        <v>18</v>
      </c>
      <c r="B44" s="27" t="s">
        <v>280</v>
      </c>
      <c r="C44" s="26" t="s">
        <v>12</v>
      </c>
      <c r="D44" s="28">
        <v>10000008737</v>
      </c>
      <c r="E44" s="29" t="s">
        <v>43</v>
      </c>
      <c r="F44" s="30">
        <v>40</v>
      </c>
      <c r="G44" s="30">
        <v>266.67</v>
      </c>
      <c r="H44" s="30">
        <v>2.4</v>
      </c>
      <c r="I44" s="31">
        <v>100154</v>
      </c>
      <c r="J44" s="19" t="str">
        <f>VLOOKUP(I44,'[1]November 2020'!A:C,2,FALSE)</f>
        <v>BEEF COARSE GROUND FRZ CTN-60 LB</v>
      </c>
      <c r="K44" s="30">
        <v>32.28</v>
      </c>
      <c r="L44" s="32">
        <f>VLOOKUP(I44,'[1]November 2020'!A:C,3,FALSE)</f>
        <v>2.6869999999999998</v>
      </c>
      <c r="M44" s="33">
        <f t="shared" si="0"/>
        <v>86.74</v>
      </c>
      <c r="N44" s="34">
        <v>44136</v>
      </c>
    </row>
    <row r="45" spans="1:14" s="35" customFormat="1" ht="28.75" customHeight="1" x14ac:dyDescent="0.35">
      <c r="A45" s="26" t="s">
        <v>18</v>
      </c>
      <c r="B45" s="27" t="s">
        <v>280</v>
      </c>
      <c r="C45" s="26" t="s">
        <v>12</v>
      </c>
      <c r="D45" s="28">
        <v>10000008737</v>
      </c>
      <c r="E45" s="29" t="s">
        <v>43</v>
      </c>
      <c r="F45" s="30">
        <v>40</v>
      </c>
      <c r="G45" s="30">
        <v>266.67</v>
      </c>
      <c r="H45" s="30">
        <v>2.4</v>
      </c>
      <c r="I45" s="31">
        <v>100155</v>
      </c>
      <c r="J45" s="19" t="str">
        <f>VLOOKUP(I45,'[1]November 2020'!A:C,2,FALSE)</f>
        <v>BEEF FRESH BNLS BULK COMBO-20/2000 LB</v>
      </c>
      <c r="K45" s="30">
        <v>32.28</v>
      </c>
      <c r="L45" s="32">
        <f>VLOOKUP(I45,'[1]November 2020'!A:C,3,FALSE)</f>
        <v>2.7172999999999998</v>
      </c>
      <c r="M45" s="33">
        <f t="shared" si="0"/>
        <v>87.71</v>
      </c>
      <c r="N45" s="34">
        <v>44136</v>
      </c>
    </row>
    <row r="46" spans="1:14" s="35" customFormat="1" ht="28.75" customHeight="1" x14ac:dyDescent="0.35">
      <c r="A46" s="26" t="s">
        <v>18</v>
      </c>
      <c r="B46" s="27" t="s">
        <v>280</v>
      </c>
      <c r="C46" s="26" t="s">
        <v>12</v>
      </c>
      <c r="D46" s="28">
        <v>10000009581</v>
      </c>
      <c r="E46" s="29" t="s">
        <v>44</v>
      </c>
      <c r="F46" s="30">
        <v>28.44</v>
      </c>
      <c r="G46" s="30">
        <v>455</v>
      </c>
      <c r="H46" s="30">
        <v>1</v>
      </c>
      <c r="I46" s="31">
        <v>100193</v>
      </c>
      <c r="J46" s="19" t="str">
        <f>VLOOKUP(I46,'[1]November 2020'!A:C,2,FALSE)</f>
        <v>PORK PICNIC BNLS FRZ CTN-60 LB</v>
      </c>
      <c r="K46" s="30">
        <v>36.299999999999997</v>
      </c>
      <c r="L46" s="32">
        <f>VLOOKUP(I46,'[1]November 2020'!A:C,3,FALSE)</f>
        <v>1.4477</v>
      </c>
      <c r="M46" s="33">
        <f t="shared" si="0"/>
        <v>52.55</v>
      </c>
      <c r="N46" s="34">
        <v>44136</v>
      </c>
    </row>
    <row r="47" spans="1:14" s="35" customFormat="1" ht="28.75" customHeight="1" x14ac:dyDescent="0.35">
      <c r="A47" s="26" t="s">
        <v>18</v>
      </c>
      <c r="B47" s="27" t="s">
        <v>280</v>
      </c>
      <c r="C47" s="26" t="s">
        <v>12</v>
      </c>
      <c r="D47" s="28">
        <v>10000009666</v>
      </c>
      <c r="E47" s="29" t="s">
        <v>45</v>
      </c>
      <c r="F47" s="30">
        <v>29.4</v>
      </c>
      <c r="G47" s="30">
        <v>168</v>
      </c>
      <c r="H47" s="30">
        <v>2.8</v>
      </c>
      <c r="I47" s="31">
        <v>100154</v>
      </c>
      <c r="J47" s="19" t="str">
        <f>VLOOKUP(I47,'[1]November 2020'!A:C,2,FALSE)</f>
        <v>BEEF COARSE GROUND FRZ CTN-60 LB</v>
      </c>
      <c r="K47" s="30">
        <v>23.59</v>
      </c>
      <c r="L47" s="32">
        <f>VLOOKUP(I47,'[1]November 2020'!A:C,3,FALSE)</f>
        <v>2.6869999999999998</v>
      </c>
      <c r="M47" s="33">
        <f t="shared" si="0"/>
        <v>63.39</v>
      </c>
      <c r="N47" s="34">
        <v>44136</v>
      </c>
    </row>
    <row r="48" spans="1:14" s="35" customFormat="1" ht="28.75" customHeight="1" x14ac:dyDescent="0.35">
      <c r="A48" s="26" t="s">
        <v>18</v>
      </c>
      <c r="B48" s="27" t="s">
        <v>280</v>
      </c>
      <c r="C48" s="26" t="s">
        <v>12</v>
      </c>
      <c r="D48" s="28">
        <v>10000009666</v>
      </c>
      <c r="E48" s="29" t="s">
        <v>45</v>
      </c>
      <c r="F48" s="30">
        <v>29.4</v>
      </c>
      <c r="G48" s="30">
        <v>168</v>
      </c>
      <c r="H48" s="30">
        <v>2.8</v>
      </c>
      <c r="I48" s="31">
        <v>100155</v>
      </c>
      <c r="J48" s="19" t="str">
        <f>VLOOKUP(I48,'[1]November 2020'!A:C,2,FALSE)</f>
        <v>BEEF FRESH BNLS BULK COMBO-20/2000 LB</v>
      </c>
      <c r="K48" s="30">
        <v>23.59</v>
      </c>
      <c r="L48" s="32">
        <f>VLOOKUP(I48,'[1]November 2020'!A:C,3,FALSE)</f>
        <v>2.7172999999999998</v>
      </c>
      <c r="M48" s="33">
        <f t="shared" si="0"/>
        <v>64.099999999999994</v>
      </c>
      <c r="N48" s="34">
        <v>44136</v>
      </c>
    </row>
    <row r="49" spans="1:14" s="35" customFormat="1" ht="28.75" customHeight="1" x14ac:dyDescent="0.35">
      <c r="A49" s="26" t="s">
        <v>18</v>
      </c>
      <c r="B49" s="27" t="s">
        <v>280</v>
      </c>
      <c r="C49" s="26" t="s">
        <v>12</v>
      </c>
      <c r="D49" s="28">
        <v>10000009676</v>
      </c>
      <c r="E49" s="29" t="s">
        <v>46</v>
      </c>
      <c r="F49" s="30">
        <v>30.88</v>
      </c>
      <c r="G49" s="30">
        <v>260</v>
      </c>
      <c r="H49" s="30">
        <v>1.9</v>
      </c>
      <c r="I49" s="31">
        <v>100193</v>
      </c>
      <c r="J49" s="19" t="str">
        <f>VLOOKUP(I49,'[1]November 2020'!A:C,2,FALSE)</f>
        <v>PORK PICNIC BNLS FRZ CTN-60 LB</v>
      </c>
      <c r="K49" s="30">
        <v>23.95</v>
      </c>
      <c r="L49" s="32">
        <f>VLOOKUP(I49,'[1]November 2020'!A:C,3,FALSE)</f>
        <v>1.4477</v>
      </c>
      <c r="M49" s="33">
        <f t="shared" si="0"/>
        <v>34.67</v>
      </c>
      <c r="N49" s="34">
        <v>44136</v>
      </c>
    </row>
    <row r="50" spans="1:14" s="35" customFormat="1" ht="28.75" customHeight="1" x14ac:dyDescent="0.35">
      <c r="A50" s="26" t="s">
        <v>18</v>
      </c>
      <c r="B50" s="27" t="s">
        <v>280</v>
      </c>
      <c r="C50" s="26" t="s">
        <v>12</v>
      </c>
      <c r="D50" s="28">
        <v>10000009685</v>
      </c>
      <c r="E50" s="29" t="s">
        <v>47</v>
      </c>
      <c r="F50" s="30">
        <v>18.75</v>
      </c>
      <c r="G50" s="30">
        <v>250</v>
      </c>
      <c r="H50" s="30">
        <v>1.2</v>
      </c>
      <c r="I50" s="31">
        <v>100154</v>
      </c>
      <c r="J50" s="19" t="str">
        <f>VLOOKUP(I50,'[1]November 2020'!A:C,2,FALSE)</f>
        <v>BEEF COARSE GROUND FRZ CTN-60 LB</v>
      </c>
      <c r="K50" s="30">
        <v>23.68</v>
      </c>
      <c r="L50" s="32">
        <f>VLOOKUP(I50,'[1]November 2020'!A:C,3,FALSE)</f>
        <v>2.6869999999999998</v>
      </c>
      <c r="M50" s="33">
        <f t="shared" si="0"/>
        <v>63.63</v>
      </c>
      <c r="N50" s="34">
        <v>44136</v>
      </c>
    </row>
    <row r="51" spans="1:14" s="35" customFormat="1" ht="28.75" customHeight="1" x14ac:dyDescent="0.35">
      <c r="A51" s="26" t="s">
        <v>18</v>
      </c>
      <c r="B51" s="27" t="s">
        <v>280</v>
      </c>
      <c r="C51" s="26" t="s">
        <v>12</v>
      </c>
      <c r="D51" s="28">
        <v>10000009685</v>
      </c>
      <c r="E51" s="29" t="s">
        <v>47</v>
      </c>
      <c r="F51" s="30">
        <v>18.75</v>
      </c>
      <c r="G51" s="30">
        <v>250</v>
      </c>
      <c r="H51" s="30">
        <v>1.2</v>
      </c>
      <c r="I51" s="31">
        <v>100155</v>
      </c>
      <c r="J51" s="19" t="str">
        <f>VLOOKUP(I51,'[1]November 2020'!A:C,2,FALSE)</f>
        <v>BEEF FRESH BNLS BULK COMBO-20/2000 LB</v>
      </c>
      <c r="K51" s="30">
        <v>23.68</v>
      </c>
      <c r="L51" s="32">
        <f>VLOOKUP(I51,'[1]November 2020'!A:C,3,FALSE)</f>
        <v>2.7172999999999998</v>
      </c>
      <c r="M51" s="33">
        <f t="shared" si="0"/>
        <v>64.349999999999994</v>
      </c>
      <c r="N51" s="34">
        <v>44136</v>
      </c>
    </row>
    <row r="52" spans="1:14" s="35" customFormat="1" ht="28.75" customHeight="1" x14ac:dyDescent="0.35">
      <c r="A52" s="26" t="s">
        <v>18</v>
      </c>
      <c r="B52" s="27" t="s">
        <v>280</v>
      </c>
      <c r="C52" s="26" t="s">
        <v>12</v>
      </c>
      <c r="D52" s="28">
        <v>10000009688</v>
      </c>
      <c r="E52" s="29" t="s">
        <v>48</v>
      </c>
      <c r="F52" s="30">
        <v>35.549999999999997</v>
      </c>
      <c r="G52" s="30">
        <v>175</v>
      </c>
      <c r="H52" s="30">
        <v>3.25</v>
      </c>
      <c r="I52" s="31">
        <v>100193</v>
      </c>
      <c r="J52" s="19" t="str">
        <f>VLOOKUP(I52,'[1]November 2020'!A:C,2,FALSE)</f>
        <v>PORK PICNIC BNLS FRZ CTN-60 LB</v>
      </c>
      <c r="K52" s="30">
        <v>20.07</v>
      </c>
      <c r="L52" s="32">
        <f>VLOOKUP(I52,'[1]November 2020'!A:C,3,FALSE)</f>
        <v>1.4477</v>
      </c>
      <c r="M52" s="33">
        <f t="shared" si="0"/>
        <v>29.06</v>
      </c>
      <c r="N52" s="34">
        <v>44136</v>
      </c>
    </row>
    <row r="53" spans="1:14" s="35" customFormat="1" ht="28.75" customHeight="1" x14ac:dyDescent="0.35">
      <c r="A53" s="26" t="s">
        <v>18</v>
      </c>
      <c r="B53" s="27" t="s">
        <v>280</v>
      </c>
      <c r="C53" s="26" t="s">
        <v>12</v>
      </c>
      <c r="D53" s="28">
        <v>10000009702</v>
      </c>
      <c r="E53" s="29" t="s">
        <v>49</v>
      </c>
      <c r="F53" s="30">
        <v>39.380000000000003</v>
      </c>
      <c r="G53" s="30">
        <v>210</v>
      </c>
      <c r="H53" s="30">
        <v>3</v>
      </c>
      <c r="I53" s="31">
        <v>100154</v>
      </c>
      <c r="J53" s="19" t="str">
        <f>VLOOKUP(I53,'[1]November 2020'!A:C,2,FALSE)</f>
        <v>BEEF COARSE GROUND FRZ CTN-60 LB</v>
      </c>
      <c r="K53" s="30">
        <v>29.5</v>
      </c>
      <c r="L53" s="32">
        <f>VLOOKUP(I53,'[1]November 2020'!A:C,3,FALSE)</f>
        <v>2.6869999999999998</v>
      </c>
      <c r="M53" s="33">
        <f t="shared" si="0"/>
        <v>79.27</v>
      </c>
      <c r="N53" s="34">
        <v>44136</v>
      </c>
    </row>
    <row r="54" spans="1:14" s="35" customFormat="1" ht="28.75" customHeight="1" x14ac:dyDescent="0.35">
      <c r="A54" s="26" t="s">
        <v>18</v>
      </c>
      <c r="B54" s="27" t="s">
        <v>280</v>
      </c>
      <c r="C54" s="26" t="s">
        <v>12</v>
      </c>
      <c r="D54" s="28">
        <v>10000009702</v>
      </c>
      <c r="E54" s="29" t="s">
        <v>49</v>
      </c>
      <c r="F54" s="30">
        <v>39.380000000000003</v>
      </c>
      <c r="G54" s="30">
        <v>210</v>
      </c>
      <c r="H54" s="30">
        <v>3</v>
      </c>
      <c r="I54" s="31">
        <v>100155</v>
      </c>
      <c r="J54" s="19" t="str">
        <f>VLOOKUP(I54,'[1]November 2020'!A:C,2,FALSE)</f>
        <v>BEEF FRESH BNLS BULK COMBO-20/2000 LB</v>
      </c>
      <c r="K54" s="30">
        <v>29.5</v>
      </c>
      <c r="L54" s="32">
        <f>VLOOKUP(I54,'[1]November 2020'!A:C,3,FALSE)</f>
        <v>2.7172999999999998</v>
      </c>
      <c r="M54" s="33">
        <f t="shared" si="0"/>
        <v>80.16</v>
      </c>
      <c r="N54" s="34">
        <v>44136</v>
      </c>
    </row>
    <row r="55" spans="1:14" s="35" customFormat="1" ht="28.75" customHeight="1" x14ac:dyDescent="0.35">
      <c r="A55" s="26" t="s">
        <v>18</v>
      </c>
      <c r="B55" s="27" t="s">
        <v>280</v>
      </c>
      <c r="C55" s="26" t="s">
        <v>12</v>
      </c>
      <c r="D55" s="28">
        <v>10000009736</v>
      </c>
      <c r="E55" s="29" t="s">
        <v>50</v>
      </c>
      <c r="F55" s="30">
        <v>41.34</v>
      </c>
      <c r="G55" s="30">
        <v>270</v>
      </c>
      <c r="H55" s="30">
        <v>2.4500000000000002</v>
      </c>
      <c r="I55" s="31">
        <v>100154</v>
      </c>
      <c r="J55" s="19" t="str">
        <f>VLOOKUP(I55,'[1]November 2020'!A:C,2,FALSE)</f>
        <v>BEEF COARSE GROUND FRZ CTN-60 LB</v>
      </c>
      <c r="K55" s="30">
        <v>40.58</v>
      </c>
      <c r="L55" s="32">
        <f>VLOOKUP(I55,'[1]November 2020'!A:C,3,FALSE)</f>
        <v>2.6869999999999998</v>
      </c>
      <c r="M55" s="33">
        <f t="shared" si="0"/>
        <v>109.04</v>
      </c>
      <c r="N55" s="34">
        <v>44136</v>
      </c>
    </row>
    <row r="56" spans="1:14" s="35" customFormat="1" ht="28.75" customHeight="1" x14ac:dyDescent="0.35">
      <c r="A56" s="26" t="s">
        <v>18</v>
      </c>
      <c r="B56" s="27" t="s">
        <v>280</v>
      </c>
      <c r="C56" s="26" t="s">
        <v>12</v>
      </c>
      <c r="D56" s="28">
        <v>10000009736</v>
      </c>
      <c r="E56" s="29" t="s">
        <v>50</v>
      </c>
      <c r="F56" s="30">
        <v>41.34</v>
      </c>
      <c r="G56" s="30">
        <v>270</v>
      </c>
      <c r="H56" s="30">
        <v>2.4500000000000002</v>
      </c>
      <c r="I56" s="31">
        <v>100155</v>
      </c>
      <c r="J56" s="19" t="str">
        <f>VLOOKUP(I56,'[1]November 2020'!A:C,2,FALSE)</f>
        <v>BEEF FRESH BNLS BULK COMBO-20/2000 LB</v>
      </c>
      <c r="K56" s="30">
        <v>40.58</v>
      </c>
      <c r="L56" s="32">
        <f>VLOOKUP(I56,'[1]November 2020'!A:C,3,FALSE)</f>
        <v>2.7172999999999998</v>
      </c>
      <c r="M56" s="33">
        <f t="shared" si="0"/>
        <v>110.27</v>
      </c>
      <c r="N56" s="34">
        <v>44136</v>
      </c>
    </row>
    <row r="57" spans="1:14" s="35" customFormat="1" ht="28.75" customHeight="1" x14ac:dyDescent="0.35">
      <c r="A57" s="26" t="s">
        <v>18</v>
      </c>
      <c r="B57" s="27" t="s">
        <v>280</v>
      </c>
      <c r="C57" s="26" t="s">
        <v>12</v>
      </c>
      <c r="D57" s="28">
        <v>10000009762</v>
      </c>
      <c r="E57" s="29" t="s">
        <v>51</v>
      </c>
      <c r="F57" s="30">
        <v>20.03</v>
      </c>
      <c r="G57" s="30">
        <v>267</v>
      </c>
      <c r="H57" s="30">
        <v>1.2</v>
      </c>
      <c r="I57" s="31">
        <v>100154</v>
      </c>
      <c r="J57" s="19" t="str">
        <f>VLOOKUP(I57,'[1]November 2020'!A:C,2,FALSE)</f>
        <v>BEEF COARSE GROUND FRZ CTN-60 LB</v>
      </c>
      <c r="K57" s="30">
        <v>19.09</v>
      </c>
      <c r="L57" s="32">
        <f>VLOOKUP(I57,'[1]November 2020'!A:C,3,FALSE)</f>
        <v>2.6869999999999998</v>
      </c>
      <c r="M57" s="33">
        <f t="shared" si="0"/>
        <v>51.29</v>
      </c>
      <c r="N57" s="34">
        <v>44136</v>
      </c>
    </row>
    <row r="58" spans="1:14" s="35" customFormat="1" ht="28.75" customHeight="1" x14ac:dyDescent="0.35">
      <c r="A58" s="26" t="s">
        <v>18</v>
      </c>
      <c r="B58" s="27" t="s">
        <v>280</v>
      </c>
      <c r="C58" s="26" t="s">
        <v>12</v>
      </c>
      <c r="D58" s="28">
        <v>10000009762</v>
      </c>
      <c r="E58" s="29" t="s">
        <v>51</v>
      </c>
      <c r="F58" s="30">
        <v>20.03</v>
      </c>
      <c r="G58" s="30">
        <v>267</v>
      </c>
      <c r="H58" s="30">
        <v>1.2</v>
      </c>
      <c r="I58" s="31">
        <v>100155</v>
      </c>
      <c r="J58" s="19" t="str">
        <f>VLOOKUP(I58,'[1]November 2020'!A:C,2,FALSE)</f>
        <v>BEEF FRESH BNLS BULK COMBO-20/2000 LB</v>
      </c>
      <c r="K58" s="30">
        <v>19.09</v>
      </c>
      <c r="L58" s="32">
        <f>VLOOKUP(I58,'[1]November 2020'!A:C,3,FALSE)</f>
        <v>2.7172999999999998</v>
      </c>
      <c r="M58" s="33">
        <f t="shared" si="0"/>
        <v>51.87</v>
      </c>
      <c r="N58" s="34">
        <v>44136</v>
      </c>
    </row>
    <row r="59" spans="1:14" s="35" customFormat="1" ht="28.75" customHeight="1" x14ac:dyDescent="0.35">
      <c r="A59" s="26" t="s">
        <v>18</v>
      </c>
      <c r="B59" s="27" t="s">
        <v>280</v>
      </c>
      <c r="C59" s="26" t="s">
        <v>12</v>
      </c>
      <c r="D59" s="28">
        <v>10000009860</v>
      </c>
      <c r="E59" s="29" t="s">
        <v>52</v>
      </c>
      <c r="F59" s="30">
        <v>29.94</v>
      </c>
      <c r="G59" s="30">
        <v>143</v>
      </c>
      <c r="H59" s="30">
        <v>3.35</v>
      </c>
      <c r="I59" s="31">
        <v>100154</v>
      </c>
      <c r="J59" s="19" t="str">
        <f>VLOOKUP(I59,'[1]November 2020'!A:C,2,FALSE)</f>
        <v>BEEF COARSE GROUND FRZ CTN-60 LB</v>
      </c>
      <c r="K59" s="30">
        <v>25.97</v>
      </c>
      <c r="L59" s="32">
        <f>VLOOKUP(I59,'[1]November 2020'!A:C,3,FALSE)</f>
        <v>2.6869999999999998</v>
      </c>
      <c r="M59" s="33">
        <f t="shared" si="0"/>
        <v>69.78</v>
      </c>
      <c r="N59" s="34">
        <v>44136</v>
      </c>
    </row>
    <row r="60" spans="1:14" s="35" customFormat="1" ht="28.75" customHeight="1" x14ac:dyDescent="0.35">
      <c r="A60" s="26" t="s">
        <v>18</v>
      </c>
      <c r="B60" s="27" t="s">
        <v>280</v>
      </c>
      <c r="C60" s="26" t="s">
        <v>12</v>
      </c>
      <c r="D60" s="28">
        <v>10000009860</v>
      </c>
      <c r="E60" s="29" t="s">
        <v>52</v>
      </c>
      <c r="F60" s="30">
        <v>29.94</v>
      </c>
      <c r="G60" s="30">
        <v>143</v>
      </c>
      <c r="H60" s="30">
        <v>3.35</v>
      </c>
      <c r="I60" s="31">
        <v>100155</v>
      </c>
      <c r="J60" s="19" t="str">
        <f>VLOOKUP(I60,'[1]November 2020'!A:C,2,FALSE)</f>
        <v>BEEF FRESH BNLS BULK COMBO-20/2000 LB</v>
      </c>
      <c r="K60" s="30">
        <v>25.97</v>
      </c>
      <c r="L60" s="32">
        <f>VLOOKUP(I60,'[1]November 2020'!A:C,3,FALSE)</f>
        <v>2.7172999999999998</v>
      </c>
      <c r="M60" s="33">
        <f t="shared" si="0"/>
        <v>70.569999999999993</v>
      </c>
      <c r="N60" s="34">
        <v>44136</v>
      </c>
    </row>
    <row r="61" spans="1:14" s="35" customFormat="1" ht="28.75" customHeight="1" x14ac:dyDescent="0.35">
      <c r="A61" s="26" t="s">
        <v>18</v>
      </c>
      <c r="B61" s="27" t="s">
        <v>280</v>
      </c>
      <c r="C61" s="26" t="s">
        <v>12</v>
      </c>
      <c r="D61" s="28">
        <v>10000010577</v>
      </c>
      <c r="E61" s="29" t="s">
        <v>53</v>
      </c>
      <c r="F61" s="30">
        <v>19.38</v>
      </c>
      <c r="G61" s="30">
        <v>100</v>
      </c>
      <c r="H61" s="30">
        <v>3.1</v>
      </c>
      <c r="I61" s="31">
        <v>100154</v>
      </c>
      <c r="J61" s="19" t="str">
        <f>VLOOKUP(I61,'[1]November 2020'!A:C,2,FALSE)</f>
        <v>BEEF COARSE GROUND FRZ CTN-60 LB</v>
      </c>
      <c r="K61" s="30">
        <v>9.4700000000000006</v>
      </c>
      <c r="L61" s="32">
        <f>VLOOKUP(I61,'[1]November 2020'!A:C,3,FALSE)</f>
        <v>2.6869999999999998</v>
      </c>
      <c r="M61" s="33">
        <f t="shared" si="0"/>
        <v>25.45</v>
      </c>
      <c r="N61" s="34">
        <v>44136</v>
      </c>
    </row>
    <row r="62" spans="1:14" s="35" customFormat="1" ht="28.75" customHeight="1" x14ac:dyDescent="0.35">
      <c r="A62" s="26" t="s">
        <v>18</v>
      </c>
      <c r="B62" s="27" t="s">
        <v>280</v>
      </c>
      <c r="C62" s="26" t="s">
        <v>12</v>
      </c>
      <c r="D62" s="28">
        <v>10000010577</v>
      </c>
      <c r="E62" s="29" t="s">
        <v>53</v>
      </c>
      <c r="F62" s="30">
        <v>19.38</v>
      </c>
      <c r="G62" s="30">
        <v>100</v>
      </c>
      <c r="H62" s="30">
        <v>3.1</v>
      </c>
      <c r="I62" s="31">
        <v>100155</v>
      </c>
      <c r="J62" s="19" t="str">
        <f>VLOOKUP(I62,'[1]November 2020'!A:C,2,FALSE)</f>
        <v>BEEF FRESH BNLS BULK COMBO-20/2000 LB</v>
      </c>
      <c r="K62" s="30">
        <v>9.4700000000000006</v>
      </c>
      <c r="L62" s="32">
        <f>VLOOKUP(I62,'[1]November 2020'!A:C,3,FALSE)</f>
        <v>2.7172999999999998</v>
      </c>
      <c r="M62" s="33">
        <f t="shared" si="0"/>
        <v>25.73</v>
      </c>
      <c r="N62" s="34">
        <v>44136</v>
      </c>
    </row>
    <row r="63" spans="1:14" s="35" customFormat="1" ht="28.75" customHeight="1" x14ac:dyDescent="0.35">
      <c r="A63" s="26" t="s">
        <v>18</v>
      </c>
      <c r="B63" s="27" t="s">
        <v>280</v>
      </c>
      <c r="C63" s="26" t="s">
        <v>12</v>
      </c>
      <c r="D63" s="28">
        <v>10000011151</v>
      </c>
      <c r="E63" s="29" t="s">
        <v>54</v>
      </c>
      <c r="F63" s="30">
        <v>27.5</v>
      </c>
      <c r="G63" s="30">
        <v>80</v>
      </c>
      <c r="H63" s="30">
        <v>5.5</v>
      </c>
      <c r="I63" s="31">
        <v>100154</v>
      </c>
      <c r="J63" s="19" t="str">
        <f>VLOOKUP(I63,'[1]November 2020'!A:C,2,FALSE)</f>
        <v>BEEF COARSE GROUND FRZ CTN-60 LB</v>
      </c>
      <c r="K63" s="30">
        <v>11.44</v>
      </c>
      <c r="L63" s="32">
        <f>VLOOKUP(I63,'[1]November 2020'!A:C,3,FALSE)</f>
        <v>2.6869999999999998</v>
      </c>
      <c r="M63" s="33">
        <f t="shared" si="0"/>
        <v>30.74</v>
      </c>
      <c r="N63" s="34">
        <v>44136</v>
      </c>
    </row>
    <row r="64" spans="1:14" s="35" customFormat="1" ht="28.75" customHeight="1" x14ac:dyDescent="0.35">
      <c r="A64" s="26" t="s">
        <v>18</v>
      </c>
      <c r="B64" s="27" t="s">
        <v>280</v>
      </c>
      <c r="C64" s="26" t="s">
        <v>12</v>
      </c>
      <c r="D64" s="28">
        <v>10000011151</v>
      </c>
      <c r="E64" s="29" t="s">
        <v>54</v>
      </c>
      <c r="F64" s="30">
        <v>27.5</v>
      </c>
      <c r="G64" s="30">
        <v>80</v>
      </c>
      <c r="H64" s="30">
        <v>5.5</v>
      </c>
      <c r="I64" s="31">
        <v>100155</v>
      </c>
      <c r="J64" s="19" t="str">
        <f>VLOOKUP(I64,'[1]November 2020'!A:C,2,FALSE)</f>
        <v>BEEF FRESH BNLS BULK COMBO-20/2000 LB</v>
      </c>
      <c r="K64" s="30">
        <v>11.44</v>
      </c>
      <c r="L64" s="32">
        <f>VLOOKUP(I64,'[1]November 2020'!A:C,3,FALSE)</f>
        <v>2.7172999999999998</v>
      </c>
      <c r="M64" s="33">
        <f t="shared" si="0"/>
        <v>31.09</v>
      </c>
      <c r="N64" s="34">
        <v>44136</v>
      </c>
    </row>
    <row r="65" spans="1:14" s="35" customFormat="1" ht="28.75" customHeight="1" x14ac:dyDescent="0.35">
      <c r="A65" s="26" t="s">
        <v>18</v>
      </c>
      <c r="B65" s="27" t="s">
        <v>280</v>
      </c>
      <c r="C65" s="26" t="s">
        <v>12</v>
      </c>
      <c r="D65" s="28">
        <v>10000011710</v>
      </c>
      <c r="E65" s="29" t="s">
        <v>55</v>
      </c>
      <c r="F65" s="30">
        <v>28.2</v>
      </c>
      <c r="G65" s="30">
        <v>96</v>
      </c>
      <c r="H65" s="30">
        <v>4.7</v>
      </c>
      <c r="I65" s="31">
        <v>100154</v>
      </c>
      <c r="J65" s="19" t="str">
        <f>VLOOKUP(I65,'[1]November 2020'!A:C,2,FALSE)</f>
        <v>BEEF COARSE GROUND FRZ CTN-60 LB</v>
      </c>
      <c r="K65" s="30">
        <v>10.36</v>
      </c>
      <c r="L65" s="32">
        <f>VLOOKUP(I65,'[1]November 2020'!A:C,3,FALSE)</f>
        <v>2.6869999999999998</v>
      </c>
      <c r="M65" s="33">
        <f t="shared" si="0"/>
        <v>27.84</v>
      </c>
      <c r="N65" s="34">
        <v>44136</v>
      </c>
    </row>
    <row r="66" spans="1:14" s="35" customFormat="1" ht="28.75" customHeight="1" x14ac:dyDescent="0.35">
      <c r="A66" s="26" t="s">
        <v>18</v>
      </c>
      <c r="B66" s="27" t="s">
        <v>280</v>
      </c>
      <c r="C66" s="26" t="s">
        <v>12</v>
      </c>
      <c r="D66" s="28">
        <v>10000011710</v>
      </c>
      <c r="E66" s="29" t="s">
        <v>55</v>
      </c>
      <c r="F66" s="30">
        <v>28.2</v>
      </c>
      <c r="G66" s="30">
        <v>96</v>
      </c>
      <c r="H66" s="30">
        <v>4.7</v>
      </c>
      <c r="I66" s="31">
        <v>100155</v>
      </c>
      <c r="J66" s="19" t="str">
        <f>VLOOKUP(I66,'[1]November 2020'!A:C,2,FALSE)</f>
        <v>BEEF FRESH BNLS BULK COMBO-20/2000 LB</v>
      </c>
      <c r="K66" s="30">
        <v>10.36</v>
      </c>
      <c r="L66" s="32">
        <f>VLOOKUP(I66,'[1]November 2020'!A:C,3,FALSE)</f>
        <v>2.7172999999999998</v>
      </c>
      <c r="M66" s="33">
        <f t="shared" si="0"/>
        <v>28.15</v>
      </c>
      <c r="N66" s="34">
        <v>44136</v>
      </c>
    </row>
    <row r="67" spans="1:14" s="35" customFormat="1" ht="28.75" customHeight="1" x14ac:dyDescent="0.35">
      <c r="A67" s="26" t="s">
        <v>18</v>
      </c>
      <c r="B67" s="27" t="s">
        <v>280</v>
      </c>
      <c r="C67" s="26" t="s">
        <v>12</v>
      </c>
      <c r="D67" s="28">
        <v>10000011750</v>
      </c>
      <c r="E67" s="29" t="s">
        <v>56</v>
      </c>
      <c r="F67" s="30">
        <v>30</v>
      </c>
      <c r="G67" s="30">
        <v>192</v>
      </c>
      <c r="H67" s="30">
        <v>2.5</v>
      </c>
      <c r="I67" s="31">
        <v>100154</v>
      </c>
      <c r="J67" s="19" t="str">
        <f>VLOOKUP(I67,'[1]November 2020'!A:C,2,FALSE)</f>
        <v>BEEF COARSE GROUND FRZ CTN-60 LB</v>
      </c>
      <c r="K67" s="30">
        <v>23.4</v>
      </c>
      <c r="L67" s="32">
        <f>VLOOKUP(I67,'[1]November 2020'!A:C,3,FALSE)</f>
        <v>2.6869999999999998</v>
      </c>
      <c r="M67" s="33">
        <f t="shared" si="0"/>
        <v>62.88</v>
      </c>
      <c r="N67" s="34">
        <v>44136</v>
      </c>
    </row>
    <row r="68" spans="1:14" s="35" customFormat="1" ht="28.75" customHeight="1" x14ac:dyDescent="0.35">
      <c r="A68" s="26" t="s">
        <v>18</v>
      </c>
      <c r="B68" s="27" t="s">
        <v>280</v>
      </c>
      <c r="C68" s="26" t="s">
        <v>12</v>
      </c>
      <c r="D68" s="28">
        <v>10000011750</v>
      </c>
      <c r="E68" s="29" t="s">
        <v>56</v>
      </c>
      <c r="F68" s="30">
        <v>30</v>
      </c>
      <c r="G68" s="30">
        <v>192</v>
      </c>
      <c r="H68" s="30">
        <v>2.5</v>
      </c>
      <c r="I68" s="31">
        <v>100155</v>
      </c>
      <c r="J68" s="19" t="str">
        <f>VLOOKUP(I68,'[1]November 2020'!A:C,2,FALSE)</f>
        <v>BEEF FRESH BNLS BULK COMBO-20/2000 LB</v>
      </c>
      <c r="K68" s="30">
        <v>23.4</v>
      </c>
      <c r="L68" s="32">
        <f>VLOOKUP(I68,'[1]November 2020'!A:C,3,FALSE)</f>
        <v>2.7172999999999998</v>
      </c>
      <c r="M68" s="33">
        <f t="shared" ref="M68:M131" si="1">ROUND(K68*L68,2)</f>
        <v>63.58</v>
      </c>
      <c r="N68" s="34">
        <v>44136</v>
      </c>
    </row>
    <row r="69" spans="1:14" s="35" customFormat="1" ht="28.75" customHeight="1" x14ac:dyDescent="0.35">
      <c r="A69" s="26" t="s">
        <v>18</v>
      </c>
      <c r="B69" s="27" t="s">
        <v>280</v>
      </c>
      <c r="C69" s="26" t="s">
        <v>12</v>
      </c>
      <c r="D69" s="28">
        <v>10000012464</v>
      </c>
      <c r="E69" s="29" t="s">
        <v>57</v>
      </c>
      <c r="F69" s="30">
        <v>30.55</v>
      </c>
      <c r="G69" s="30">
        <v>130</v>
      </c>
      <c r="H69" s="30">
        <v>3.75</v>
      </c>
      <c r="I69" s="31">
        <v>100193</v>
      </c>
      <c r="J69" s="19" t="str">
        <f>VLOOKUP(I69,'[1]November 2020'!A:C,2,FALSE)</f>
        <v>PORK PICNIC BNLS FRZ CTN-60 LB</v>
      </c>
      <c r="K69" s="30">
        <v>13.99</v>
      </c>
      <c r="L69" s="32">
        <f>VLOOKUP(I69,'[1]November 2020'!A:C,3,FALSE)</f>
        <v>1.4477</v>
      </c>
      <c r="M69" s="33">
        <f t="shared" si="1"/>
        <v>20.25</v>
      </c>
      <c r="N69" s="34">
        <v>44136</v>
      </c>
    </row>
    <row r="70" spans="1:14" s="35" customFormat="1" ht="28.75" customHeight="1" x14ac:dyDescent="0.35">
      <c r="A70" s="26" t="s">
        <v>18</v>
      </c>
      <c r="B70" s="27" t="s">
        <v>280</v>
      </c>
      <c r="C70" s="26" t="s">
        <v>12</v>
      </c>
      <c r="D70" s="28">
        <v>10000013715</v>
      </c>
      <c r="E70" s="29" t="s">
        <v>58</v>
      </c>
      <c r="F70" s="30">
        <v>20.25</v>
      </c>
      <c r="G70" s="30">
        <v>135</v>
      </c>
      <c r="H70" s="30">
        <v>2.4</v>
      </c>
      <c r="I70" s="31">
        <v>100154</v>
      </c>
      <c r="J70" s="19" t="str">
        <f>VLOOKUP(I70,'[1]November 2020'!A:C,2,FALSE)</f>
        <v>BEEF COARSE GROUND FRZ CTN-60 LB</v>
      </c>
      <c r="K70" s="30">
        <v>17.239999999999998</v>
      </c>
      <c r="L70" s="32">
        <f>VLOOKUP(I70,'[1]November 2020'!A:C,3,FALSE)</f>
        <v>2.6869999999999998</v>
      </c>
      <c r="M70" s="33">
        <f t="shared" si="1"/>
        <v>46.32</v>
      </c>
      <c r="N70" s="34">
        <v>44136</v>
      </c>
    </row>
    <row r="71" spans="1:14" s="35" customFormat="1" ht="28.75" customHeight="1" x14ac:dyDescent="0.35">
      <c r="A71" s="26" t="s">
        <v>18</v>
      </c>
      <c r="B71" s="27" t="s">
        <v>280</v>
      </c>
      <c r="C71" s="26" t="s">
        <v>12</v>
      </c>
      <c r="D71" s="28">
        <v>10000013715</v>
      </c>
      <c r="E71" s="29" t="s">
        <v>58</v>
      </c>
      <c r="F71" s="30">
        <v>20.25</v>
      </c>
      <c r="G71" s="30">
        <v>135</v>
      </c>
      <c r="H71" s="30">
        <v>2.4</v>
      </c>
      <c r="I71" s="31">
        <v>100155</v>
      </c>
      <c r="J71" s="19" t="str">
        <f>VLOOKUP(I71,'[1]November 2020'!A:C,2,FALSE)</f>
        <v>BEEF FRESH BNLS BULK COMBO-20/2000 LB</v>
      </c>
      <c r="K71" s="30">
        <v>17.239999999999998</v>
      </c>
      <c r="L71" s="32">
        <f>VLOOKUP(I71,'[1]November 2020'!A:C,3,FALSE)</f>
        <v>2.7172999999999998</v>
      </c>
      <c r="M71" s="33">
        <f t="shared" si="1"/>
        <v>46.85</v>
      </c>
      <c r="N71" s="34">
        <v>44136</v>
      </c>
    </row>
    <row r="72" spans="1:14" s="35" customFormat="1" ht="28.75" customHeight="1" x14ac:dyDescent="0.35">
      <c r="A72" s="26" t="s">
        <v>18</v>
      </c>
      <c r="B72" s="27" t="s">
        <v>280</v>
      </c>
      <c r="C72" s="26" t="s">
        <v>12</v>
      </c>
      <c r="D72" s="28">
        <v>10000013716</v>
      </c>
      <c r="E72" s="29" t="s">
        <v>59</v>
      </c>
      <c r="F72" s="30">
        <v>20.309999999999999</v>
      </c>
      <c r="G72" s="30">
        <v>100</v>
      </c>
      <c r="H72" s="30">
        <v>3.25</v>
      </c>
      <c r="I72" s="31">
        <v>100154</v>
      </c>
      <c r="J72" s="19" t="str">
        <f>VLOOKUP(I72,'[1]November 2020'!A:C,2,FALSE)</f>
        <v>BEEF COARSE GROUND FRZ CTN-60 LB</v>
      </c>
      <c r="K72" s="30">
        <v>9.31</v>
      </c>
      <c r="L72" s="32">
        <f>VLOOKUP(I72,'[1]November 2020'!A:C,3,FALSE)</f>
        <v>2.6869999999999998</v>
      </c>
      <c r="M72" s="33">
        <f t="shared" si="1"/>
        <v>25.02</v>
      </c>
      <c r="N72" s="34">
        <v>44136</v>
      </c>
    </row>
    <row r="73" spans="1:14" s="35" customFormat="1" ht="28.75" customHeight="1" x14ac:dyDescent="0.35">
      <c r="A73" s="26" t="s">
        <v>18</v>
      </c>
      <c r="B73" s="27" t="s">
        <v>280</v>
      </c>
      <c r="C73" s="26" t="s">
        <v>12</v>
      </c>
      <c r="D73" s="28">
        <v>10000013716</v>
      </c>
      <c r="E73" s="29" t="s">
        <v>59</v>
      </c>
      <c r="F73" s="30">
        <v>20.309999999999999</v>
      </c>
      <c r="G73" s="30">
        <v>100</v>
      </c>
      <c r="H73" s="30">
        <v>3.25</v>
      </c>
      <c r="I73" s="31">
        <v>100155</v>
      </c>
      <c r="J73" s="19" t="str">
        <f>VLOOKUP(I73,'[1]November 2020'!A:C,2,FALSE)</f>
        <v>BEEF FRESH BNLS BULK COMBO-20/2000 LB</v>
      </c>
      <c r="K73" s="30">
        <v>9.31</v>
      </c>
      <c r="L73" s="32">
        <f>VLOOKUP(I73,'[1]November 2020'!A:C,3,FALSE)</f>
        <v>2.7172999999999998</v>
      </c>
      <c r="M73" s="33">
        <f t="shared" si="1"/>
        <v>25.3</v>
      </c>
      <c r="N73" s="34">
        <v>44136</v>
      </c>
    </row>
    <row r="74" spans="1:14" s="35" customFormat="1" ht="28.75" customHeight="1" x14ac:dyDescent="0.35">
      <c r="A74" s="26" t="s">
        <v>18</v>
      </c>
      <c r="B74" s="27" t="s">
        <v>280</v>
      </c>
      <c r="C74" s="26" t="s">
        <v>12</v>
      </c>
      <c r="D74" s="28">
        <v>10000013717</v>
      </c>
      <c r="E74" s="29" t="s">
        <v>60</v>
      </c>
      <c r="F74" s="30">
        <v>20.309999999999999</v>
      </c>
      <c r="G74" s="30">
        <v>100</v>
      </c>
      <c r="H74" s="30">
        <v>3.25</v>
      </c>
      <c r="I74" s="31">
        <v>100193</v>
      </c>
      <c r="J74" s="19" t="str">
        <f>VLOOKUP(I74,'[1]November 2020'!A:C,2,FALSE)</f>
        <v>PORK PICNIC BNLS FRZ CTN-60 LB</v>
      </c>
      <c r="K74" s="30">
        <v>11.47</v>
      </c>
      <c r="L74" s="32">
        <f>VLOOKUP(I74,'[1]November 2020'!A:C,3,FALSE)</f>
        <v>1.4477</v>
      </c>
      <c r="M74" s="33">
        <f t="shared" si="1"/>
        <v>16.61</v>
      </c>
      <c r="N74" s="34">
        <v>44136</v>
      </c>
    </row>
    <row r="75" spans="1:14" s="35" customFormat="1" ht="28.75" customHeight="1" x14ac:dyDescent="0.35">
      <c r="A75" s="26" t="s">
        <v>18</v>
      </c>
      <c r="B75" s="27" t="s">
        <v>280</v>
      </c>
      <c r="C75" s="26" t="s">
        <v>12</v>
      </c>
      <c r="D75" s="28">
        <v>10000013721</v>
      </c>
      <c r="E75" s="29" t="s">
        <v>35</v>
      </c>
      <c r="F75" s="30">
        <v>22.75</v>
      </c>
      <c r="G75" s="30">
        <v>140</v>
      </c>
      <c r="H75" s="30">
        <v>2.6</v>
      </c>
      <c r="I75" s="31">
        <v>100154</v>
      </c>
      <c r="J75" s="19" t="str">
        <f>VLOOKUP(I75,'[1]November 2020'!A:C,2,FALSE)</f>
        <v>BEEF COARSE GROUND FRZ CTN-60 LB</v>
      </c>
      <c r="K75" s="30">
        <v>17.5</v>
      </c>
      <c r="L75" s="32">
        <f>VLOOKUP(I75,'[1]November 2020'!A:C,3,FALSE)</f>
        <v>2.6869999999999998</v>
      </c>
      <c r="M75" s="33">
        <f t="shared" si="1"/>
        <v>47.02</v>
      </c>
      <c r="N75" s="34">
        <v>44136</v>
      </c>
    </row>
    <row r="76" spans="1:14" s="35" customFormat="1" ht="28.75" customHeight="1" x14ac:dyDescent="0.35">
      <c r="A76" s="26" t="s">
        <v>18</v>
      </c>
      <c r="B76" s="27" t="s">
        <v>280</v>
      </c>
      <c r="C76" s="26" t="s">
        <v>12</v>
      </c>
      <c r="D76" s="28">
        <v>10000013721</v>
      </c>
      <c r="E76" s="29" t="s">
        <v>35</v>
      </c>
      <c r="F76" s="30">
        <v>22.75</v>
      </c>
      <c r="G76" s="30">
        <v>140</v>
      </c>
      <c r="H76" s="30">
        <v>2.6</v>
      </c>
      <c r="I76" s="31">
        <v>100155</v>
      </c>
      <c r="J76" s="19" t="str">
        <f>VLOOKUP(I76,'[1]November 2020'!A:C,2,FALSE)</f>
        <v>BEEF FRESH BNLS BULK COMBO-20/2000 LB</v>
      </c>
      <c r="K76" s="30">
        <v>17.5</v>
      </c>
      <c r="L76" s="32">
        <f>VLOOKUP(I76,'[1]November 2020'!A:C,3,FALSE)</f>
        <v>2.7172999999999998</v>
      </c>
      <c r="M76" s="33">
        <f t="shared" si="1"/>
        <v>47.55</v>
      </c>
      <c r="N76" s="34">
        <v>44136</v>
      </c>
    </row>
    <row r="77" spans="1:14" s="35" customFormat="1" ht="28.75" customHeight="1" x14ac:dyDescent="0.35">
      <c r="A77" s="26" t="s">
        <v>18</v>
      </c>
      <c r="B77" s="27" t="s">
        <v>280</v>
      </c>
      <c r="C77" s="26" t="s">
        <v>12</v>
      </c>
      <c r="D77" s="28">
        <v>10000013734</v>
      </c>
      <c r="E77" s="29" t="s">
        <v>61</v>
      </c>
      <c r="F77" s="30">
        <v>24</v>
      </c>
      <c r="G77" s="30">
        <v>160</v>
      </c>
      <c r="H77" s="30">
        <v>2.4</v>
      </c>
      <c r="I77" s="31">
        <v>100193</v>
      </c>
      <c r="J77" s="19" t="str">
        <f>VLOOKUP(I77,'[1]November 2020'!A:C,2,FALSE)</f>
        <v>PORK PICNIC BNLS FRZ CTN-60 LB</v>
      </c>
      <c r="K77" s="30">
        <v>23.77</v>
      </c>
      <c r="L77" s="32">
        <f>VLOOKUP(I77,'[1]November 2020'!A:C,3,FALSE)</f>
        <v>1.4477</v>
      </c>
      <c r="M77" s="33">
        <f t="shared" si="1"/>
        <v>34.409999999999997</v>
      </c>
      <c r="N77" s="34">
        <v>44136</v>
      </c>
    </row>
    <row r="78" spans="1:14" ht="28.75" customHeight="1" x14ac:dyDescent="0.35">
      <c r="A78" s="26" t="s">
        <v>18</v>
      </c>
      <c r="B78" s="27" t="s">
        <v>280</v>
      </c>
      <c r="C78" s="26" t="s">
        <v>12</v>
      </c>
      <c r="D78" s="28">
        <v>10000013740</v>
      </c>
      <c r="E78" s="29" t="s">
        <v>62</v>
      </c>
      <c r="F78" s="30">
        <v>25</v>
      </c>
      <c r="G78" s="30">
        <v>143</v>
      </c>
      <c r="H78" s="30">
        <v>2.8</v>
      </c>
      <c r="I78" s="31">
        <v>100154</v>
      </c>
      <c r="J78" s="19" t="str">
        <f>VLOOKUP(I78,'[1]November 2020'!A:C,2,FALSE)</f>
        <v>BEEF COARSE GROUND FRZ CTN-60 LB</v>
      </c>
      <c r="K78" s="30">
        <v>22.85</v>
      </c>
      <c r="L78" s="32">
        <f>VLOOKUP(I78,'[1]November 2020'!A:C,3,FALSE)</f>
        <v>2.6869999999999998</v>
      </c>
      <c r="M78" s="33">
        <f t="shared" si="1"/>
        <v>61.4</v>
      </c>
      <c r="N78" s="34">
        <v>44136</v>
      </c>
    </row>
    <row r="79" spans="1:14" ht="28.75" customHeight="1" x14ac:dyDescent="0.35">
      <c r="A79" s="26" t="s">
        <v>18</v>
      </c>
      <c r="B79" s="27" t="s">
        <v>280</v>
      </c>
      <c r="C79" s="26" t="s">
        <v>12</v>
      </c>
      <c r="D79" s="28">
        <v>10000013740</v>
      </c>
      <c r="E79" s="29" t="s">
        <v>62</v>
      </c>
      <c r="F79" s="30">
        <v>25</v>
      </c>
      <c r="G79" s="30">
        <v>143</v>
      </c>
      <c r="H79" s="30">
        <v>2.8</v>
      </c>
      <c r="I79" s="31">
        <v>100155</v>
      </c>
      <c r="J79" s="19" t="str">
        <f>VLOOKUP(I79,'[1]November 2020'!A:C,2,FALSE)</f>
        <v>BEEF FRESH BNLS BULK COMBO-20/2000 LB</v>
      </c>
      <c r="K79" s="30">
        <v>22.85</v>
      </c>
      <c r="L79" s="32">
        <f>VLOOKUP(I79,'[1]November 2020'!A:C,3,FALSE)</f>
        <v>2.7172999999999998</v>
      </c>
      <c r="M79" s="33">
        <f t="shared" si="1"/>
        <v>62.09</v>
      </c>
      <c r="N79" s="34">
        <v>44136</v>
      </c>
    </row>
    <row r="80" spans="1:14" ht="28.75" customHeight="1" x14ac:dyDescent="0.35">
      <c r="A80" s="26" t="s">
        <v>18</v>
      </c>
      <c r="B80" s="27" t="s">
        <v>280</v>
      </c>
      <c r="C80" s="26" t="s">
        <v>12</v>
      </c>
      <c r="D80" s="28">
        <v>10000013753</v>
      </c>
      <c r="E80" s="29" t="s">
        <v>63</v>
      </c>
      <c r="F80" s="30">
        <v>18.75</v>
      </c>
      <c r="G80" s="30">
        <v>100</v>
      </c>
      <c r="H80" s="30">
        <v>3</v>
      </c>
      <c r="I80" s="31">
        <v>100154</v>
      </c>
      <c r="J80" s="19" t="str">
        <f>VLOOKUP(I80,'[1]November 2020'!A:C,2,FALSE)</f>
        <v>BEEF COARSE GROUND FRZ CTN-60 LB</v>
      </c>
      <c r="K80" s="30">
        <v>13.32</v>
      </c>
      <c r="L80" s="32">
        <f>VLOOKUP(I80,'[1]November 2020'!A:C,3,FALSE)</f>
        <v>2.6869999999999998</v>
      </c>
      <c r="M80" s="33">
        <f t="shared" si="1"/>
        <v>35.79</v>
      </c>
      <c r="N80" s="34">
        <v>44136</v>
      </c>
    </row>
    <row r="81" spans="1:14" ht="28.75" customHeight="1" x14ac:dyDescent="0.35">
      <c r="A81" s="26" t="s">
        <v>18</v>
      </c>
      <c r="B81" s="27" t="s">
        <v>280</v>
      </c>
      <c r="C81" s="26" t="s">
        <v>12</v>
      </c>
      <c r="D81" s="28">
        <v>10000013753</v>
      </c>
      <c r="E81" s="29" t="s">
        <v>63</v>
      </c>
      <c r="F81" s="30">
        <v>18.75</v>
      </c>
      <c r="G81" s="30">
        <v>100</v>
      </c>
      <c r="H81" s="30">
        <v>3</v>
      </c>
      <c r="I81" s="31">
        <v>100155</v>
      </c>
      <c r="J81" s="19" t="str">
        <f>VLOOKUP(I81,'[1]November 2020'!A:C,2,FALSE)</f>
        <v>BEEF FRESH BNLS BULK COMBO-20/2000 LB</v>
      </c>
      <c r="K81" s="30">
        <v>13.32</v>
      </c>
      <c r="L81" s="32">
        <f>VLOOKUP(I81,'[1]November 2020'!A:C,3,FALSE)</f>
        <v>2.7172999999999998</v>
      </c>
      <c r="M81" s="33">
        <f t="shared" si="1"/>
        <v>36.19</v>
      </c>
      <c r="N81" s="34">
        <v>44136</v>
      </c>
    </row>
    <row r="82" spans="1:14" ht="28.75" customHeight="1" x14ac:dyDescent="0.35">
      <c r="A82" s="26" t="s">
        <v>18</v>
      </c>
      <c r="B82" s="27" t="s">
        <v>280</v>
      </c>
      <c r="C82" s="26" t="s">
        <v>12</v>
      </c>
      <c r="D82" s="28">
        <v>10000013755</v>
      </c>
      <c r="E82" s="29" t="s">
        <v>64</v>
      </c>
      <c r="F82" s="30">
        <v>18.75</v>
      </c>
      <c r="G82" s="30">
        <v>250</v>
      </c>
      <c r="H82" s="30">
        <v>1.2</v>
      </c>
      <c r="I82" s="31">
        <v>100193</v>
      </c>
      <c r="J82" s="19" t="str">
        <f>VLOOKUP(I82,'[1]November 2020'!A:C,2,FALSE)</f>
        <v>PORK PICNIC BNLS FRZ CTN-60 LB</v>
      </c>
      <c r="K82" s="30">
        <v>22</v>
      </c>
      <c r="L82" s="32">
        <f>VLOOKUP(I82,'[1]November 2020'!A:C,3,FALSE)</f>
        <v>1.4477</v>
      </c>
      <c r="M82" s="33">
        <f t="shared" si="1"/>
        <v>31.85</v>
      </c>
      <c r="N82" s="34">
        <v>44136</v>
      </c>
    </row>
    <row r="83" spans="1:14" ht="28.75" customHeight="1" x14ac:dyDescent="0.35">
      <c r="A83" s="26" t="s">
        <v>18</v>
      </c>
      <c r="B83" s="27" t="s">
        <v>280</v>
      </c>
      <c r="C83" s="26" t="s">
        <v>12</v>
      </c>
      <c r="D83" s="28">
        <v>10000013770</v>
      </c>
      <c r="E83" s="29" t="s">
        <v>65</v>
      </c>
      <c r="F83" s="30">
        <v>20.67</v>
      </c>
      <c r="G83" s="30">
        <v>135</v>
      </c>
      <c r="H83" s="30">
        <v>2.4500000000000002</v>
      </c>
      <c r="I83" s="31">
        <v>100154</v>
      </c>
      <c r="J83" s="19" t="str">
        <f>VLOOKUP(I83,'[1]November 2020'!A:C,2,FALSE)</f>
        <v>BEEF COARSE GROUND FRZ CTN-60 LB</v>
      </c>
      <c r="K83" s="30">
        <v>20.56</v>
      </c>
      <c r="L83" s="32">
        <f>VLOOKUP(I83,'[1]November 2020'!A:C,3,FALSE)</f>
        <v>2.6869999999999998</v>
      </c>
      <c r="M83" s="33">
        <f t="shared" si="1"/>
        <v>55.24</v>
      </c>
      <c r="N83" s="34">
        <v>44136</v>
      </c>
    </row>
    <row r="84" spans="1:14" ht="28.75" customHeight="1" x14ac:dyDescent="0.35">
      <c r="A84" s="26" t="s">
        <v>18</v>
      </c>
      <c r="B84" s="27" t="s">
        <v>280</v>
      </c>
      <c r="C84" s="26" t="s">
        <v>12</v>
      </c>
      <c r="D84" s="28">
        <v>10000013770</v>
      </c>
      <c r="E84" s="29" t="s">
        <v>65</v>
      </c>
      <c r="F84" s="30">
        <v>20.67</v>
      </c>
      <c r="G84" s="30">
        <v>135</v>
      </c>
      <c r="H84" s="30">
        <v>2.4500000000000002</v>
      </c>
      <c r="I84" s="31">
        <v>100155</v>
      </c>
      <c r="J84" s="19" t="str">
        <f>VLOOKUP(I84,'[1]November 2020'!A:C,2,FALSE)</f>
        <v>BEEF FRESH BNLS BULK COMBO-20/2000 LB</v>
      </c>
      <c r="K84" s="30">
        <v>20.56</v>
      </c>
      <c r="L84" s="32">
        <f>VLOOKUP(I84,'[1]November 2020'!A:C,3,FALSE)</f>
        <v>2.7172999999999998</v>
      </c>
      <c r="M84" s="33">
        <f t="shared" si="1"/>
        <v>55.87</v>
      </c>
      <c r="N84" s="34">
        <v>44136</v>
      </c>
    </row>
    <row r="85" spans="1:14" ht="28.75" customHeight="1" x14ac:dyDescent="0.35">
      <c r="A85" s="26" t="s">
        <v>18</v>
      </c>
      <c r="B85" s="27" t="s">
        <v>280</v>
      </c>
      <c r="C85" s="26" t="s">
        <v>12</v>
      </c>
      <c r="D85" s="28">
        <v>10000013771</v>
      </c>
      <c r="E85" s="29" t="s">
        <v>66</v>
      </c>
      <c r="F85" s="30">
        <v>20.67</v>
      </c>
      <c r="G85" s="30">
        <v>135</v>
      </c>
      <c r="H85" s="30">
        <v>2.4500000000000002</v>
      </c>
      <c r="I85" s="31">
        <v>100154</v>
      </c>
      <c r="J85" s="19" t="str">
        <f>VLOOKUP(I85,'[1]November 2020'!A:C,2,FALSE)</f>
        <v>BEEF COARSE GROUND FRZ CTN-60 LB</v>
      </c>
      <c r="K85" s="30">
        <v>20.100000000000001</v>
      </c>
      <c r="L85" s="32">
        <f>VLOOKUP(I85,'[1]November 2020'!A:C,3,FALSE)</f>
        <v>2.6869999999999998</v>
      </c>
      <c r="M85" s="33">
        <f t="shared" si="1"/>
        <v>54.01</v>
      </c>
      <c r="N85" s="34">
        <v>44136</v>
      </c>
    </row>
    <row r="86" spans="1:14" ht="28.75" customHeight="1" x14ac:dyDescent="0.35">
      <c r="A86" s="26" t="s">
        <v>18</v>
      </c>
      <c r="B86" s="27" t="s">
        <v>280</v>
      </c>
      <c r="C86" s="26" t="s">
        <v>12</v>
      </c>
      <c r="D86" s="28">
        <v>10000013771</v>
      </c>
      <c r="E86" s="29" t="s">
        <v>66</v>
      </c>
      <c r="F86" s="30">
        <v>20.67</v>
      </c>
      <c r="G86" s="30">
        <v>135</v>
      </c>
      <c r="H86" s="30">
        <v>2.4500000000000002</v>
      </c>
      <c r="I86" s="31">
        <v>100155</v>
      </c>
      <c r="J86" s="19" t="str">
        <f>VLOOKUP(I86,'[1]November 2020'!A:C,2,FALSE)</f>
        <v>BEEF FRESH BNLS BULK COMBO-20/2000 LB</v>
      </c>
      <c r="K86" s="30">
        <v>20.100000000000001</v>
      </c>
      <c r="L86" s="32">
        <f>VLOOKUP(I86,'[1]November 2020'!A:C,3,FALSE)</f>
        <v>2.7172999999999998</v>
      </c>
      <c r="M86" s="33">
        <f t="shared" si="1"/>
        <v>54.62</v>
      </c>
      <c r="N86" s="34">
        <v>44136</v>
      </c>
    </row>
    <row r="87" spans="1:14" ht="28.75" customHeight="1" x14ac:dyDescent="0.35">
      <c r="A87" s="26" t="s">
        <v>18</v>
      </c>
      <c r="B87" s="27" t="s">
        <v>280</v>
      </c>
      <c r="C87" s="26" t="s">
        <v>12</v>
      </c>
      <c r="D87" s="28">
        <v>10000013772</v>
      </c>
      <c r="E87" s="29" t="s">
        <v>66</v>
      </c>
      <c r="F87" s="30">
        <v>21.09</v>
      </c>
      <c r="G87" s="30">
        <v>135</v>
      </c>
      <c r="H87" s="30">
        <v>2.5</v>
      </c>
      <c r="I87" s="31">
        <v>100154</v>
      </c>
      <c r="J87" s="19" t="str">
        <f>VLOOKUP(I87,'[1]November 2020'!A:C,2,FALSE)</f>
        <v>BEEF COARSE GROUND FRZ CTN-60 LB</v>
      </c>
      <c r="K87" s="30">
        <v>17.579999999999998</v>
      </c>
      <c r="L87" s="32">
        <f>VLOOKUP(I87,'[1]November 2020'!A:C,3,FALSE)</f>
        <v>2.6869999999999998</v>
      </c>
      <c r="M87" s="33">
        <f t="shared" si="1"/>
        <v>47.24</v>
      </c>
      <c r="N87" s="34">
        <v>44136</v>
      </c>
    </row>
    <row r="88" spans="1:14" ht="28.75" customHeight="1" x14ac:dyDescent="0.35">
      <c r="A88" s="26" t="s">
        <v>18</v>
      </c>
      <c r="B88" s="27" t="s">
        <v>280</v>
      </c>
      <c r="C88" s="26" t="s">
        <v>12</v>
      </c>
      <c r="D88" s="28">
        <v>10000013772</v>
      </c>
      <c r="E88" s="29" t="s">
        <v>66</v>
      </c>
      <c r="F88" s="30">
        <v>21.09</v>
      </c>
      <c r="G88" s="30">
        <v>135</v>
      </c>
      <c r="H88" s="30">
        <v>2.5</v>
      </c>
      <c r="I88" s="31">
        <v>100155</v>
      </c>
      <c r="J88" s="19" t="str">
        <f>VLOOKUP(I88,'[1]November 2020'!A:C,2,FALSE)</f>
        <v>BEEF FRESH BNLS BULK COMBO-20/2000 LB</v>
      </c>
      <c r="K88" s="30">
        <v>17.579999999999998</v>
      </c>
      <c r="L88" s="32">
        <f>VLOOKUP(I88,'[1]November 2020'!A:C,3,FALSE)</f>
        <v>2.7172999999999998</v>
      </c>
      <c r="M88" s="33">
        <f t="shared" si="1"/>
        <v>47.77</v>
      </c>
      <c r="N88" s="34">
        <v>44136</v>
      </c>
    </row>
    <row r="89" spans="1:14" ht="28.75" customHeight="1" x14ac:dyDescent="0.35">
      <c r="A89" s="26" t="s">
        <v>18</v>
      </c>
      <c r="B89" s="27" t="s">
        <v>280</v>
      </c>
      <c r="C89" s="26" t="s">
        <v>12</v>
      </c>
      <c r="D89" s="28">
        <v>10000013773</v>
      </c>
      <c r="E89" s="29" t="s">
        <v>67</v>
      </c>
      <c r="F89" s="30">
        <v>21.09</v>
      </c>
      <c r="G89" s="30">
        <v>135</v>
      </c>
      <c r="H89" s="30">
        <v>2.5</v>
      </c>
      <c r="I89" s="31">
        <v>100154</v>
      </c>
      <c r="J89" s="19" t="str">
        <f>VLOOKUP(I89,'[1]November 2020'!A:C,2,FALSE)</f>
        <v>BEEF COARSE GROUND FRZ CTN-60 LB</v>
      </c>
      <c r="K89" s="30">
        <v>17.34</v>
      </c>
      <c r="L89" s="32">
        <f>VLOOKUP(I89,'[1]November 2020'!A:C,3,FALSE)</f>
        <v>2.6869999999999998</v>
      </c>
      <c r="M89" s="33">
        <f t="shared" si="1"/>
        <v>46.59</v>
      </c>
      <c r="N89" s="34">
        <v>44136</v>
      </c>
    </row>
    <row r="90" spans="1:14" ht="28.75" customHeight="1" x14ac:dyDescent="0.35">
      <c r="A90" s="26" t="s">
        <v>18</v>
      </c>
      <c r="B90" s="27" t="s">
        <v>280</v>
      </c>
      <c r="C90" s="26" t="s">
        <v>12</v>
      </c>
      <c r="D90" s="28">
        <v>10000013773</v>
      </c>
      <c r="E90" s="29" t="s">
        <v>67</v>
      </c>
      <c r="F90" s="30">
        <v>21.09</v>
      </c>
      <c r="G90" s="30">
        <v>135</v>
      </c>
      <c r="H90" s="30">
        <v>2.5</v>
      </c>
      <c r="I90" s="31">
        <v>100155</v>
      </c>
      <c r="J90" s="19" t="str">
        <f>VLOOKUP(I90,'[1]November 2020'!A:C,2,FALSE)</f>
        <v>BEEF FRESH BNLS BULK COMBO-20/2000 LB</v>
      </c>
      <c r="K90" s="30">
        <v>17.34</v>
      </c>
      <c r="L90" s="32">
        <f>VLOOKUP(I90,'[1]November 2020'!A:C,3,FALSE)</f>
        <v>2.7172999999999998</v>
      </c>
      <c r="M90" s="33">
        <f t="shared" si="1"/>
        <v>47.12</v>
      </c>
      <c r="N90" s="34">
        <v>44136</v>
      </c>
    </row>
    <row r="91" spans="1:14" ht="28.75" customHeight="1" x14ac:dyDescent="0.35">
      <c r="A91" s="26" t="s">
        <v>18</v>
      </c>
      <c r="B91" s="27" t="s">
        <v>280</v>
      </c>
      <c r="C91" s="26" t="s">
        <v>12</v>
      </c>
      <c r="D91" s="28">
        <v>10000013779</v>
      </c>
      <c r="E91" s="29" t="s">
        <v>68</v>
      </c>
      <c r="F91" s="30">
        <v>21.94</v>
      </c>
      <c r="G91" s="30">
        <v>135</v>
      </c>
      <c r="H91" s="30">
        <v>2.6</v>
      </c>
      <c r="I91" s="31">
        <v>100154</v>
      </c>
      <c r="J91" s="19" t="str">
        <f>VLOOKUP(I91,'[1]November 2020'!A:C,2,FALSE)</f>
        <v>BEEF COARSE GROUND FRZ CTN-60 LB</v>
      </c>
      <c r="K91" s="30">
        <v>20.28</v>
      </c>
      <c r="L91" s="32">
        <f>VLOOKUP(I91,'[1]November 2020'!A:C,3,FALSE)</f>
        <v>2.6869999999999998</v>
      </c>
      <c r="M91" s="33">
        <f t="shared" si="1"/>
        <v>54.49</v>
      </c>
      <c r="N91" s="34">
        <v>44136</v>
      </c>
    </row>
    <row r="92" spans="1:14" ht="28.75" customHeight="1" x14ac:dyDescent="0.35">
      <c r="A92" s="26" t="s">
        <v>18</v>
      </c>
      <c r="B92" s="27" t="s">
        <v>280</v>
      </c>
      <c r="C92" s="26" t="s">
        <v>12</v>
      </c>
      <c r="D92" s="28">
        <v>10000013779</v>
      </c>
      <c r="E92" s="29" t="s">
        <v>68</v>
      </c>
      <c r="F92" s="30">
        <v>21.94</v>
      </c>
      <c r="G92" s="30">
        <v>135</v>
      </c>
      <c r="H92" s="30">
        <v>2.6</v>
      </c>
      <c r="I92" s="31">
        <v>100155</v>
      </c>
      <c r="J92" s="19" t="str">
        <f>VLOOKUP(I92,'[1]November 2020'!A:C,2,FALSE)</f>
        <v>BEEF FRESH BNLS BULK COMBO-20/2000 LB</v>
      </c>
      <c r="K92" s="30">
        <v>20.28</v>
      </c>
      <c r="L92" s="32">
        <f>VLOOKUP(I92,'[1]November 2020'!A:C,3,FALSE)</f>
        <v>2.7172999999999998</v>
      </c>
      <c r="M92" s="33">
        <f t="shared" si="1"/>
        <v>55.11</v>
      </c>
      <c r="N92" s="34">
        <v>44136</v>
      </c>
    </row>
    <row r="93" spans="1:14" ht="28.75" customHeight="1" x14ac:dyDescent="0.35">
      <c r="A93" s="26" t="s">
        <v>18</v>
      </c>
      <c r="B93" s="27" t="s">
        <v>280</v>
      </c>
      <c r="C93" s="26" t="s">
        <v>12</v>
      </c>
      <c r="D93" s="28">
        <v>10000013782</v>
      </c>
      <c r="E93" s="29" t="s">
        <v>69</v>
      </c>
      <c r="F93" s="30">
        <v>16.25</v>
      </c>
      <c r="G93" s="30">
        <v>100</v>
      </c>
      <c r="H93" s="30">
        <v>2.6</v>
      </c>
      <c r="I93" s="31">
        <v>100154</v>
      </c>
      <c r="J93" s="19" t="str">
        <f>VLOOKUP(I93,'[1]November 2020'!A:C,2,FALSE)</f>
        <v>BEEF COARSE GROUND FRZ CTN-60 LB</v>
      </c>
      <c r="K93" s="30">
        <v>15.7</v>
      </c>
      <c r="L93" s="32">
        <f>VLOOKUP(I93,'[1]November 2020'!A:C,3,FALSE)</f>
        <v>2.6869999999999998</v>
      </c>
      <c r="M93" s="33">
        <f t="shared" si="1"/>
        <v>42.19</v>
      </c>
      <c r="N93" s="34">
        <v>44136</v>
      </c>
    </row>
    <row r="94" spans="1:14" ht="28.75" customHeight="1" x14ac:dyDescent="0.35">
      <c r="A94" s="26" t="s">
        <v>18</v>
      </c>
      <c r="B94" s="27" t="s">
        <v>280</v>
      </c>
      <c r="C94" s="26" t="s">
        <v>12</v>
      </c>
      <c r="D94" s="28">
        <v>10000013782</v>
      </c>
      <c r="E94" s="29" t="s">
        <v>69</v>
      </c>
      <c r="F94" s="30">
        <v>16.25</v>
      </c>
      <c r="G94" s="30">
        <v>100</v>
      </c>
      <c r="H94" s="30">
        <v>2.6</v>
      </c>
      <c r="I94" s="31">
        <v>100155</v>
      </c>
      <c r="J94" s="19" t="str">
        <f>VLOOKUP(I94,'[1]November 2020'!A:C,2,FALSE)</f>
        <v>BEEF FRESH BNLS BULK COMBO-20/2000 LB</v>
      </c>
      <c r="K94" s="30">
        <v>15.7</v>
      </c>
      <c r="L94" s="32">
        <f>VLOOKUP(I94,'[1]November 2020'!A:C,3,FALSE)</f>
        <v>2.7172999999999998</v>
      </c>
      <c r="M94" s="33">
        <f t="shared" si="1"/>
        <v>42.66</v>
      </c>
      <c r="N94" s="34">
        <v>44136</v>
      </c>
    </row>
    <row r="95" spans="1:14" ht="28.75" customHeight="1" x14ac:dyDescent="0.35">
      <c r="A95" s="26" t="s">
        <v>18</v>
      </c>
      <c r="B95" s="27" t="s">
        <v>280</v>
      </c>
      <c r="C95" s="26" t="s">
        <v>12</v>
      </c>
      <c r="D95" s="28">
        <v>10000013787</v>
      </c>
      <c r="E95" s="29" t="s">
        <v>70</v>
      </c>
      <c r="F95" s="30">
        <v>18.75</v>
      </c>
      <c r="G95" s="30">
        <v>100</v>
      </c>
      <c r="H95" s="30">
        <v>3</v>
      </c>
      <c r="I95" s="31">
        <v>100193</v>
      </c>
      <c r="J95" s="19" t="str">
        <f>VLOOKUP(I95,'[1]November 2020'!A:C,2,FALSE)</f>
        <v>PORK PICNIC BNLS FRZ CTN-60 LB</v>
      </c>
      <c r="K95" s="30">
        <v>14.89</v>
      </c>
      <c r="L95" s="32">
        <f>VLOOKUP(I95,'[1]November 2020'!A:C,3,FALSE)</f>
        <v>1.4477</v>
      </c>
      <c r="M95" s="33">
        <f t="shared" si="1"/>
        <v>21.56</v>
      </c>
      <c r="N95" s="34">
        <v>44136</v>
      </c>
    </row>
    <row r="96" spans="1:14" ht="28.75" customHeight="1" x14ac:dyDescent="0.35">
      <c r="A96" s="26" t="s">
        <v>18</v>
      </c>
      <c r="B96" s="27" t="s">
        <v>280</v>
      </c>
      <c r="C96" s="26" t="s">
        <v>12</v>
      </c>
      <c r="D96" s="28">
        <v>10000014501</v>
      </c>
      <c r="E96" s="29" t="s">
        <v>71</v>
      </c>
      <c r="F96" s="30">
        <v>30</v>
      </c>
      <c r="G96" s="30">
        <v>192</v>
      </c>
      <c r="H96" s="30">
        <v>2.5</v>
      </c>
      <c r="I96" s="31">
        <v>100154</v>
      </c>
      <c r="J96" s="19" t="str">
        <f>VLOOKUP(I96,'[1]November 2020'!A:C,2,FALSE)</f>
        <v>BEEF COARSE GROUND FRZ CTN-60 LB</v>
      </c>
      <c r="K96" s="30">
        <v>24.4</v>
      </c>
      <c r="L96" s="32">
        <f>VLOOKUP(I96,'[1]November 2020'!A:C,3,FALSE)</f>
        <v>2.6869999999999998</v>
      </c>
      <c r="M96" s="33">
        <f t="shared" si="1"/>
        <v>65.56</v>
      </c>
      <c r="N96" s="34">
        <v>44136</v>
      </c>
    </row>
    <row r="97" spans="1:14" ht="28.75" customHeight="1" x14ac:dyDescent="0.35">
      <c r="A97" s="26" t="s">
        <v>18</v>
      </c>
      <c r="B97" s="27" t="s">
        <v>280</v>
      </c>
      <c r="C97" s="26" t="s">
        <v>12</v>
      </c>
      <c r="D97" s="28">
        <v>10000014501</v>
      </c>
      <c r="E97" s="29" t="s">
        <v>71</v>
      </c>
      <c r="F97" s="30">
        <v>30</v>
      </c>
      <c r="G97" s="30">
        <v>192</v>
      </c>
      <c r="H97" s="30">
        <v>2.5</v>
      </c>
      <c r="I97" s="31">
        <v>100155</v>
      </c>
      <c r="J97" s="19" t="str">
        <f>VLOOKUP(I97,'[1]November 2020'!A:C,2,FALSE)</f>
        <v>BEEF FRESH BNLS BULK COMBO-20/2000 LB</v>
      </c>
      <c r="K97" s="30">
        <v>24.4</v>
      </c>
      <c r="L97" s="32">
        <f>VLOOKUP(I97,'[1]November 2020'!A:C,3,FALSE)</f>
        <v>2.7172999999999998</v>
      </c>
      <c r="M97" s="33">
        <f t="shared" si="1"/>
        <v>66.3</v>
      </c>
      <c r="N97" s="34">
        <v>44136</v>
      </c>
    </row>
    <row r="98" spans="1:14" ht="28.75" customHeight="1" x14ac:dyDescent="0.35">
      <c r="A98" s="26" t="s">
        <v>18</v>
      </c>
      <c r="B98" s="27" t="s">
        <v>280</v>
      </c>
      <c r="C98" s="26" t="s">
        <v>12</v>
      </c>
      <c r="D98" s="28">
        <v>10000015230</v>
      </c>
      <c r="E98" s="29" t="s">
        <v>72</v>
      </c>
      <c r="F98" s="30">
        <v>30</v>
      </c>
      <c r="G98" s="30">
        <v>160</v>
      </c>
      <c r="H98" s="30">
        <v>3</v>
      </c>
      <c r="I98" s="31">
        <v>100154</v>
      </c>
      <c r="J98" s="19" t="str">
        <f>VLOOKUP(I98,'[1]November 2020'!A:C,2,FALSE)</f>
        <v>BEEF COARSE GROUND FRZ CTN-60 LB</v>
      </c>
      <c r="K98" s="30">
        <v>43.13</v>
      </c>
      <c r="L98" s="32">
        <f>VLOOKUP(I98,'[1]November 2020'!A:C,3,FALSE)</f>
        <v>2.6869999999999998</v>
      </c>
      <c r="M98" s="33">
        <f t="shared" si="1"/>
        <v>115.89</v>
      </c>
      <c r="N98" s="34">
        <v>44136</v>
      </c>
    </row>
    <row r="99" spans="1:14" ht="28.75" customHeight="1" x14ac:dyDescent="0.35">
      <c r="A99" s="26" t="s">
        <v>18</v>
      </c>
      <c r="B99" s="27" t="s">
        <v>280</v>
      </c>
      <c r="C99" s="26" t="s">
        <v>12</v>
      </c>
      <c r="D99" s="28">
        <v>10000015230</v>
      </c>
      <c r="E99" s="29" t="s">
        <v>72</v>
      </c>
      <c r="F99" s="30">
        <v>30</v>
      </c>
      <c r="G99" s="30">
        <v>160</v>
      </c>
      <c r="H99" s="30">
        <v>3</v>
      </c>
      <c r="I99" s="31">
        <v>100155</v>
      </c>
      <c r="J99" s="19" t="str">
        <f>VLOOKUP(I99,'[1]November 2020'!A:C,2,FALSE)</f>
        <v>BEEF FRESH BNLS BULK COMBO-20/2000 LB</v>
      </c>
      <c r="K99" s="30">
        <v>43.13</v>
      </c>
      <c r="L99" s="32">
        <f>VLOOKUP(I99,'[1]November 2020'!A:C,3,FALSE)</f>
        <v>2.7172999999999998</v>
      </c>
      <c r="M99" s="33">
        <f t="shared" si="1"/>
        <v>117.2</v>
      </c>
      <c r="N99" s="34">
        <v>44136</v>
      </c>
    </row>
    <row r="100" spans="1:14" ht="28.75" customHeight="1" x14ac:dyDescent="0.35">
      <c r="A100" s="26" t="s">
        <v>18</v>
      </c>
      <c r="B100" s="27" t="s">
        <v>280</v>
      </c>
      <c r="C100" s="26" t="s">
        <v>12</v>
      </c>
      <c r="D100" s="28">
        <v>10000015232</v>
      </c>
      <c r="E100" s="29" t="s">
        <v>72</v>
      </c>
      <c r="F100" s="30">
        <v>30</v>
      </c>
      <c r="G100" s="30">
        <v>160</v>
      </c>
      <c r="H100" s="30">
        <v>3</v>
      </c>
      <c r="I100" s="31">
        <v>100154</v>
      </c>
      <c r="J100" s="19" t="str">
        <f>VLOOKUP(I100,'[1]November 2020'!A:C,2,FALSE)</f>
        <v>BEEF COARSE GROUND FRZ CTN-60 LB</v>
      </c>
      <c r="K100" s="30">
        <v>43.82</v>
      </c>
      <c r="L100" s="32">
        <f>VLOOKUP(I100,'[1]November 2020'!A:C,3,FALSE)</f>
        <v>2.6869999999999998</v>
      </c>
      <c r="M100" s="33">
        <f t="shared" si="1"/>
        <v>117.74</v>
      </c>
      <c r="N100" s="34">
        <v>44136</v>
      </c>
    </row>
    <row r="101" spans="1:14" ht="28.75" customHeight="1" x14ac:dyDescent="0.35">
      <c r="A101" s="26" t="s">
        <v>18</v>
      </c>
      <c r="B101" s="27" t="s">
        <v>280</v>
      </c>
      <c r="C101" s="26" t="s">
        <v>12</v>
      </c>
      <c r="D101" s="28">
        <v>10000015232</v>
      </c>
      <c r="E101" s="29" t="s">
        <v>72</v>
      </c>
      <c r="F101" s="30">
        <v>30</v>
      </c>
      <c r="G101" s="30">
        <v>160</v>
      </c>
      <c r="H101" s="30">
        <v>3</v>
      </c>
      <c r="I101" s="31">
        <v>100155</v>
      </c>
      <c r="J101" s="19" t="str">
        <f>VLOOKUP(I101,'[1]November 2020'!A:C,2,FALSE)</f>
        <v>BEEF FRESH BNLS BULK COMBO-20/2000 LB</v>
      </c>
      <c r="K101" s="30">
        <v>43.82</v>
      </c>
      <c r="L101" s="32">
        <f>VLOOKUP(I101,'[1]November 2020'!A:C,3,FALSE)</f>
        <v>2.7172999999999998</v>
      </c>
      <c r="M101" s="33">
        <f t="shared" si="1"/>
        <v>119.07</v>
      </c>
      <c r="N101" s="34">
        <v>44136</v>
      </c>
    </row>
    <row r="102" spans="1:14" ht="28.75" customHeight="1" x14ac:dyDescent="0.35">
      <c r="A102" s="26" t="s">
        <v>18</v>
      </c>
      <c r="B102" s="27" t="s">
        <v>280</v>
      </c>
      <c r="C102" s="26" t="s">
        <v>12</v>
      </c>
      <c r="D102" s="28">
        <v>10000015320</v>
      </c>
      <c r="E102" s="29" t="s">
        <v>73</v>
      </c>
      <c r="F102" s="30">
        <v>31.41</v>
      </c>
      <c r="G102" s="30">
        <v>250</v>
      </c>
      <c r="H102" s="30">
        <v>2.0099999999999998</v>
      </c>
      <c r="I102" s="31">
        <v>100154</v>
      </c>
      <c r="J102" s="19" t="str">
        <f>VLOOKUP(I102,'[1]November 2020'!A:C,2,FALSE)</f>
        <v>BEEF COARSE GROUND FRZ CTN-60 LB</v>
      </c>
      <c r="K102" s="30">
        <v>47.59</v>
      </c>
      <c r="L102" s="32">
        <f>VLOOKUP(I102,'[1]November 2020'!A:C,3,FALSE)</f>
        <v>2.6869999999999998</v>
      </c>
      <c r="M102" s="33">
        <f t="shared" si="1"/>
        <v>127.87</v>
      </c>
      <c r="N102" s="34">
        <v>44136</v>
      </c>
    </row>
    <row r="103" spans="1:14" ht="28.75" customHeight="1" x14ac:dyDescent="0.35">
      <c r="A103" s="26" t="s">
        <v>18</v>
      </c>
      <c r="B103" s="27" t="s">
        <v>280</v>
      </c>
      <c r="C103" s="26" t="s">
        <v>12</v>
      </c>
      <c r="D103" s="28">
        <v>10000015320</v>
      </c>
      <c r="E103" s="29" t="s">
        <v>73</v>
      </c>
      <c r="F103" s="30">
        <v>31.41</v>
      </c>
      <c r="G103" s="30">
        <v>250</v>
      </c>
      <c r="H103" s="30">
        <v>2.0099999999999998</v>
      </c>
      <c r="I103" s="31">
        <v>100155</v>
      </c>
      <c r="J103" s="19" t="str">
        <f>VLOOKUP(I103,'[1]November 2020'!A:C,2,FALSE)</f>
        <v>BEEF FRESH BNLS BULK COMBO-20/2000 LB</v>
      </c>
      <c r="K103" s="30">
        <v>47.59</v>
      </c>
      <c r="L103" s="32">
        <f>VLOOKUP(I103,'[1]November 2020'!A:C,3,FALSE)</f>
        <v>2.7172999999999998</v>
      </c>
      <c r="M103" s="33">
        <f t="shared" si="1"/>
        <v>129.32</v>
      </c>
      <c r="N103" s="34">
        <v>44136</v>
      </c>
    </row>
    <row r="104" spans="1:14" ht="28.75" customHeight="1" x14ac:dyDescent="0.35">
      <c r="A104" s="26" t="s">
        <v>18</v>
      </c>
      <c r="B104" s="27" t="s">
        <v>280</v>
      </c>
      <c r="C104" s="26" t="s">
        <v>12</v>
      </c>
      <c r="D104" s="28">
        <v>10000015327</v>
      </c>
      <c r="E104" s="29" t="s">
        <v>37</v>
      </c>
      <c r="F104" s="30">
        <v>29.53</v>
      </c>
      <c r="G104" s="30">
        <v>175</v>
      </c>
      <c r="H104" s="30">
        <v>2.7</v>
      </c>
      <c r="I104" s="31">
        <v>100154</v>
      </c>
      <c r="J104" s="19" t="str">
        <f>VLOOKUP(I104,'[1]November 2020'!A:C,2,FALSE)</f>
        <v>BEEF COARSE GROUND FRZ CTN-60 LB</v>
      </c>
      <c r="K104" s="30">
        <v>42.22</v>
      </c>
      <c r="L104" s="32">
        <f>VLOOKUP(I104,'[1]November 2020'!A:C,3,FALSE)</f>
        <v>2.6869999999999998</v>
      </c>
      <c r="M104" s="33">
        <f t="shared" si="1"/>
        <v>113.45</v>
      </c>
      <c r="N104" s="34">
        <v>44136</v>
      </c>
    </row>
    <row r="105" spans="1:14" ht="28.75" customHeight="1" x14ac:dyDescent="0.35">
      <c r="A105" s="26" t="s">
        <v>18</v>
      </c>
      <c r="B105" s="27" t="s">
        <v>280</v>
      </c>
      <c r="C105" s="26" t="s">
        <v>12</v>
      </c>
      <c r="D105" s="28">
        <v>10000015327</v>
      </c>
      <c r="E105" s="29" t="s">
        <v>37</v>
      </c>
      <c r="F105" s="30">
        <v>29.53</v>
      </c>
      <c r="G105" s="30">
        <v>175</v>
      </c>
      <c r="H105" s="30">
        <v>2.7</v>
      </c>
      <c r="I105" s="31">
        <v>100155</v>
      </c>
      <c r="J105" s="19" t="str">
        <f>VLOOKUP(I105,'[1]November 2020'!A:C,2,FALSE)</f>
        <v>BEEF FRESH BNLS BULK COMBO-20/2000 LB</v>
      </c>
      <c r="K105" s="30">
        <v>42.22</v>
      </c>
      <c r="L105" s="32">
        <f>VLOOKUP(I105,'[1]November 2020'!A:C,3,FALSE)</f>
        <v>2.7172999999999998</v>
      </c>
      <c r="M105" s="33">
        <f t="shared" si="1"/>
        <v>114.72</v>
      </c>
      <c r="N105" s="34">
        <v>44136</v>
      </c>
    </row>
    <row r="106" spans="1:14" ht="28.75" customHeight="1" x14ac:dyDescent="0.35">
      <c r="A106" s="26" t="s">
        <v>18</v>
      </c>
      <c r="B106" s="27" t="s">
        <v>280</v>
      </c>
      <c r="C106" s="26" t="s">
        <v>12</v>
      </c>
      <c r="D106" s="28">
        <v>10000015924</v>
      </c>
      <c r="E106" s="29" t="s">
        <v>37</v>
      </c>
      <c r="F106" s="30">
        <v>30</v>
      </c>
      <c r="G106" s="30">
        <v>200</v>
      </c>
      <c r="H106" s="30">
        <v>2.4</v>
      </c>
      <c r="I106" s="31">
        <v>100154</v>
      </c>
      <c r="J106" s="19" t="str">
        <f>VLOOKUP(I106,'[1]November 2020'!A:C,2,FALSE)</f>
        <v>BEEF COARSE GROUND FRZ CTN-60 LB</v>
      </c>
      <c r="K106" s="30">
        <v>43.49</v>
      </c>
      <c r="L106" s="32">
        <f>VLOOKUP(I106,'[1]November 2020'!A:C,3,FALSE)</f>
        <v>2.6869999999999998</v>
      </c>
      <c r="M106" s="33">
        <f t="shared" si="1"/>
        <v>116.86</v>
      </c>
      <c r="N106" s="34">
        <v>44136</v>
      </c>
    </row>
    <row r="107" spans="1:14" ht="28.75" customHeight="1" x14ac:dyDescent="0.35">
      <c r="A107" s="26" t="s">
        <v>18</v>
      </c>
      <c r="B107" s="27" t="s">
        <v>280</v>
      </c>
      <c r="C107" s="26" t="s">
        <v>12</v>
      </c>
      <c r="D107" s="28">
        <v>10000015924</v>
      </c>
      <c r="E107" s="29" t="s">
        <v>37</v>
      </c>
      <c r="F107" s="30">
        <v>30</v>
      </c>
      <c r="G107" s="30">
        <v>200</v>
      </c>
      <c r="H107" s="30">
        <v>2.4</v>
      </c>
      <c r="I107" s="31">
        <v>100155</v>
      </c>
      <c r="J107" s="19" t="str">
        <f>VLOOKUP(I107,'[1]November 2020'!A:C,2,FALSE)</f>
        <v>BEEF FRESH BNLS BULK COMBO-20/2000 LB</v>
      </c>
      <c r="K107" s="30">
        <v>43.49</v>
      </c>
      <c r="L107" s="32">
        <f>VLOOKUP(I107,'[1]November 2020'!A:C,3,FALSE)</f>
        <v>2.7172999999999998</v>
      </c>
      <c r="M107" s="33">
        <f t="shared" si="1"/>
        <v>118.18</v>
      </c>
      <c r="N107" s="34">
        <v>44136</v>
      </c>
    </row>
    <row r="108" spans="1:14" ht="28.75" customHeight="1" x14ac:dyDescent="0.35">
      <c r="A108" s="26" t="s">
        <v>18</v>
      </c>
      <c r="B108" s="27" t="s">
        <v>280</v>
      </c>
      <c r="C108" s="26" t="s">
        <v>12</v>
      </c>
      <c r="D108" s="28">
        <v>10000015932</v>
      </c>
      <c r="E108" s="29" t="s">
        <v>37</v>
      </c>
      <c r="F108" s="30">
        <v>30</v>
      </c>
      <c r="G108" s="30">
        <v>160</v>
      </c>
      <c r="H108" s="30">
        <v>3</v>
      </c>
      <c r="I108" s="31">
        <v>100154</v>
      </c>
      <c r="J108" s="19" t="str">
        <f>VLOOKUP(I108,'[1]November 2020'!A:C,2,FALSE)</f>
        <v>BEEF COARSE GROUND FRZ CTN-60 LB</v>
      </c>
      <c r="K108" s="30">
        <v>42.73</v>
      </c>
      <c r="L108" s="32">
        <f>VLOOKUP(I108,'[1]November 2020'!A:C,3,FALSE)</f>
        <v>2.6869999999999998</v>
      </c>
      <c r="M108" s="33">
        <f t="shared" si="1"/>
        <v>114.82</v>
      </c>
      <c r="N108" s="34">
        <v>44136</v>
      </c>
    </row>
    <row r="109" spans="1:14" ht="28.75" customHeight="1" x14ac:dyDescent="0.35">
      <c r="A109" s="26" t="s">
        <v>18</v>
      </c>
      <c r="B109" s="27" t="s">
        <v>280</v>
      </c>
      <c r="C109" s="26" t="s">
        <v>12</v>
      </c>
      <c r="D109" s="28">
        <v>10000015932</v>
      </c>
      <c r="E109" s="29" t="s">
        <v>37</v>
      </c>
      <c r="F109" s="30">
        <v>30</v>
      </c>
      <c r="G109" s="30">
        <v>160</v>
      </c>
      <c r="H109" s="30">
        <v>3</v>
      </c>
      <c r="I109" s="31">
        <v>100155</v>
      </c>
      <c r="J109" s="19" t="str">
        <f>VLOOKUP(I109,'[1]November 2020'!A:C,2,FALSE)</f>
        <v>BEEF FRESH BNLS BULK COMBO-20/2000 LB</v>
      </c>
      <c r="K109" s="30">
        <v>42.73</v>
      </c>
      <c r="L109" s="32">
        <f>VLOOKUP(I109,'[1]November 2020'!A:C,3,FALSE)</f>
        <v>2.7172999999999998</v>
      </c>
      <c r="M109" s="33">
        <f t="shared" si="1"/>
        <v>116.11</v>
      </c>
      <c r="N109" s="34">
        <v>44136</v>
      </c>
    </row>
    <row r="110" spans="1:14" ht="28.75" customHeight="1" x14ac:dyDescent="0.35">
      <c r="A110" s="26" t="s">
        <v>18</v>
      </c>
      <c r="B110" s="27" t="s">
        <v>280</v>
      </c>
      <c r="C110" s="26" t="s">
        <v>12</v>
      </c>
      <c r="D110" s="28">
        <v>10000016901</v>
      </c>
      <c r="E110" s="29" t="s">
        <v>74</v>
      </c>
      <c r="F110" s="30">
        <v>30</v>
      </c>
      <c r="G110" s="30" t="s">
        <v>75</v>
      </c>
      <c r="H110" s="30">
        <v>3.88</v>
      </c>
      <c r="I110" s="31">
        <v>100154</v>
      </c>
      <c r="J110" s="19" t="str">
        <f>VLOOKUP(I110,'[1]November 2020'!A:C,2,FALSE)</f>
        <v>BEEF COARSE GROUND FRZ CTN-60 LB</v>
      </c>
      <c r="K110" s="30">
        <v>15.67</v>
      </c>
      <c r="L110" s="32">
        <f>VLOOKUP(I110,'[1]November 2020'!A:C,3,FALSE)</f>
        <v>2.6869999999999998</v>
      </c>
      <c r="M110" s="33">
        <f t="shared" si="1"/>
        <v>42.11</v>
      </c>
      <c r="N110" s="34">
        <v>44136</v>
      </c>
    </row>
    <row r="111" spans="1:14" ht="28.75" customHeight="1" x14ac:dyDescent="0.35">
      <c r="A111" s="26" t="s">
        <v>18</v>
      </c>
      <c r="B111" s="27" t="s">
        <v>280</v>
      </c>
      <c r="C111" s="26" t="s">
        <v>12</v>
      </c>
      <c r="D111" s="28">
        <v>10000016901</v>
      </c>
      <c r="E111" s="29" t="s">
        <v>74</v>
      </c>
      <c r="F111" s="30">
        <v>30</v>
      </c>
      <c r="G111" s="30" t="s">
        <v>75</v>
      </c>
      <c r="H111" s="30">
        <v>3.88</v>
      </c>
      <c r="I111" s="31">
        <v>100155</v>
      </c>
      <c r="J111" s="19" t="str">
        <f>VLOOKUP(I111,'[1]November 2020'!A:C,2,FALSE)</f>
        <v>BEEF FRESH BNLS BULK COMBO-20/2000 LB</v>
      </c>
      <c r="K111" s="30">
        <v>15.67</v>
      </c>
      <c r="L111" s="32">
        <f>VLOOKUP(I111,'[1]November 2020'!A:C,3,FALSE)</f>
        <v>2.7172999999999998</v>
      </c>
      <c r="M111" s="33">
        <f t="shared" si="1"/>
        <v>42.58</v>
      </c>
      <c r="N111" s="34">
        <v>44136</v>
      </c>
    </row>
    <row r="112" spans="1:14" ht="28.75" customHeight="1" x14ac:dyDescent="0.35">
      <c r="A112" s="26" t="s">
        <v>18</v>
      </c>
      <c r="B112" s="27" t="s">
        <v>280</v>
      </c>
      <c r="C112" s="26" t="s">
        <v>12</v>
      </c>
      <c r="D112" s="28">
        <v>10000016904</v>
      </c>
      <c r="E112" s="29" t="s">
        <v>46</v>
      </c>
      <c r="F112" s="30">
        <v>20.45</v>
      </c>
      <c r="G112" s="30">
        <v>85</v>
      </c>
      <c r="H112" s="30">
        <v>3.85</v>
      </c>
      <c r="I112" s="31">
        <v>100193</v>
      </c>
      <c r="J112" s="19" t="str">
        <f>VLOOKUP(I112,'[1]November 2020'!A:C,2,FALSE)</f>
        <v>PORK PICNIC BNLS FRZ CTN-60 LB</v>
      </c>
      <c r="K112" s="30">
        <v>15.55</v>
      </c>
      <c r="L112" s="32">
        <f>VLOOKUP(I112,'[1]November 2020'!A:C,3,FALSE)</f>
        <v>1.4477</v>
      </c>
      <c r="M112" s="33">
        <f t="shared" si="1"/>
        <v>22.51</v>
      </c>
      <c r="N112" s="34">
        <v>44136</v>
      </c>
    </row>
    <row r="113" spans="1:14" ht="28.75" customHeight="1" x14ac:dyDescent="0.35">
      <c r="A113" s="26" t="s">
        <v>18</v>
      </c>
      <c r="B113" s="27" t="s">
        <v>280</v>
      </c>
      <c r="C113" s="26" t="s">
        <v>12</v>
      </c>
      <c r="D113" s="28">
        <v>10000016905</v>
      </c>
      <c r="E113" s="29" t="s">
        <v>76</v>
      </c>
      <c r="F113" s="30">
        <v>9.9</v>
      </c>
      <c r="G113" s="30">
        <v>72</v>
      </c>
      <c r="H113" s="30">
        <v>2.2000000000000002</v>
      </c>
      <c r="I113" s="31">
        <v>100154</v>
      </c>
      <c r="J113" s="19" t="str">
        <f>VLOOKUP(I113,'[1]November 2020'!A:C,2,FALSE)</f>
        <v>BEEF COARSE GROUND FRZ CTN-60 LB</v>
      </c>
      <c r="K113" s="30">
        <v>8.5</v>
      </c>
      <c r="L113" s="32">
        <f>VLOOKUP(I113,'[1]November 2020'!A:C,3,FALSE)</f>
        <v>2.6869999999999998</v>
      </c>
      <c r="M113" s="33">
        <f t="shared" si="1"/>
        <v>22.84</v>
      </c>
      <c r="N113" s="34">
        <v>44136</v>
      </c>
    </row>
    <row r="114" spans="1:14" ht="28.75" customHeight="1" x14ac:dyDescent="0.35">
      <c r="A114" s="26" t="s">
        <v>18</v>
      </c>
      <c r="B114" s="27" t="s">
        <v>280</v>
      </c>
      <c r="C114" s="26" t="s">
        <v>12</v>
      </c>
      <c r="D114" s="28">
        <v>10000016905</v>
      </c>
      <c r="E114" s="29" t="s">
        <v>76</v>
      </c>
      <c r="F114" s="30">
        <v>9.9</v>
      </c>
      <c r="G114" s="30">
        <v>72</v>
      </c>
      <c r="H114" s="30">
        <v>2.2000000000000002</v>
      </c>
      <c r="I114" s="31">
        <v>100155</v>
      </c>
      <c r="J114" s="19" t="str">
        <f>VLOOKUP(I114,'[1]November 2020'!A:C,2,FALSE)</f>
        <v>BEEF FRESH BNLS BULK COMBO-20/2000 LB</v>
      </c>
      <c r="K114" s="30">
        <v>8.5</v>
      </c>
      <c r="L114" s="32">
        <f>VLOOKUP(I114,'[1]November 2020'!A:C,3,FALSE)</f>
        <v>2.7172999999999998</v>
      </c>
      <c r="M114" s="33">
        <f t="shared" si="1"/>
        <v>23.1</v>
      </c>
      <c r="N114" s="34">
        <v>44136</v>
      </c>
    </row>
    <row r="115" spans="1:14" ht="28.75" customHeight="1" x14ac:dyDescent="0.35">
      <c r="A115" s="26" t="s">
        <v>18</v>
      </c>
      <c r="B115" s="27" t="s">
        <v>280</v>
      </c>
      <c r="C115" s="26" t="s">
        <v>12</v>
      </c>
      <c r="D115" s="28">
        <v>10000019478</v>
      </c>
      <c r="E115" s="29" t="s">
        <v>77</v>
      </c>
      <c r="F115" s="30">
        <v>14.69</v>
      </c>
      <c r="G115" s="30">
        <v>100</v>
      </c>
      <c r="H115" s="30">
        <v>2.35</v>
      </c>
      <c r="I115" s="31">
        <v>100193</v>
      </c>
      <c r="J115" s="19" t="str">
        <f>VLOOKUP(I115,'[1]November 2020'!A:C,2,FALSE)</f>
        <v>PORK PICNIC BNLS FRZ CTN-60 LB</v>
      </c>
      <c r="K115" s="30">
        <v>7.98</v>
      </c>
      <c r="L115" s="32">
        <f>VLOOKUP(I115,'[1]November 2020'!A:C,3,FALSE)</f>
        <v>1.4477</v>
      </c>
      <c r="M115" s="33">
        <f t="shared" si="1"/>
        <v>11.55</v>
      </c>
      <c r="N115" s="34">
        <v>44136</v>
      </c>
    </row>
    <row r="116" spans="1:14" ht="28.75" customHeight="1" x14ac:dyDescent="0.35">
      <c r="A116" s="26" t="s">
        <v>18</v>
      </c>
      <c r="B116" s="27" t="s">
        <v>280</v>
      </c>
      <c r="C116" s="26" t="s">
        <v>12</v>
      </c>
      <c r="D116" s="28">
        <v>10000023162</v>
      </c>
      <c r="E116" s="29" t="s">
        <v>78</v>
      </c>
      <c r="F116" s="30">
        <v>29.06</v>
      </c>
      <c r="G116" s="30">
        <v>125</v>
      </c>
      <c r="H116" s="30">
        <v>3.72</v>
      </c>
      <c r="I116" s="31">
        <v>100154</v>
      </c>
      <c r="J116" s="19" t="str">
        <f>VLOOKUP(I116,'[1]November 2020'!A:C,2,FALSE)</f>
        <v>BEEF COARSE GROUND FRZ CTN-60 LB</v>
      </c>
      <c r="K116" s="30">
        <v>22.04</v>
      </c>
      <c r="L116" s="32">
        <f>VLOOKUP(I116,'[1]November 2020'!A:C,3,FALSE)</f>
        <v>2.6869999999999998</v>
      </c>
      <c r="M116" s="33">
        <f t="shared" si="1"/>
        <v>59.22</v>
      </c>
      <c r="N116" s="34">
        <v>44136</v>
      </c>
    </row>
    <row r="117" spans="1:14" ht="28.75" customHeight="1" x14ac:dyDescent="0.35">
      <c r="A117" s="26" t="s">
        <v>18</v>
      </c>
      <c r="B117" s="27" t="s">
        <v>280</v>
      </c>
      <c r="C117" s="26" t="s">
        <v>12</v>
      </c>
      <c r="D117" s="28">
        <v>10000023162</v>
      </c>
      <c r="E117" s="29" t="s">
        <v>78</v>
      </c>
      <c r="F117" s="30">
        <v>29.06</v>
      </c>
      <c r="G117" s="30">
        <v>125</v>
      </c>
      <c r="H117" s="30">
        <v>3.72</v>
      </c>
      <c r="I117" s="31">
        <v>100155</v>
      </c>
      <c r="J117" s="19" t="str">
        <f>VLOOKUP(I117,'[1]November 2020'!A:C,2,FALSE)</f>
        <v>BEEF FRESH BNLS BULK COMBO-20/2000 LB</v>
      </c>
      <c r="K117" s="30">
        <v>22.04</v>
      </c>
      <c r="L117" s="32">
        <f>VLOOKUP(I117,'[1]November 2020'!A:C,3,FALSE)</f>
        <v>2.7172999999999998</v>
      </c>
      <c r="M117" s="33">
        <f t="shared" si="1"/>
        <v>59.89</v>
      </c>
      <c r="N117" s="34">
        <v>44136</v>
      </c>
    </row>
    <row r="118" spans="1:14" ht="28.75" customHeight="1" x14ac:dyDescent="0.35">
      <c r="A118" s="26" t="s">
        <v>18</v>
      </c>
      <c r="B118" s="27" t="s">
        <v>280</v>
      </c>
      <c r="C118" s="26" t="s">
        <v>12</v>
      </c>
      <c r="D118" s="28">
        <v>10000023420</v>
      </c>
      <c r="E118" s="29" t="s">
        <v>79</v>
      </c>
      <c r="F118" s="30">
        <v>30.88</v>
      </c>
      <c r="G118" s="30">
        <v>130</v>
      </c>
      <c r="H118" s="30">
        <v>3.8</v>
      </c>
      <c r="I118" s="31">
        <v>100154</v>
      </c>
      <c r="J118" s="19" t="str">
        <f>VLOOKUP(I118,'[1]November 2020'!A:C,2,FALSE)</f>
        <v>BEEF COARSE GROUND FRZ CTN-60 LB</v>
      </c>
      <c r="K118" s="30">
        <v>23.05</v>
      </c>
      <c r="L118" s="32">
        <f>VLOOKUP(I118,'[1]November 2020'!A:C,3,FALSE)</f>
        <v>2.6869999999999998</v>
      </c>
      <c r="M118" s="33">
        <f t="shared" si="1"/>
        <v>61.94</v>
      </c>
      <c r="N118" s="34">
        <v>44136</v>
      </c>
    </row>
    <row r="119" spans="1:14" ht="28.75" customHeight="1" x14ac:dyDescent="0.35">
      <c r="A119" s="26" t="s">
        <v>18</v>
      </c>
      <c r="B119" s="27" t="s">
        <v>280</v>
      </c>
      <c r="C119" s="26" t="s">
        <v>12</v>
      </c>
      <c r="D119" s="28">
        <v>10000023420</v>
      </c>
      <c r="E119" s="29" t="s">
        <v>79</v>
      </c>
      <c r="F119" s="30">
        <v>30.88</v>
      </c>
      <c r="G119" s="30">
        <v>130</v>
      </c>
      <c r="H119" s="30">
        <v>3.8</v>
      </c>
      <c r="I119" s="31">
        <v>100155</v>
      </c>
      <c r="J119" s="19" t="str">
        <f>VLOOKUP(I119,'[1]November 2020'!A:C,2,FALSE)</f>
        <v>BEEF FRESH BNLS BULK COMBO-20/2000 LB</v>
      </c>
      <c r="K119" s="30">
        <v>23.05</v>
      </c>
      <c r="L119" s="32">
        <f>VLOOKUP(I119,'[1]November 2020'!A:C,3,FALSE)</f>
        <v>2.7172999999999998</v>
      </c>
      <c r="M119" s="33">
        <f t="shared" si="1"/>
        <v>62.63</v>
      </c>
      <c r="N119" s="34">
        <v>44136</v>
      </c>
    </row>
    <row r="120" spans="1:14" ht="28.75" customHeight="1" x14ac:dyDescent="0.35">
      <c r="A120" s="26" t="s">
        <v>18</v>
      </c>
      <c r="B120" s="27" t="s">
        <v>280</v>
      </c>
      <c r="C120" s="26" t="s">
        <v>12</v>
      </c>
      <c r="D120" s="28">
        <v>10000025824</v>
      </c>
      <c r="E120" s="29" t="s">
        <v>80</v>
      </c>
      <c r="F120" s="30">
        <v>30</v>
      </c>
      <c r="G120" s="30">
        <v>200</v>
      </c>
      <c r="H120" s="30">
        <v>2.4</v>
      </c>
      <c r="I120" s="31">
        <v>100154</v>
      </c>
      <c r="J120" s="19" t="str">
        <f>VLOOKUP(I120,'[1]November 2020'!A:C,2,FALSE)</f>
        <v>BEEF COARSE GROUND FRZ CTN-60 LB</v>
      </c>
      <c r="K120" s="30">
        <v>25.85</v>
      </c>
      <c r="L120" s="32">
        <f>VLOOKUP(I120,'[1]November 2020'!A:C,3,FALSE)</f>
        <v>2.6869999999999998</v>
      </c>
      <c r="M120" s="33">
        <f t="shared" si="1"/>
        <v>69.459999999999994</v>
      </c>
      <c r="N120" s="34">
        <v>44136</v>
      </c>
    </row>
    <row r="121" spans="1:14" ht="28.75" customHeight="1" x14ac:dyDescent="0.35">
      <c r="A121" s="26" t="s">
        <v>18</v>
      </c>
      <c r="B121" s="27" t="s">
        <v>280</v>
      </c>
      <c r="C121" s="26" t="s">
        <v>12</v>
      </c>
      <c r="D121" s="28">
        <v>10000025824</v>
      </c>
      <c r="E121" s="29" t="s">
        <v>80</v>
      </c>
      <c r="F121" s="30">
        <v>30</v>
      </c>
      <c r="G121" s="30">
        <v>200</v>
      </c>
      <c r="H121" s="30">
        <v>2.4</v>
      </c>
      <c r="I121" s="31">
        <v>100155</v>
      </c>
      <c r="J121" s="19" t="str">
        <f>VLOOKUP(I121,'[1]November 2020'!A:C,2,FALSE)</f>
        <v>BEEF FRESH BNLS BULK COMBO-20/2000 LB</v>
      </c>
      <c r="K121" s="30">
        <v>25.85</v>
      </c>
      <c r="L121" s="32">
        <f>VLOOKUP(I121,'[1]November 2020'!A:C,3,FALSE)</f>
        <v>2.7172999999999998</v>
      </c>
      <c r="M121" s="33">
        <f t="shared" si="1"/>
        <v>70.239999999999995</v>
      </c>
      <c r="N121" s="34">
        <v>44136</v>
      </c>
    </row>
    <row r="122" spans="1:14" ht="28.75" customHeight="1" x14ac:dyDescent="0.35">
      <c r="A122" s="26" t="s">
        <v>18</v>
      </c>
      <c r="B122" s="27" t="s">
        <v>280</v>
      </c>
      <c r="C122" s="26" t="s">
        <v>12</v>
      </c>
      <c r="D122" s="28">
        <v>10000029467</v>
      </c>
      <c r="E122" s="29" t="s">
        <v>40</v>
      </c>
      <c r="F122" s="30">
        <v>18.75</v>
      </c>
      <c r="G122" s="30">
        <v>250</v>
      </c>
      <c r="H122" s="30">
        <v>1.2</v>
      </c>
      <c r="I122" s="31">
        <v>100193</v>
      </c>
      <c r="J122" s="19" t="str">
        <f>VLOOKUP(I122,'[1]November 2020'!A:C,2,FALSE)</f>
        <v>PORK PICNIC BNLS FRZ CTN-60 LB</v>
      </c>
      <c r="K122" s="30">
        <v>22.28</v>
      </c>
      <c r="L122" s="32">
        <f>VLOOKUP(I122,'[1]November 2020'!A:C,3,FALSE)</f>
        <v>1.4477</v>
      </c>
      <c r="M122" s="33">
        <f t="shared" si="1"/>
        <v>32.25</v>
      </c>
      <c r="N122" s="34">
        <v>44136</v>
      </c>
    </row>
    <row r="123" spans="1:14" ht="28.75" customHeight="1" x14ac:dyDescent="0.35">
      <c r="A123" s="26" t="s">
        <v>18</v>
      </c>
      <c r="B123" s="27" t="s">
        <v>280</v>
      </c>
      <c r="C123" s="26" t="s">
        <v>12</v>
      </c>
      <c r="D123" s="28">
        <v>10000029762</v>
      </c>
      <c r="E123" s="29" t="s">
        <v>81</v>
      </c>
      <c r="F123" s="30">
        <v>19.059999999999999</v>
      </c>
      <c r="G123" s="30">
        <v>305</v>
      </c>
      <c r="H123" s="30">
        <v>1</v>
      </c>
      <c r="I123" s="31">
        <v>100154</v>
      </c>
      <c r="J123" s="19" t="str">
        <f>VLOOKUP(I123,'[1]November 2020'!A:C,2,FALSE)</f>
        <v>BEEF COARSE GROUND FRZ CTN-60 LB</v>
      </c>
      <c r="K123" s="30">
        <v>16.46</v>
      </c>
      <c r="L123" s="32">
        <f>VLOOKUP(I123,'[1]November 2020'!A:C,3,FALSE)</f>
        <v>2.6869999999999998</v>
      </c>
      <c r="M123" s="33">
        <f t="shared" si="1"/>
        <v>44.23</v>
      </c>
      <c r="N123" s="34">
        <v>44136</v>
      </c>
    </row>
    <row r="124" spans="1:14" ht="28.75" customHeight="1" x14ac:dyDescent="0.35">
      <c r="A124" s="26" t="s">
        <v>18</v>
      </c>
      <c r="B124" s="27" t="s">
        <v>280</v>
      </c>
      <c r="C124" s="26" t="s">
        <v>12</v>
      </c>
      <c r="D124" s="28">
        <v>10000029762</v>
      </c>
      <c r="E124" s="29" t="s">
        <v>81</v>
      </c>
      <c r="F124" s="30">
        <v>19.059999999999999</v>
      </c>
      <c r="G124" s="30">
        <v>305</v>
      </c>
      <c r="H124" s="30">
        <v>1</v>
      </c>
      <c r="I124" s="31">
        <v>100155</v>
      </c>
      <c r="J124" s="19" t="str">
        <f>VLOOKUP(I124,'[1]November 2020'!A:C,2,FALSE)</f>
        <v>BEEF FRESH BNLS BULK COMBO-20/2000 LB</v>
      </c>
      <c r="K124" s="30">
        <v>16.46</v>
      </c>
      <c r="L124" s="32">
        <f>VLOOKUP(I124,'[1]November 2020'!A:C,3,FALSE)</f>
        <v>2.7172999999999998</v>
      </c>
      <c r="M124" s="33">
        <f t="shared" si="1"/>
        <v>44.73</v>
      </c>
      <c r="N124" s="34">
        <v>44136</v>
      </c>
    </row>
    <row r="125" spans="1:14" ht="28.75" customHeight="1" x14ac:dyDescent="0.35">
      <c r="A125" s="26" t="s">
        <v>18</v>
      </c>
      <c r="B125" s="27" t="s">
        <v>280</v>
      </c>
      <c r="C125" s="26" t="s">
        <v>12</v>
      </c>
      <c r="D125" s="28">
        <v>10000032041</v>
      </c>
      <c r="E125" s="29" t="s">
        <v>82</v>
      </c>
      <c r="F125" s="30">
        <v>30</v>
      </c>
      <c r="G125" s="30">
        <v>236</v>
      </c>
      <c r="H125" s="30">
        <v>2.0299999999999998</v>
      </c>
      <c r="I125" s="31">
        <v>100154</v>
      </c>
      <c r="J125" s="19" t="str">
        <f>VLOOKUP(I125,'[1]November 2020'!A:C,2,FALSE)</f>
        <v>BEEF COARSE GROUND FRZ CTN-60 LB</v>
      </c>
      <c r="K125" s="30">
        <v>47.72</v>
      </c>
      <c r="L125" s="32">
        <f>VLOOKUP(I125,'[1]November 2020'!A:C,3,FALSE)</f>
        <v>2.6869999999999998</v>
      </c>
      <c r="M125" s="33">
        <f t="shared" si="1"/>
        <v>128.22</v>
      </c>
      <c r="N125" s="34">
        <v>44136</v>
      </c>
    </row>
    <row r="126" spans="1:14" ht="28.75" customHeight="1" x14ac:dyDescent="0.35">
      <c r="A126" s="26" t="s">
        <v>18</v>
      </c>
      <c r="B126" s="27" t="s">
        <v>280</v>
      </c>
      <c r="C126" s="26" t="s">
        <v>12</v>
      </c>
      <c r="D126" s="28">
        <v>10000032041</v>
      </c>
      <c r="E126" s="29" t="s">
        <v>82</v>
      </c>
      <c r="F126" s="30">
        <v>30</v>
      </c>
      <c r="G126" s="30">
        <v>236</v>
      </c>
      <c r="H126" s="30">
        <v>2.0299999999999998</v>
      </c>
      <c r="I126" s="31">
        <v>100155</v>
      </c>
      <c r="J126" s="19" t="str">
        <f>VLOOKUP(I126,'[1]November 2020'!A:C,2,FALSE)</f>
        <v>BEEF FRESH BNLS BULK COMBO-20/2000 LB</v>
      </c>
      <c r="K126" s="30">
        <v>47.72</v>
      </c>
      <c r="L126" s="32">
        <f>VLOOKUP(I126,'[1]November 2020'!A:C,3,FALSE)</f>
        <v>2.7172999999999998</v>
      </c>
      <c r="M126" s="33">
        <f t="shared" si="1"/>
        <v>129.66999999999999</v>
      </c>
      <c r="N126" s="34">
        <v>44136</v>
      </c>
    </row>
    <row r="127" spans="1:14" ht="28.75" customHeight="1" x14ac:dyDescent="0.35">
      <c r="A127" s="26" t="s">
        <v>18</v>
      </c>
      <c r="B127" s="27" t="s">
        <v>280</v>
      </c>
      <c r="C127" s="26" t="s">
        <v>12</v>
      </c>
      <c r="D127" s="28">
        <v>10000032061</v>
      </c>
      <c r="E127" s="29" t="s">
        <v>83</v>
      </c>
      <c r="F127" s="30">
        <v>30</v>
      </c>
      <c r="G127" s="30">
        <v>240</v>
      </c>
      <c r="H127" s="30">
        <v>2</v>
      </c>
      <c r="I127" s="31">
        <v>100154</v>
      </c>
      <c r="J127" s="19" t="str">
        <f>VLOOKUP(I127,'[1]November 2020'!A:C,2,FALSE)</f>
        <v>BEEF COARSE GROUND FRZ CTN-60 LB</v>
      </c>
      <c r="K127" s="30">
        <v>25.88</v>
      </c>
      <c r="L127" s="32">
        <f>VLOOKUP(I127,'[1]November 2020'!A:C,3,FALSE)</f>
        <v>2.6869999999999998</v>
      </c>
      <c r="M127" s="33">
        <f t="shared" si="1"/>
        <v>69.540000000000006</v>
      </c>
      <c r="N127" s="34">
        <v>44136</v>
      </c>
    </row>
    <row r="128" spans="1:14" ht="28.75" customHeight="1" x14ac:dyDescent="0.35">
      <c r="A128" s="26" t="s">
        <v>18</v>
      </c>
      <c r="B128" s="27" t="s">
        <v>280</v>
      </c>
      <c r="C128" s="26" t="s">
        <v>12</v>
      </c>
      <c r="D128" s="28">
        <v>10000032061</v>
      </c>
      <c r="E128" s="29" t="s">
        <v>83</v>
      </c>
      <c r="F128" s="30">
        <v>30</v>
      </c>
      <c r="G128" s="30">
        <v>240</v>
      </c>
      <c r="H128" s="30">
        <v>2</v>
      </c>
      <c r="I128" s="31">
        <v>100155</v>
      </c>
      <c r="J128" s="19" t="str">
        <f>VLOOKUP(I128,'[1]November 2020'!A:C,2,FALSE)</f>
        <v>BEEF FRESH BNLS BULK COMBO-20/2000 LB</v>
      </c>
      <c r="K128" s="30">
        <v>25.88</v>
      </c>
      <c r="L128" s="32">
        <f>VLOOKUP(I128,'[1]November 2020'!A:C,3,FALSE)</f>
        <v>2.7172999999999998</v>
      </c>
      <c r="M128" s="33">
        <f t="shared" si="1"/>
        <v>70.319999999999993</v>
      </c>
      <c r="N128" s="34">
        <v>44136</v>
      </c>
    </row>
    <row r="129" spans="1:14" ht="28.75" customHeight="1" x14ac:dyDescent="0.35">
      <c r="A129" s="26" t="s">
        <v>18</v>
      </c>
      <c r="B129" s="27" t="s">
        <v>280</v>
      </c>
      <c r="C129" s="26" t="s">
        <v>12</v>
      </c>
      <c r="D129" s="28">
        <v>10000032432</v>
      </c>
      <c r="E129" s="29" t="s">
        <v>84</v>
      </c>
      <c r="F129" s="30">
        <v>33</v>
      </c>
      <c r="G129" s="30">
        <v>220</v>
      </c>
      <c r="H129" s="30">
        <v>2.4</v>
      </c>
      <c r="I129" s="31">
        <v>100154</v>
      </c>
      <c r="J129" s="19" t="str">
        <f>VLOOKUP(I129,'[1]November 2020'!A:C,2,FALSE)</f>
        <v>BEEF COARSE GROUND FRZ CTN-60 LB</v>
      </c>
      <c r="K129" s="30">
        <v>20.14</v>
      </c>
      <c r="L129" s="32">
        <f>VLOOKUP(I129,'[1]November 2020'!A:C,3,FALSE)</f>
        <v>2.6869999999999998</v>
      </c>
      <c r="M129" s="33">
        <f t="shared" si="1"/>
        <v>54.12</v>
      </c>
      <c r="N129" s="34">
        <v>44136</v>
      </c>
    </row>
    <row r="130" spans="1:14" ht="28.75" customHeight="1" x14ac:dyDescent="0.35">
      <c r="A130" s="26" t="s">
        <v>18</v>
      </c>
      <c r="B130" s="27" t="s">
        <v>280</v>
      </c>
      <c r="C130" s="26" t="s">
        <v>12</v>
      </c>
      <c r="D130" s="28">
        <v>10000032432</v>
      </c>
      <c r="E130" s="29" t="s">
        <v>84</v>
      </c>
      <c r="F130" s="30">
        <v>33</v>
      </c>
      <c r="G130" s="30">
        <v>220</v>
      </c>
      <c r="H130" s="30">
        <v>2.4</v>
      </c>
      <c r="I130" s="31">
        <v>100155</v>
      </c>
      <c r="J130" s="19" t="str">
        <f>VLOOKUP(I130,'[1]November 2020'!A:C,2,FALSE)</f>
        <v>BEEF FRESH BNLS BULK COMBO-20/2000 LB</v>
      </c>
      <c r="K130" s="30">
        <v>20.14</v>
      </c>
      <c r="L130" s="32">
        <f>VLOOKUP(I130,'[1]November 2020'!A:C,3,FALSE)</f>
        <v>2.7172999999999998</v>
      </c>
      <c r="M130" s="33">
        <f t="shared" si="1"/>
        <v>54.73</v>
      </c>
      <c r="N130" s="34">
        <v>44136</v>
      </c>
    </row>
    <row r="131" spans="1:14" ht="28.75" customHeight="1" x14ac:dyDescent="0.35">
      <c r="A131" s="26" t="s">
        <v>18</v>
      </c>
      <c r="B131" s="27" t="s">
        <v>280</v>
      </c>
      <c r="C131" s="26" t="s">
        <v>12</v>
      </c>
      <c r="D131" s="28">
        <v>10000032437</v>
      </c>
      <c r="E131" s="29" t="s">
        <v>85</v>
      </c>
      <c r="F131" s="30">
        <v>33</v>
      </c>
      <c r="G131" s="30">
        <v>110.23</v>
      </c>
      <c r="H131" s="30">
        <v>4.79</v>
      </c>
      <c r="I131" s="31">
        <v>100154</v>
      </c>
      <c r="J131" s="19" t="str">
        <f>VLOOKUP(I131,'[1]November 2020'!A:C,2,FALSE)</f>
        <v>BEEF COARSE GROUND FRZ CTN-60 LB</v>
      </c>
      <c r="K131" s="30">
        <v>10.23</v>
      </c>
      <c r="L131" s="32">
        <f>VLOOKUP(I131,'[1]November 2020'!A:C,3,FALSE)</f>
        <v>2.6869999999999998</v>
      </c>
      <c r="M131" s="33">
        <f t="shared" si="1"/>
        <v>27.49</v>
      </c>
      <c r="N131" s="34">
        <v>44136</v>
      </c>
    </row>
    <row r="132" spans="1:14" ht="28.75" customHeight="1" x14ac:dyDescent="0.35">
      <c r="A132" s="26" t="s">
        <v>18</v>
      </c>
      <c r="B132" s="27" t="s">
        <v>280</v>
      </c>
      <c r="C132" s="26" t="s">
        <v>12</v>
      </c>
      <c r="D132" s="28">
        <v>10000032437</v>
      </c>
      <c r="E132" s="29" t="s">
        <v>85</v>
      </c>
      <c r="F132" s="30">
        <v>33</v>
      </c>
      <c r="G132" s="30">
        <v>110.23</v>
      </c>
      <c r="H132" s="30">
        <v>4.79</v>
      </c>
      <c r="I132" s="31">
        <v>100155</v>
      </c>
      <c r="J132" s="19" t="str">
        <f>VLOOKUP(I132,'[1]November 2020'!A:C,2,FALSE)</f>
        <v>BEEF FRESH BNLS BULK COMBO-20/2000 LB</v>
      </c>
      <c r="K132" s="30">
        <v>10.23</v>
      </c>
      <c r="L132" s="32">
        <f>VLOOKUP(I132,'[1]November 2020'!A:C,3,FALSE)</f>
        <v>2.7172999999999998</v>
      </c>
      <c r="M132" s="33">
        <f t="shared" ref="M132:M201" si="2">ROUND(K132*L132,2)</f>
        <v>27.8</v>
      </c>
      <c r="N132" s="34">
        <v>44136</v>
      </c>
    </row>
    <row r="133" spans="1:14" ht="28.75" customHeight="1" x14ac:dyDescent="0.35">
      <c r="A133" s="26" t="s">
        <v>18</v>
      </c>
      <c r="B133" s="27" t="s">
        <v>280</v>
      </c>
      <c r="C133" s="26" t="s">
        <v>12</v>
      </c>
      <c r="D133" s="28">
        <v>10000033328</v>
      </c>
      <c r="E133" s="29" t="s">
        <v>86</v>
      </c>
      <c r="F133" s="30">
        <v>33</v>
      </c>
      <c r="G133" s="30">
        <v>114.53</v>
      </c>
      <c r="H133" s="30">
        <v>4.6100000000000003</v>
      </c>
      <c r="I133" s="31">
        <v>100154</v>
      </c>
      <c r="J133" s="19" t="str">
        <f>VLOOKUP(I133,'[1]November 2020'!A:C,2,FALSE)</f>
        <v>BEEF COARSE GROUND FRZ CTN-60 LB</v>
      </c>
      <c r="K133" s="30">
        <v>11.15</v>
      </c>
      <c r="L133" s="32">
        <f>VLOOKUP(I133,'[1]November 2020'!A:C,3,FALSE)</f>
        <v>2.6869999999999998</v>
      </c>
      <c r="M133" s="33">
        <f t="shared" si="2"/>
        <v>29.96</v>
      </c>
      <c r="N133" s="34">
        <v>44136</v>
      </c>
    </row>
    <row r="134" spans="1:14" ht="28.75" customHeight="1" x14ac:dyDescent="0.35">
      <c r="A134" s="26" t="s">
        <v>18</v>
      </c>
      <c r="B134" s="27" t="s">
        <v>280</v>
      </c>
      <c r="C134" s="26" t="s">
        <v>12</v>
      </c>
      <c r="D134" s="28">
        <v>10000033328</v>
      </c>
      <c r="E134" s="29" t="s">
        <v>86</v>
      </c>
      <c r="F134" s="30">
        <v>33</v>
      </c>
      <c r="G134" s="30">
        <v>114.53</v>
      </c>
      <c r="H134" s="30">
        <v>4.6100000000000003</v>
      </c>
      <c r="I134" s="31">
        <v>100155</v>
      </c>
      <c r="J134" s="19" t="str">
        <f>VLOOKUP(I134,'[1]November 2020'!A:C,2,FALSE)</f>
        <v>BEEF FRESH BNLS BULK COMBO-20/2000 LB</v>
      </c>
      <c r="K134" s="30">
        <v>11.15</v>
      </c>
      <c r="L134" s="32">
        <f>VLOOKUP(I134,'[1]November 2020'!A:C,3,FALSE)</f>
        <v>2.7172999999999998</v>
      </c>
      <c r="M134" s="33">
        <f t="shared" si="2"/>
        <v>30.3</v>
      </c>
      <c r="N134" s="34">
        <v>44136</v>
      </c>
    </row>
    <row r="135" spans="1:14" ht="28.75" customHeight="1" x14ac:dyDescent="0.35">
      <c r="A135" s="26" t="s">
        <v>18</v>
      </c>
      <c r="B135" s="27" t="s">
        <v>280</v>
      </c>
      <c r="C135" s="26" t="s">
        <v>12</v>
      </c>
      <c r="D135" s="28">
        <v>10000034662</v>
      </c>
      <c r="E135" s="29" t="s">
        <v>87</v>
      </c>
      <c r="F135" s="30">
        <v>25</v>
      </c>
      <c r="G135" s="30">
        <v>80</v>
      </c>
      <c r="H135" s="30">
        <v>5</v>
      </c>
      <c r="I135" s="31">
        <v>100154</v>
      </c>
      <c r="J135" s="19" t="str">
        <f>VLOOKUP(I135,'[1]November 2020'!A:C,2,FALSE)</f>
        <v>BEEF COARSE GROUND FRZ CTN-60 LB</v>
      </c>
      <c r="K135" s="30">
        <v>9.5</v>
      </c>
      <c r="L135" s="32">
        <f>VLOOKUP(I135,'[1]November 2020'!A:C,3,FALSE)</f>
        <v>2.6869999999999998</v>
      </c>
      <c r="M135" s="33">
        <f t="shared" si="2"/>
        <v>25.53</v>
      </c>
      <c r="N135" s="34">
        <v>44136</v>
      </c>
    </row>
    <row r="136" spans="1:14" ht="28.75" customHeight="1" x14ac:dyDescent="0.35">
      <c r="A136" s="26" t="s">
        <v>18</v>
      </c>
      <c r="B136" s="27" t="s">
        <v>280</v>
      </c>
      <c r="C136" s="26" t="s">
        <v>12</v>
      </c>
      <c r="D136" s="28">
        <v>10000034662</v>
      </c>
      <c r="E136" s="29" t="s">
        <v>87</v>
      </c>
      <c r="F136" s="30">
        <v>25</v>
      </c>
      <c r="G136" s="30">
        <v>80</v>
      </c>
      <c r="H136" s="30">
        <v>5</v>
      </c>
      <c r="I136" s="31">
        <v>100155</v>
      </c>
      <c r="J136" s="19" t="str">
        <f>VLOOKUP(I136,'[1]November 2020'!A:C,2,FALSE)</f>
        <v>BEEF FRESH BNLS BULK COMBO-20/2000 LB</v>
      </c>
      <c r="K136" s="30">
        <v>9.5</v>
      </c>
      <c r="L136" s="32">
        <f>VLOOKUP(I136,'[1]November 2020'!A:C,3,FALSE)</f>
        <v>2.7172999999999998</v>
      </c>
      <c r="M136" s="33">
        <f t="shared" si="2"/>
        <v>25.81</v>
      </c>
      <c r="N136" s="34">
        <v>44136</v>
      </c>
    </row>
    <row r="137" spans="1:14" ht="28.75" customHeight="1" x14ac:dyDescent="0.35">
      <c r="A137" s="26" t="s">
        <v>18</v>
      </c>
      <c r="B137" s="27" t="s">
        <v>280</v>
      </c>
      <c r="C137" s="26" t="s">
        <v>12</v>
      </c>
      <c r="D137" s="28">
        <v>10000036458</v>
      </c>
      <c r="E137" s="29" t="s">
        <v>88</v>
      </c>
      <c r="F137" s="30">
        <v>24.3</v>
      </c>
      <c r="G137" s="30">
        <v>80</v>
      </c>
      <c r="H137" s="30">
        <v>4.8600000000000003</v>
      </c>
      <c r="I137" s="31">
        <v>100154</v>
      </c>
      <c r="J137" s="19" t="str">
        <f>VLOOKUP(I137,'[1]November 2020'!A:C,2,FALSE)</f>
        <v>BEEF COARSE GROUND FRZ CTN-60 LB</v>
      </c>
      <c r="K137" s="30">
        <v>10.83</v>
      </c>
      <c r="L137" s="32">
        <f>VLOOKUP(I137,'[1]November 2020'!A:C,3,FALSE)</f>
        <v>2.6869999999999998</v>
      </c>
      <c r="M137" s="33">
        <f t="shared" si="2"/>
        <v>29.1</v>
      </c>
      <c r="N137" s="34">
        <v>44136</v>
      </c>
    </row>
    <row r="138" spans="1:14" ht="28.75" customHeight="1" x14ac:dyDescent="0.35">
      <c r="A138" s="26" t="s">
        <v>18</v>
      </c>
      <c r="B138" s="27" t="s">
        <v>280</v>
      </c>
      <c r="C138" s="26" t="s">
        <v>12</v>
      </c>
      <c r="D138" s="28">
        <v>10000036458</v>
      </c>
      <c r="E138" s="29" t="s">
        <v>88</v>
      </c>
      <c r="F138" s="30">
        <v>24.3</v>
      </c>
      <c r="G138" s="30">
        <v>80</v>
      </c>
      <c r="H138" s="30">
        <v>4.8600000000000003</v>
      </c>
      <c r="I138" s="31">
        <v>100155</v>
      </c>
      <c r="J138" s="19" t="str">
        <f>VLOOKUP(I138,'[1]November 2020'!A:C,2,FALSE)</f>
        <v>BEEF FRESH BNLS BULK COMBO-20/2000 LB</v>
      </c>
      <c r="K138" s="30">
        <v>10.83</v>
      </c>
      <c r="L138" s="32">
        <f>VLOOKUP(I138,'[1]November 2020'!A:C,3,FALSE)</f>
        <v>2.7172999999999998</v>
      </c>
      <c r="M138" s="33">
        <f t="shared" si="2"/>
        <v>29.43</v>
      </c>
      <c r="N138" s="34">
        <v>44136</v>
      </c>
    </row>
    <row r="139" spans="1:14" ht="28.75" customHeight="1" x14ac:dyDescent="0.35">
      <c r="A139" s="26" t="s">
        <v>18</v>
      </c>
      <c r="B139" s="27" t="s">
        <v>280</v>
      </c>
      <c r="C139" s="26" t="s">
        <v>12</v>
      </c>
      <c r="D139" s="28">
        <v>10000037151</v>
      </c>
      <c r="E139" s="29" t="s">
        <v>89</v>
      </c>
      <c r="F139" s="30">
        <v>22.5</v>
      </c>
      <c r="G139" s="30">
        <v>200</v>
      </c>
      <c r="H139" s="30">
        <v>1.8</v>
      </c>
      <c r="I139" s="31">
        <v>100154</v>
      </c>
      <c r="J139" s="19" t="str">
        <f>VLOOKUP(I139,'[1]November 2020'!A:C,2,FALSE)</f>
        <v>BEEF COARSE GROUND FRZ CTN-60 LB</v>
      </c>
      <c r="K139" s="30">
        <v>19.25</v>
      </c>
      <c r="L139" s="32">
        <f>VLOOKUP(I139,'[1]November 2020'!A:C,3,FALSE)</f>
        <v>2.6869999999999998</v>
      </c>
      <c r="M139" s="33">
        <f t="shared" si="2"/>
        <v>51.72</v>
      </c>
      <c r="N139" s="34">
        <v>44136</v>
      </c>
    </row>
    <row r="140" spans="1:14" ht="28.75" customHeight="1" x14ac:dyDescent="0.35">
      <c r="A140" s="26" t="s">
        <v>18</v>
      </c>
      <c r="B140" s="27" t="s">
        <v>280</v>
      </c>
      <c r="C140" s="26" t="s">
        <v>12</v>
      </c>
      <c r="D140" s="28">
        <v>10000037151</v>
      </c>
      <c r="E140" s="29" t="s">
        <v>89</v>
      </c>
      <c r="F140" s="30">
        <v>22.5</v>
      </c>
      <c r="G140" s="30">
        <v>200</v>
      </c>
      <c r="H140" s="30">
        <v>1.8</v>
      </c>
      <c r="I140" s="31">
        <v>100155</v>
      </c>
      <c r="J140" s="19" t="str">
        <f>VLOOKUP(I140,'[1]November 2020'!A:C,2,FALSE)</f>
        <v>BEEF FRESH BNLS BULK COMBO-20/2000 LB</v>
      </c>
      <c r="K140" s="30">
        <v>19.25</v>
      </c>
      <c r="L140" s="32">
        <f>VLOOKUP(I140,'[1]November 2020'!A:C,3,FALSE)</f>
        <v>2.7172999999999998</v>
      </c>
      <c r="M140" s="33">
        <f t="shared" si="2"/>
        <v>52.31</v>
      </c>
      <c r="N140" s="34">
        <v>44136</v>
      </c>
    </row>
    <row r="141" spans="1:14" ht="28.75" customHeight="1" x14ac:dyDescent="0.35">
      <c r="A141" s="26" t="s">
        <v>18</v>
      </c>
      <c r="B141" s="27" t="s">
        <v>280</v>
      </c>
      <c r="C141" s="26" t="s">
        <v>12</v>
      </c>
      <c r="D141" s="28">
        <v>10000037344</v>
      </c>
      <c r="E141" s="29" t="s">
        <v>90</v>
      </c>
      <c r="F141" s="30">
        <v>28.51</v>
      </c>
      <c r="G141" s="30">
        <v>343</v>
      </c>
      <c r="H141" s="30">
        <v>1.33</v>
      </c>
      <c r="I141" s="31">
        <v>100155</v>
      </c>
      <c r="J141" s="19" t="str">
        <f>VLOOKUP(I141,'[1]November 2020'!A:C,2,FALSE)</f>
        <v>BEEF FRESH BNLS BULK COMBO-20/2000 LB</v>
      </c>
      <c r="K141" s="30">
        <v>23.22</v>
      </c>
      <c r="L141" s="32">
        <f>VLOOKUP(I141,'[1]November 2020'!A:C,3,FALSE)</f>
        <v>2.7172999999999998</v>
      </c>
      <c r="M141" s="33">
        <f t="shared" si="2"/>
        <v>63.1</v>
      </c>
      <c r="N141" s="34">
        <v>44136</v>
      </c>
    </row>
    <row r="142" spans="1:14" ht="28.75" customHeight="1" x14ac:dyDescent="0.35">
      <c r="A142" s="26" t="s">
        <v>18</v>
      </c>
      <c r="B142" s="27" t="s">
        <v>280</v>
      </c>
      <c r="C142" s="26" t="s">
        <v>12</v>
      </c>
      <c r="D142" s="28">
        <v>10000037344</v>
      </c>
      <c r="E142" s="29" t="s">
        <v>90</v>
      </c>
      <c r="F142" s="30">
        <v>28.51</v>
      </c>
      <c r="G142" s="30">
        <v>343</v>
      </c>
      <c r="H142" s="30">
        <v>1.33</v>
      </c>
      <c r="I142" s="31">
        <v>100154</v>
      </c>
      <c r="J142" s="19" t="str">
        <f>VLOOKUP(I142,'[1]November 2020'!A:C,2,FALSE)</f>
        <v>BEEF COARSE GROUND FRZ CTN-60 LB</v>
      </c>
      <c r="K142" s="30">
        <v>23.22</v>
      </c>
      <c r="L142" s="32">
        <f>VLOOKUP(I142,'[1]November 2020'!A:C,3,FALSE)</f>
        <v>2.6869999999999998</v>
      </c>
      <c r="M142" s="33">
        <f t="shared" si="2"/>
        <v>62.39</v>
      </c>
      <c r="N142" s="34">
        <v>44136</v>
      </c>
    </row>
    <row r="143" spans="1:14" ht="28.75" customHeight="1" x14ac:dyDescent="0.35">
      <c r="A143" s="26" t="s">
        <v>18</v>
      </c>
      <c r="B143" s="27" t="s">
        <v>280</v>
      </c>
      <c r="C143" s="26" t="s">
        <v>12</v>
      </c>
      <c r="D143" s="28">
        <v>10000037574</v>
      </c>
      <c r="E143" s="29" t="s">
        <v>91</v>
      </c>
      <c r="F143" s="30">
        <v>29.75</v>
      </c>
      <c r="G143" s="30">
        <v>200</v>
      </c>
      <c r="H143" s="30">
        <v>2.38</v>
      </c>
      <c r="I143" s="31" t="s">
        <v>22</v>
      </c>
      <c r="J143" s="19" t="str">
        <f>VLOOKUP(I143,'[1]November 2020'!A:C,2,FALSE)</f>
        <v>CHICKEN LARGE CHILLED -BULK DARK</v>
      </c>
      <c r="K143" s="30">
        <v>19.29</v>
      </c>
      <c r="L143" s="32">
        <f>VLOOKUP(I143,'[1]November 2020'!A:C,3,FALSE)</f>
        <v>0.92700000000000005</v>
      </c>
      <c r="M143" s="33">
        <f t="shared" si="2"/>
        <v>17.88</v>
      </c>
      <c r="N143" s="34">
        <v>44136</v>
      </c>
    </row>
    <row r="144" spans="1:14" ht="28.75" customHeight="1" x14ac:dyDescent="0.35">
      <c r="A144" s="26" t="s">
        <v>18</v>
      </c>
      <c r="B144" s="27" t="s">
        <v>280</v>
      </c>
      <c r="C144" s="26" t="s">
        <v>12</v>
      </c>
      <c r="D144" s="28">
        <v>10000037600</v>
      </c>
      <c r="E144" s="29" t="s">
        <v>92</v>
      </c>
      <c r="F144" s="30">
        <v>20.13</v>
      </c>
      <c r="G144" s="30">
        <v>140</v>
      </c>
      <c r="H144" s="30">
        <v>2.2999999999999998</v>
      </c>
      <c r="I144" s="31">
        <v>100154</v>
      </c>
      <c r="J144" s="19" t="str">
        <f>VLOOKUP(I144,'[1]November 2020'!A:C,2,FALSE)</f>
        <v>BEEF COARSE GROUND FRZ CTN-60 LB</v>
      </c>
      <c r="K144" s="30">
        <v>25.84</v>
      </c>
      <c r="L144" s="32">
        <f>VLOOKUP(I144,'[1]November 2020'!A:C,3,FALSE)</f>
        <v>2.6869999999999998</v>
      </c>
      <c r="M144" s="33">
        <f t="shared" si="2"/>
        <v>69.430000000000007</v>
      </c>
      <c r="N144" s="34">
        <v>44136</v>
      </c>
    </row>
    <row r="145" spans="1:14" ht="28.75" customHeight="1" x14ac:dyDescent="0.35">
      <c r="A145" s="26" t="s">
        <v>18</v>
      </c>
      <c r="B145" s="27" t="s">
        <v>280</v>
      </c>
      <c r="C145" s="26" t="s">
        <v>12</v>
      </c>
      <c r="D145" s="28">
        <v>10000037600</v>
      </c>
      <c r="E145" s="29" t="s">
        <v>92</v>
      </c>
      <c r="F145" s="30">
        <v>20.13</v>
      </c>
      <c r="G145" s="30">
        <v>140</v>
      </c>
      <c r="H145" s="30">
        <v>2.2999999999999998</v>
      </c>
      <c r="I145" s="31">
        <v>100155</v>
      </c>
      <c r="J145" s="19" t="str">
        <f>VLOOKUP(I145,'[1]November 2020'!A:C,2,FALSE)</f>
        <v>BEEF FRESH BNLS BULK COMBO-20/2000 LB</v>
      </c>
      <c r="K145" s="30">
        <v>25.84</v>
      </c>
      <c r="L145" s="32">
        <f>VLOOKUP(I145,'[1]November 2020'!A:C,3,FALSE)</f>
        <v>2.7172999999999998</v>
      </c>
      <c r="M145" s="33">
        <f t="shared" si="2"/>
        <v>70.22</v>
      </c>
      <c r="N145" s="34">
        <v>44136</v>
      </c>
    </row>
    <row r="146" spans="1:14" ht="28.75" customHeight="1" x14ac:dyDescent="0.35">
      <c r="A146" s="26" t="s">
        <v>18</v>
      </c>
      <c r="B146" s="27" t="s">
        <v>280</v>
      </c>
      <c r="C146" s="26" t="s">
        <v>12</v>
      </c>
      <c r="D146" s="28">
        <v>10000037791</v>
      </c>
      <c r="E146" s="29" t="s">
        <v>93</v>
      </c>
      <c r="F146" s="30">
        <v>23.13</v>
      </c>
      <c r="G146" s="30">
        <v>200</v>
      </c>
      <c r="H146" s="30">
        <v>1.85</v>
      </c>
      <c r="I146" s="31">
        <v>100154</v>
      </c>
      <c r="J146" s="19" t="str">
        <f>VLOOKUP(I146,'[1]November 2020'!A:C,2,FALSE)</f>
        <v>BEEF COARSE GROUND FRZ CTN-60 LB</v>
      </c>
      <c r="K146" s="30">
        <v>21.3</v>
      </c>
      <c r="L146" s="32">
        <f>VLOOKUP(I146,'[1]November 2020'!A:C,3,FALSE)</f>
        <v>2.6869999999999998</v>
      </c>
      <c r="M146" s="33">
        <f t="shared" si="2"/>
        <v>57.23</v>
      </c>
      <c r="N146" s="34">
        <v>44136</v>
      </c>
    </row>
    <row r="147" spans="1:14" ht="28.75" customHeight="1" x14ac:dyDescent="0.35">
      <c r="A147" s="26" t="s">
        <v>18</v>
      </c>
      <c r="B147" s="27" t="s">
        <v>280</v>
      </c>
      <c r="C147" s="26" t="s">
        <v>12</v>
      </c>
      <c r="D147" s="28">
        <v>10000037791</v>
      </c>
      <c r="E147" s="29" t="s">
        <v>93</v>
      </c>
      <c r="F147" s="30">
        <v>23.13</v>
      </c>
      <c r="G147" s="30">
        <v>200</v>
      </c>
      <c r="H147" s="30">
        <v>1.85</v>
      </c>
      <c r="I147" s="31">
        <v>100155</v>
      </c>
      <c r="J147" s="19" t="str">
        <f>VLOOKUP(I147,'[1]November 2020'!A:C,2,FALSE)</f>
        <v>BEEF FRESH BNLS BULK COMBO-20/2000 LB</v>
      </c>
      <c r="K147" s="30">
        <v>21.3</v>
      </c>
      <c r="L147" s="32">
        <f>VLOOKUP(I147,'[1]November 2020'!A:C,3,FALSE)</f>
        <v>2.7172999999999998</v>
      </c>
      <c r="M147" s="33">
        <f t="shared" si="2"/>
        <v>57.88</v>
      </c>
      <c r="N147" s="34">
        <v>44136</v>
      </c>
    </row>
    <row r="148" spans="1:14" ht="28.75" customHeight="1" x14ac:dyDescent="0.35">
      <c r="A148" s="26" t="s">
        <v>18</v>
      </c>
      <c r="B148" s="27" t="s">
        <v>280</v>
      </c>
      <c r="C148" s="26" t="s">
        <v>297</v>
      </c>
      <c r="D148" s="37">
        <v>10000037831</v>
      </c>
      <c r="E148" s="29" t="s">
        <v>94</v>
      </c>
      <c r="F148" s="30">
        <v>29.64</v>
      </c>
      <c r="G148" s="30" t="s">
        <v>95</v>
      </c>
      <c r="H148" s="30" t="s">
        <v>284</v>
      </c>
      <c r="I148" s="31" t="s">
        <v>22</v>
      </c>
      <c r="J148" s="19" t="str">
        <f>VLOOKUP(I148,'[1]November 2020'!A:C,2,FALSE)</f>
        <v>CHICKEN LARGE CHILLED -BULK DARK</v>
      </c>
      <c r="K148" s="30">
        <v>23.72</v>
      </c>
      <c r="L148" s="32">
        <f>VLOOKUP(I148,'[1]November 2020'!A:C,3,FALSE)</f>
        <v>0.92700000000000005</v>
      </c>
      <c r="M148" s="33">
        <f t="shared" si="2"/>
        <v>21.99</v>
      </c>
      <c r="N148" s="34">
        <v>44302</v>
      </c>
    </row>
    <row r="149" spans="1:14" ht="28.75" customHeight="1" x14ac:dyDescent="0.35">
      <c r="A149" s="26" t="s">
        <v>18</v>
      </c>
      <c r="B149" s="27" t="s">
        <v>280</v>
      </c>
      <c r="C149" s="26" t="s">
        <v>296</v>
      </c>
      <c r="D149" s="28">
        <v>10000037831</v>
      </c>
      <c r="E149" s="29" t="s">
        <v>94</v>
      </c>
      <c r="F149" s="30">
        <v>29.64</v>
      </c>
      <c r="G149" s="30" t="s">
        <v>95</v>
      </c>
      <c r="H149" s="30" t="s">
        <v>96</v>
      </c>
      <c r="I149" s="31" t="s">
        <v>22</v>
      </c>
      <c r="J149" s="19" t="str">
        <f>VLOOKUP(I149,'[1]November 2020'!A:C,2,FALSE)</f>
        <v>CHICKEN LARGE CHILLED -BULK DARK</v>
      </c>
      <c r="K149" s="30">
        <v>23.72</v>
      </c>
      <c r="L149" s="32">
        <f>VLOOKUP(I149,'[1]November 2020'!A:C,3,FALSE)</f>
        <v>0.92700000000000005</v>
      </c>
      <c r="M149" s="33">
        <f t="shared" si="2"/>
        <v>21.99</v>
      </c>
      <c r="N149" s="34">
        <v>44136</v>
      </c>
    </row>
    <row r="150" spans="1:14" ht="28.75" customHeight="1" x14ac:dyDescent="0.35">
      <c r="A150" s="26" t="s">
        <v>18</v>
      </c>
      <c r="B150" s="27" t="s">
        <v>280</v>
      </c>
      <c r="C150" s="26" t="s">
        <v>12</v>
      </c>
      <c r="D150" s="28">
        <v>10000038479</v>
      </c>
      <c r="E150" s="29" t="s">
        <v>97</v>
      </c>
      <c r="F150" s="30">
        <v>30.6</v>
      </c>
      <c r="G150" s="30">
        <v>105</v>
      </c>
      <c r="H150" s="30">
        <v>4.6500000000000004</v>
      </c>
      <c r="I150" s="31" t="s">
        <v>23</v>
      </c>
      <c r="J150" s="19" t="str">
        <f>VLOOKUP(I150,'[1]November 2020'!A:C,2,FALSE)</f>
        <v>CHICKEN LARGE CHILLED -BULK WHITE</v>
      </c>
      <c r="K150" s="30">
        <v>26.65</v>
      </c>
      <c r="L150" s="32">
        <f>VLOOKUP(I150,'[1]November 2020'!A:C,3,FALSE)</f>
        <v>0.92700000000000005</v>
      </c>
      <c r="M150" s="33">
        <f t="shared" si="2"/>
        <v>24.7</v>
      </c>
      <c r="N150" s="34">
        <v>44136</v>
      </c>
    </row>
    <row r="151" spans="1:14" ht="28.75" customHeight="1" x14ac:dyDescent="0.35">
      <c r="A151" s="26" t="s">
        <v>18</v>
      </c>
      <c r="B151" s="27" t="s">
        <v>280</v>
      </c>
      <c r="C151" s="26" t="s">
        <v>12</v>
      </c>
      <c r="D151" s="28">
        <v>10000038942</v>
      </c>
      <c r="E151" s="29" t="s">
        <v>98</v>
      </c>
      <c r="F151" s="30">
        <v>30</v>
      </c>
      <c r="G151" s="30" t="s">
        <v>99</v>
      </c>
      <c r="H151" s="30" t="s">
        <v>100</v>
      </c>
      <c r="I151" s="31" t="s">
        <v>23</v>
      </c>
      <c r="J151" s="19" t="str">
        <f>VLOOKUP(I151,'[1]November 2020'!A:C,2,FALSE)</f>
        <v>CHICKEN LARGE CHILLED -BULK WHITE</v>
      </c>
      <c r="K151" s="30">
        <v>24.13</v>
      </c>
      <c r="L151" s="32">
        <f>VLOOKUP(I151,'[1]November 2020'!A:C,3,FALSE)</f>
        <v>0.92700000000000005</v>
      </c>
      <c r="M151" s="33">
        <f t="shared" si="2"/>
        <v>22.37</v>
      </c>
      <c r="N151" s="34">
        <v>44378</v>
      </c>
    </row>
    <row r="152" spans="1:14" ht="28.75" customHeight="1" x14ac:dyDescent="0.35">
      <c r="A152" s="26" t="s">
        <v>18</v>
      </c>
      <c r="B152" s="27" t="s">
        <v>280</v>
      </c>
      <c r="C152" s="26" t="s">
        <v>12</v>
      </c>
      <c r="D152" s="38">
        <v>10000042231</v>
      </c>
      <c r="E152" s="29" t="s">
        <v>101</v>
      </c>
      <c r="F152" s="30">
        <v>30</v>
      </c>
      <c r="G152" s="30">
        <v>285</v>
      </c>
      <c r="H152" s="30">
        <v>1.68</v>
      </c>
      <c r="I152" s="31" t="s">
        <v>23</v>
      </c>
      <c r="J152" s="19" t="str">
        <f>VLOOKUP(I152,'[1]November 2020'!A:C,2,FALSE)</f>
        <v>CHICKEN LARGE CHILLED -BULK WHITE</v>
      </c>
      <c r="K152" s="30">
        <v>9.58</v>
      </c>
      <c r="L152" s="32">
        <f>VLOOKUP(I152,'[1]November 2020'!A:C,3,FALSE)</f>
        <v>0.92700000000000005</v>
      </c>
      <c r="M152" s="33">
        <f t="shared" si="2"/>
        <v>8.8800000000000008</v>
      </c>
      <c r="N152" s="34">
        <v>44136</v>
      </c>
    </row>
    <row r="153" spans="1:14" ht="28.75" customHeight="1" x14ac:dyDescent="0.35">
      <c r="A153" s="26" t="s">
        <v>18</v>
      </c>
      <c r="B153" s="27" t="s">
        <v>280</v>
      </c>
      <c r="C153" s="26" t="s">
        <v>12</v>
      </c>
      <c r="D153" s="38">
        <v>10000042231</v>
      </c>
      <c r="E153" s="29" t="s">
        <v>101</v>
      </c>
      <c r="F153" s="30">
        <v>30</v>
      </c>
      <c r="G153" s="30">
        <v>285</v>
      </c>
      <c r="H153" s="30">
        <v>1.68</v>
      </c>
      <c r="I153" s="31" t="s">
        <v>22</v>
      </c>
      <c r="J153" s="19" t="str">
        <f>VLOOKUP(I153,'[1]November 2020'!A:C,2,FALSE)</f>
        <v>CHICKEN LARGE CHILLED -BULK DARK</v>
      </c>
      <c r="K153" s="30">
        <v>6.38</v>
      </c>
      <c r="L153" s="32">
        <f>VLOOKUP(I153,'[1]November 2020'!A:C,3,FALSE)</f>
        <v>0.92700000000000005</v>
      </c>
      <c r="M153" s="33">
        <f t="shared" si="2"/>
        <v>5.91</v>
      </c>
      <c r="N153" s="34">
        <v>44136</v>
      </c>
    </row>
    <row r="154" spans="1:14" ht="28.75" customHeight="1" x14ac:dyDescent="0.35">
      <c r="A154" s="26" t="s">
        <v>18</v>
      </c>
      <c r="B154" s="27" t="s">
        <v>280</v>
      </c>
      <c r="C154" s="26" t="s">
        <v>12</v>
      </c>
      <c r="D154" s="38">
        <v>10000042233</v>
      </c>
      <c r="E154" s="29" t="s">
        <v>102</v>
      </c>
      <c r="F154" s="30">
        <v>30</v>
      </c>
      <c r="G154" s="30">
        <v>300</v>
      </c>
      <c r="H154" s="30">
        <v>1.6</v>
      </c>
      <c r="I154" s="31" t="s">
        <v>23</v>
      </c>
      <c r="J154" s="19" t="str">
        <f>VLOOKUP(I154,'[1]November 2020'!A:C,2,FALSE)</f>
        <v>CHICKEN LARGE CHILLED -BULK WHITE</v>
      </c>
      <c r="K154" s="30">
        <v>11.93</v>
      </c>
      <c r="L154" s="32">
        <f>VLOOKUP(I154,'[1]November 2020'!A:C,3,FALSE)</f>
        <v>0.92700000000000005</v>
      </c>
      <c r="M154" s="33">
        <f t="shared" si="2"/>
        <v>11.06</v>
      </c>
      <c r="N154" s="34">
        <v>44136</v>
      </c>
    </row>
    <row r="155" spans="1:14" ht="28.75" customHeight="1" x14ac:dyDescent="0.35">
      <c r="A155" s="26" t="s">
        <v>18</v>
      </c>
      <c r="B155" s="27" t="s">
        <v>280</v>
      </c>
      <c r="C155" s="26" t="s">
        <v>12</v>
      </c>
      <c r="D155" s="38">
        <v>10000042233</v>
      </c>
      <c r="E155" s="29" t="s">
        <v>102</v>
      </c>
      <c r="F155" s="30">
        <v>30</v>
      </c>
      <c r="G155" s="30">
        <v>300</v>
      </c>
      <c r="H155" s="30">
        <v>1.6</v>
      </c>
      <c r="I155" s="31" t="s">
        <v>22</v>
      </c>
      <c r="J155" s="19" t="str">
        <f>VLOOKUP(I155,'[1]November 2020'!A:C,2,FALSE)</f>
        <v>CHICKEN LARGE CHILLED -BULK DARK</v>
      </c>
      <c r="K155" s="30">
        <v>7.95</v>
      </c>
      <c r="L155" s="32">
        <f>VLOOKUP(I155,'[1]November 2020'!A:C,3,FALSE)</f>
        <v>0.92700000000000005</v>
      </c>
      <c r="M155" s="33">
        <f t="shared" si="2"/>
        <v>7.37</v>
      </c>
      <c r="N155" s="34">
        <v>44136</v>
      </c>
    </row>
    <row r="156" spans="1:14" ht="28.75" customHeight="1" x14ac:dyDescent="0.35">
      <c r="A156" s="26" t="s">
        <v>18</v>
      </c>
      <c r="B156" s="27" t="s">
        <v>280</v>
      </c>
      <c r="C156" s="26" t="s">
        <v>12</v>
      </c>
      <c r="D156" s="38">
        <v>10000042807</v>
      </c>
      <c r="E156" s="29" t="s">
        <v>103</v>
      </c>
      <c r="F156" s="30">
        <v>30</v>
      </c>
      <c r="G156" s="30">
        <v>108</v>
      </c>
      <c r="H156" s="30">
        <v>4.4400000000000004</v>
      </c>
      <c r="I156" s="31" t="s">
        <v>22</v>
      </c>
      <c r="J156" s="19" t="str">
        <f>VLOOKUP(I156,'[1]November 2020'!A:C,2,FALSE)</f>
        <v>CHICKEN LARGE CHILLED -BULK DARK</v>
      </c>
      <c r="K156" s="30">
        <v>27.12</v>
      </c>
      <c r="L156" s="32">
        <f>VLOOKUP(I156,'[1]November 2020'!A:C,3,FALSE)</f>
        <v>0.92700000000000005</v>
      </c>
      <c r="M156" s="33">
        <f t="shared" si="2"/>
        <v>25.14</v>
      </c>
      <c r="N156" s="34">
        <v>44136</v>
      </c>
    </row>
    <row r="157" spans="1:14" ht="28.75" customHeight="1" x14ac:dyDescent="0.35">
      <c r="A157" s="26" t="s">
        <v>18</v>
      </c>
      <c r="B157" s="27" t="s">
        <v>280</v>
      </c>
      <c r="C157" s="26" t="s">
        <v>12</v>
      </c>
      <c r="D157" s="38">
        <v>10000042809</v>
      </c>
      <c r="E157" s="29" t="s">
        <v>104</v>
      </c>
      <c r="F157" s="30">
        <v>30</v>
      </c>
      <c r="G157" s="30">
        <v>108</v>
      </c>
      <c r="H157" s="30">
        <v>4.4400000000000004</v>
      </c>
      <c r="I157" s="31" t="s">
        <v>23</v>
      </c>
      <c r="J157" s="19" t="str">
        <f>VLOOKUP(I157,'[1]November 2020'!A:C,2,FALSE)</f>
        <v>CHICKEN LARGE CHILLED -BULK WHITE</v>
      </c>
      <c r="K157" s="30">
        <v>20.9</v>
      </c>
      <c r="L157" s="32">
        <f>VLOOKUP(I157,'[1]November 2020'!A:C,3,FALSE)</f>
        <v>0.92700000000000005</v>
      </c>
      <c r="M157" s="33">
        <f t="shared" si="2"/>
        <v>19.37</v>
      </c>
      <c r="N157" s="34">
        <v>44136</v>
      </c>
    </row>
    <row r="158" spans="1:14" ht="28.75" customHeight="1" x14ac:dyDescent="0.35">
      <c r="A158" s="26" t="s">
        <v>18</v>
      </c>
      <c r="B158" s="27" t="s">
        <v>280</v>
      </c>
      <c r="C158" s="26" t="s">
        <v>12</v>
      </c>
      <c r="D158" s="38">
        <v>10000043536</v>
      </c>
      <c r="E158" s="29" t="s">
        <v>105</v>
      </c>
      <c r="F158" s="30">
        <v>20</v>
      </c>
      <c r="G158" s="30">
        <v>160</v>
      </c>
      <c r="H158" s="30">
        <v>2</v>
      </c>
      <c r="I158" s="31" t="s">
        <v>22</v>
      </c>
      <c r="J158" s="19" t="str">
        <f>VLOOKUP(I158,'[1]November 2020'!A:C,2,FALSE)</f>
        <v>CHICKEN LARGE CHILLED -BULK DARK</v>
      </c>
      <c r="K158" s="30">
        <v>26.36</v>
      </c>
      <c r="L158" s="32">
        <f>VLOOKUP(I158,'[1]November 2020'!A:C,3,FALSE)</f>
        <v>0.92700000000000005</v>
      </c>
      <c r="M158" s="33">
        <f t="shared" si="2"/>
        <v>24.44</v>
      </c>
      <c r="N158" s="34">
        <v>44136</v>
      </c>
    </row>
    <row r="159" spans="1:14" ht="28.75" customHeight="1" x14ac:dyDescent="0.35">
      <c r="A159" s="26" t="s">
        <v>18</v>
      </c>
      <c r="B159" s="27" t="s">
        <v>280</v>
      </c>
      <c r="C159" s="26" t="s">
        <v>12</v>
      </c>
      <c r="D159" s="38">
        <v>10000043537</v>
      </c>
      <c r="E159" s="29" t="s">
        <v>106</v>
      </c>
      <c r="F159" s="30">
        <v>20</v>
      </c>
      <c r="G159" s="30">
        <v>160</v>
      </c>
      <c r="H159" s="30">
        <v>2</v>
      </c>
      <c r="I159" s="31" t="s">
        <v>22</v>
      </c>
      <c r="J159" s="19" t="str">
        <f>VLOOKUP(I159,'[1]November 2020'!A:C,2,FALSE)</f>
        <v>CHICKEN LARGE CHILLED -BULK DARK</v>
      </c>
      <c r="K159" s="30">
        <v>26.36</v>
      </c>
      <c r="L159" s="32">
        <f>VLOOKUP(I159,'[1]November 2020'!A:C,3,FALSE)</f>
        <v>0.92700000000000005</v>
      </c>
      <c r="M159" s="33">
        <f t="shared" si="2"/>
        <v>24.44</v>
      </c>
      <c r="N159" s="34">
        <v>44136</v>
      </c>
    </row>
    <row r="160" spans="1:14" ht="28.75" customHeight="1" x14ac:dyDescent="0.35">
      <c r="A160" s="26" t="s">
        <v>18</v>
      </c>
      <c r="B160" s="27" t="s">
        <v>280</v>
      </c>
      <c r="C160" s="26" t="s">
        <v>12</v>
      </c>
      <c r="D160" s="38">
        <v>10000043781</v>
      </c>
      <c r="E160" s="29" t="s">
        <v>107</v>
      </c>
      <c r="F160" s="30">
        <v>30</v>
      </c>
      <c r="G160" s="30" t="s">
        <v>108</v>
      </c>
      <c r="H160" s="30" t="s">
        <v>109</v>
      </c>
      <c r="I160" s="31" t="s">
        <v>22</v>
      </c>
      <c r="J160" s="19" t="str">
        <f>VLOOKUP(I160,'[1]November 2020'!A:C,2,FALSE)</f>
        <v>CHICKEN LARGE CHILLED -BULK DARK</v>
      </c>
      <c r="K160" s="30">
        <v>22.06</v>
      </c>
      <c r="L160" s="32">
        <f>VLOOKUP(I160,'[1]November 2020'!A:C,3,FALSE)</f>
        <v>0.92700000000000005</v>
      </c>
      <c r="M160" s="33">
        <f t="shared" si="2"/>
        <v>20.45</v>
      </c>
      <c r="N160" s="34">
        <v>44136</v>
      </c>
    </row>
    <row r="161" spans="1:14" ht="28.75" customHeight="1" x14ac:dyDescent="0.35">
      <c r="A161" s="26" t="s">
        <v>18</v>
      </c>
      <c r="B161" s="27" t="s">
        <v>280</v>
      </c>
      <c r="C161" s="26" t="s">
        <v>297</v>
      </c>
      <c r="D161" s="37">
        <v>10000044195</v>
      </c>
      <c r="E161" s="29" t="s">
        <v>285</v>
      </c>
      <c r="F161" s="30">
        <v>29.64</v>
      </c>
      <c r="G161" s="30">
        <v>70</v>
      </c>
      <c r="H161" s="21" t="s">
        <v>286</v>
      </c>
      <c r="I161" s="31" t="s">
        <v>22</v>
      </c>
      <c r="J161" s="19" t="str">
        <f>VLOOKUP(I161,'[1]November 2020'!A:C,2,FALSE)</f>
        <v>CHICKEN LARGE CHILLED -BULK DARK</v>
      </c>
      <c r="K161" s="30">
        <v>23.2</v>
      </c>
      <c r="L161" s="32">
        <f>VLOOKUP(I161,'[1]November 2020'!A:C,3,FALSE)</f>
        <v>0.92700000000000005</v>
      </c>
      <c r="M161" s="33">
        <f t="shared" si="2"/>
        <v>21.51</v>
      </c>
      <c r="N161" s="34">
        <v>44302</v>
      </c>
    </row>
    <row r="162" spans="1:14" ht="28.75" customHeight="1" x14ac:dyDescent="0.35">
      <c r="A162" s="26" t="s">
        <v>18</v>
      </c>
      <c r="B162" s="27" t="s">
        <v>280</v>
      </c>
      <c r="C162" s="26" t="s">
        <v>296</v>
      </c>
      <c r="D162" s="38">
        <v>10000044195</v>
      </c>
      <c r="E162" s="29" t="s">
        <v>110</v>
      </c>
      <c r="F162" s="30">
        <v>29.64</v>
      </c>
      <c r="G162" s="30">
        <v>70</v>
      </c>
      <c r="H162" s="30">
        <v>6.66</v>
      </c>
      <c r="I162" s="31" t="s">
        <v>22</v>
      </c>
      <c r="J162" s="19" t="str">
        <f>VLOOKUP(I162,'[1]November 2020'!A:C,2,FALSE)</f>
        <v>CHICKEN LARGE CHILLED -BULK DARK</v>
      </c>
      <c r="K162" s="30">
        <v>23.2</v>
      </c>
      <c r="L162" s="32">
        <f>VLOOKUP(I162,'[1]November 2020'!A:C,3,FALSE)</f>
        <v>0.92700000000000005</v>
      </c>
      <c r="M162" s="33">
        <f t="shared" si="2"/>
        <v>21.51</v>
      </c>
      <c r="N162" s="34">
        <v>44136</v>
      </c>
    </row>
    <row r="163" spans="1:14" ht="28.75" customHeight="1" x14ac:dyDescent="0.35">
      <c r="A163" s="26" t="s">
        <v>18</v>
      </c>
      <c r="B163" s="27" t="s">
        <v>280</v>
      </c>
      <c r="C163" s="26" t="s">
        <v>297</v>
      </c>
      <c r="D163" s="38">
        <v>10000044196</v>
      </c>
      <c r="E163" s="29" t="s">
        <v>319</v>
      </c>
      <c r="F163" s="30">
        <v>28.9</v>
      </c>
      <c r="G163" s="30">
        <v>90</v>
      </c>
      <c r="H163" s="30" t="s">
        <v>320</v>
      </c>
      <c r="I163" s="31" t="s">
        <v>22</v>
      </c>
      <c r="J163" s="19" t="str">
        <f>VLOOKUP(I163,'[1]November 2020'!A:C,2,FALSE)</f>
        <v>CHICKEN LARGE CHILLED -BULK DARK</v>
      </c>
      <c r="K163" s="30">
        <v>24.01</v>
      </c>
      <c r="L163" s="32">
        <f>VLOOKUP(I163,'[1]November 2020'!A:C,3,FALSE)</f>
        <v>0.92700000000000005</v>
      </c>
      <c r="M163" s="33">
        <f t="shared" si="2"/>
        <v>22.26</v>
      </c>
      <c r="N163" s="34">
        <v>44333</v>
      </c>
    </row>
    <row r="164" spans="1:14" ht="28.75" customHeight="1" x14ac:dyDescent="0.35">
      <c r="A164" s="26" t="s">
        <v>18</v>
      </c>
      <c r="B164" s="27" t="s">
        <v>280</v>
      </c>
      <c r="C164" s="26" t="s">
        <v>296</v>
      </c>
      <c r="D164" s="38">
        <v>10000044196</v>
      </c>
      <c r="E164" s="29" t="s">
        <v>111</v>
      </c>
      <c r="F164" s="30">
        <v>28.9</v>
      </c>
      <c r="G164" s="30">
        <v>90</v>
      </c>
      <c r="H164" s="30">
        <v>5.14</v>
      </c>
      <c r="I164" s="31" t="s">
        <v>22</v>
      </c>
      <c r="J164" s="19" t="str">
        <f>VLOOKUP(I164,'[1]November 2020'!A:C,2,FALSE)</f>
        <v>CHICKEN LARGE CHILLED -BULK DARK</v>
      </c>
      <c r="K164" s="30">
        <v>24.48</v>
      </c>
      <c r="L164" s="32">
        <f>VLOOKUP(I164,'[1]November 2020'!A:C,3,FALSE)</f>
        <v>0.92700000000000005</v>
      </c>
      <c r="M164" s="33">
        <f t="shared" si="2"/>
        <v>22.69</v>
      </c>
      <c r="N164" s="34">
        <v>44136</v>
      </c>
    </row>
    <row r="165" spans="1:14" ht="28.75" customHeight="1" x14ac:dyDescent="0.35">
      <c r="A165" s="26" t="s">
        <v>18</v>
      </c>
      <c r="B165" s="27" t="s">
        <v>280</v>
      </c>
      <c r="C165" s="26" t="s">
        <v>12</v>
      </c>
      <c r="D165" s="28">
        <v>10000046701</v>
      </c>
      <c r="E165" s="29" t="s">
        <v>112</v>
      </c>
      <c r="F165" s="30">
        <v>30.06</v>
      </c>
      <c r="G165" s="30">
        <v>130</v>
      </c>
      <c r="H165" s="30">
        <v>3.7</v>
      </c>
      <c r="I165" s="31">
        <v>100193</v>
      </c>
      <c r="J165" s="19" t="str">
        <f>VLOOKUP(I165,'[1]November 2020'!A:C,2,FALSE)</f>
        <v>PORK PICNIC BNLS FRZ CTN-60 LB</v>
      </c>
      <c r="K165" s="30">
        <v>24.05</v>
      </c>
      <c r="L165" s="32">
        <f>VLOOKUP(I165,'[1]November 2020'!A:C,3,FALSE)</f>
        <v>1.4477</v>
      </c>
      <c r="M165" s="33">
        <f t="shared" si="2"/>
        <v>34.82</v>
      </c>
      <c r="N165" s="34">
        <v>44136</v>
      </c>
    </row>
    <row r="166" spans="1:14" ht="28.75" customHeight="1" x14ac:dyDescent="0.35">
      <c r="A166" s="26" t="s">
        <v>18</v>
      </c>
      <c r="B166" s="27" t="s">
        <v>280</v>
      </c>
      <c r="C166" s="26" t="s">
        <v>12</v>
      </c>
      <c r="D166" s="38">
        <v>10000047092</v>
      </c>
      <c r="E166" s="29" t="s">
        <v>113</v>
      </c>
      <c r="F166" s="30">
        <v>10</v>
      </c>
      <c r="G166" s="30">
        <v>40</v>
      </c>
      <c r="H166" s="30">
        <v>4</v>
      </c>
      <c r="I166" s="31" t="s">
        <v>22</v>
      </c>
      <c r="J166" s="19" t="str">
        <f>VLOOKUP(I166,'[1]November 2020'!A:C,2,FALSE)</f>
        <v>CHICKEN LARGE CHILLED -BULK DARK</v>
      </c>
      <c r="K166" s="30">
        <v>6.28</v>
      </c>
      <c r="L166" s="32">
        <f>VLOOKUP(I166,'[1]November 2020'!A:C,3,FALSE)</f>
        <v>0.92700000000000005</v>
      </c>
      <c r="M166" s="33">
        <f t="shared" si="2"/>
        <v>5.82</v>
      </c>
      <c r="N166" s="34">
        <v>44136</v>
      </c>
    </row>
    <row r="167" spans="1:14" ht="28.75" customHeight="1" x14ac:dyDescent="0.35">
      <c r="A167" s="26" t="s">
        <v>18</v>
      </c>
      <c r="B167" s="27" t="s">
        <v>280</v>
      </c>
      <c r="C167" s="26" t="s">
        <v>12</v>
      </c>
      <c r="D167" s="28">
        <v>10000048237</v>
      </c>
      <c r="E167" s="29" t="s">
        <v>114</v>
      </c>
      <c r="F167" s="30">
        <v>18.38</v>
      </c>
      <c r="G167" s="30">
        <v>60</v>
      </c>
      <c r="H167" s="30">
        <v>4.9000000000000004</v>
      </c>
      <c r="I167" s="31">
        <v>100154</v>
      </c>
      <c r="J167" s="19" t="str">
        <f>VLOOKUP(I167,'[1]November 2020'!A:C,2,FALSE)</f>
        <v>BEEF COARSE GROUND FRZ CTN-60 LB</v>
      </c>
      <c r="K167" s="30">
        <v>5.78</v>
      </c>
      <c r="L167" s="32">
        <f>VLOOKUP(I167,'[1]November 2020'!A:C,3,FALSE)</f>
        <v>2.6869999999999998</v>
      </c>
      <c r="M167" s="33">
        <f t="shared" si="2"/>
        <v>15.53</v>
      </c>
      <c r="N167" s="34">
        <v>44136</v>
      </c>
    </row>
    <row r="168" spans="1:14" ht="28.75" customHeight="1" x14ac:dyDescent="0.35">
      <c r="A168" s="26" t="s">
        <v>18</v>
      </c>
      <c r="B168" s="27" t="s">
        <v>280</v>
      </c>
      <c r="C168" s="26" t="s">
        <v>12</v>
      </c>
      <c r="D168" s="28">
        <v>10000048237</v>
      </c>
      <c r="E168" s="29" t="s">
        <v>114</v>
      </c>
      <c r="F168" s="30">
        <v>18.38</v>
      </c>
      <c r="G168" s="30">
        <v>60</v>
      </c>
      <c r="H168" s="30">
        <v>4.9000000000000004</v>
      </c>
      <c r="I168" s="31">
        <v>100155</v>
      </c>
      <c r="J168" s="19" t="str">
        <f>VLOOKUP(I168,'[1]November 2020'!A:C,2,FALSE)</f>
        <v>BEEF FRESH BNLS BULK COMBO-20/2000 LB</v>
      </c>
      <c r="K168" s="30">
        <v>5.78</v>
      </c>
      <c r="L168" s="32">
        <f>VLOOKUP(I168,'[1]November 2020'!A:C,3,FALSE)</f>
        <v>2.7172999999999998</v>
      </c>
      <c r="M168" s="33">
        <f t="shared" si="2"/>
        <v>15.71</v>
      </c>
      <c r="N168" s="34">
        <v>44136</v>
      </c>
    </row>
    <row r="169" spans="1:14" ht="28.75" customHeight="1" x14ac:dyDescent="0.35">
      <c r="A169" s="26" t="s">
        <v>18</v>
      </c>
      <c r="B169" s="39" t="s">
        <v>280</v>
      </c>
      <c r="C169" s="26" t="s">
        <v>281</v>
      </c>
      <c r="D169" s="28">
        <v>10000048461</v>
      </c>
      <c r="E169" s="29" t="s">
        <v>282</v>
      </c>
      <c r="F169" s="30">
        <v>9.58</v>
      </c>
      <c r="G169" s="30">
        <v>72</v>
      </c>
      <c r="H169" s="30">
        <v>2.13</v>
      </c>
      <c r="I169" s="31">
        <v>110244</v>
      </c>
      <c r="J169" s="19" t="str">
        <f>VLOOKUP(I169,'[1]November 2020'!A:C,2,FALSE)</f>
        <v>CHEESE MOZ LM PT SKM UNFZ PROC PK(41125)</v>
      </c>
      <c r="K169" s="30">
        <v>4.13</v>
      </c>
      <c r="L169" s="32">
        <f>VLOOKUP(I169,'[1]November 2020'!A:C,3,FALSE)</f>
        <v>1.8467</v>
      </c>
      <c r="M169" s="33">
        <f t="shared" si="2"/>
        <v>7.63</v>
      </c>
      <c r="N169" s="34">
        <v>44176</v>
      </c>
    </row>
    <row r="170" spans="1:14" ht="28.75" customHeight="1" x14ac:dyDescent="0.35">
      <c r="A170" s="26" t="s">
        <v>18</v>
      </c>
      <c r="B170" s="39" t="s">
        <v>280</v>
      </c>
      <c r="C170" s="26" t="s">
        <v>281</v>
      </c>
      <c r="D170" s="38">
        <v>10000051026</v>
      </c>
      <c r="E170" s="29" t="s">
        <v>239</v>
      </c>
      <c r="F170" s="30">
        <v>10.32</v>
      </c>
      <c r="G170" s="30">
        <v>75</v>
      </c>
      <c r="H170" s="30">
        <v>2.2000000000000002</v>
      </c>
      <c r="I170" s="31" t="s">
        <v>22</v>
      </c>
      <c r="J170" s="19" t="str">
        <f>VLOOKUP(I170,'[1]November 2020'!A:C,2,FALSE)</f>
        <v>CHICKEN LARGE CHILLED -BULK DARK</v>
      </c>
      <c r="K170" s="30">
        <v>9.5299999999999994</v>
      </c>
      <c r="L170" s="32">
        <f>VLOOKUP(I170,'[1]November 2020'!A:C,3,FALSE)</f>
        <v>0.92700000000000005</v>
      </c>
      <c r="M170" s="33">
        <f t="shared" si="2"/>
        <v>8.83</v>
      </c>
      <c r="N170" s="34">
        <v>44174</v>
      </c>
    </row>
    <row r="171" spans="1:14" ht="28.75" customHeight="1" x14ac:dyDescent="0.35">
      <c r="A171" s="26" t="s">
        <v>18</v>
      </c>
      <c r="B171" s="39" t="s">
        <v>280</v>
      </c>
      <c r="C171" s="26" t="s">
        <v>281</v>
      </c>
      <c r="D171" s="38">
        <v>10000051026</v>
      </c>
      <c r="E171" s="29" t="s">
        <v>239</v>
      </c>
      <c r="F171" s="30">
        <v>10.32</v>
      </c>
      <c r="G171" s="30">
        <v>75</v>
      </c>
      <c r="H171" s="30">
        <v>2.2000000000000002</v>
      </c>
      <c r="I171" s="31" t="s">
        <v>23</v>
      </c>
      <c r="J171" s="19" t="str">
        <f>VLOOKUP(I171,'[1]November 2020'!A:C,2,FALSE)</f>
        <v>CHICKEN LARGE CHILLED -BULK WHITE</v>
      </c>
      <c r="K171" s="30">
        <v>5.13</v>
      </c>
      <c r="L171" s="32">
        <f>VLOOKUP(I171,'[1]November 2020'!A:C,3,FALSE)</f>
        <v>0.92700000000000005</v>
      </c>
      <c r="M171" s="33">
        <f t="shared" si="2"/>
        <v>4.76</v>
      </c>
      <c r="N171" s="34">
        <v>44174</v>
      </c>
    </row>
    <row r="172" spans="1:14" ht="28.75" customHeight="1" x14ac:dyDescent="0.35">
      <c r="A172" s="26" t="s">
        <v>18</v>
      </c>
      <c r="B172" s="39" t="s">
        <v>280</v>
      </c>
      <c r="C172" s="26" t="s">
        <v>297</v>
      </c>
      <c r="D172" s="38">
        <v>10000052436</v>
      </c>
      <c r="E172" s="29" t="s">
        <v>326</v>
      </c>
      <c r="F172" s="30">
        <v>31.25</v>
      </c>
      <c r="G172" s="30" t="s">
        <v>317</v>
      </c>
      <c r="H172" s="30" t="s">
        <v>109</v>
      </c>
      <c r="I172" s="31" t="s">
        <v>22</v>
      </c>
      <c r="J172" s="19" t="s">
        <v>332</v>
      </c>
      <c r="K172" s="30">
        <v>21.58</v>
      </c>
      <c r="L172" s="32">
        <v>0.92700000000000005</v>
      </c>
      <c r="M172" s="33">
        <v>20</v>
      </c>
      <c r="N172" s="34">
        <v>44438</v>
      </c>
    </row>
    <row r="173" spans="1:14" ht="28.75" customHeight="1" x14ac:dyDescent="0.35">
      <c r="A173" s="26" t="s">
        <v>18</v>
      </c>
      <c r="B173" s="39" t="s">
        <v>280</v>
      </c>
      <c r="C173" s="26" t="s">
        <v>296</v>
      </c>
      <c r="D173" s="38">
        <v>10000052436</v>
      </c>
      <c r="E173" s="29" t="s">
        <v>326</v>
      </c>
      <c r="F173" s="30">
        <v>26</v>
      </c>
      <c r="G173" s="30" t="s">
        <v>317</v>
      </c>
      <c r="H173" s="30" t="s">
        <v>109</v>
      </c>
      <c r="I173" s="31" t="s">
        <v>22</v>
      </c>
      <c r="J173" s="19" t="str">
        <f>VLOOKUP(I173,'[1]November 2020'!A:C,2,FALSE)</f>
        <v>CHICKEN LARGE CHILLED -BULK DARK</v>
      </c>
      <c r="K173" s="30">
        <v>21.58</v>
      </c>
      <c r="L173" s="32">
        <f>VLOOKUP(I173,'[1]November 2020'!A:C,3,FALSE)</f>
        <v>0.92700000000000005</v>
      </c>
      <c r="M173" s="33">
        <f t="shared" ref="M173" si="3">ROUND(K173*L173,2)</f>
        <v>20</v>
      </c>
      <c r="N173" s="34">
        <v>44378</v>
      </c>
    </row>
    <row r="174" spans="1:14" ht="28.75" customHeight="1" x14ac:dyDescent="0.35">
      <c r="A174" s="26" t="s">
        <v>18</v>
      </c>
      <c r="B174" s="39" t="s">
        <v>280</v>
      </c>
      <c r="C174" s="26" t="s">
        <v>281</v>
      </c>
      <c r="D174" s="38">
        <v>10000053758</v>
      </c>
      <c r="E174" s="29" t="s">
        <v>327</v>
      </c>
      <c r="F174" s="30">
        <v>1.62</v>
      </c>
      <c r="G174" s="30">
        <v>8</v>
      </c>
      <c r="H174" s="30">
        <v>3.24</v>
      </c>
      <c r="I174" s="31" t="s">
        <v>23</v>
      </c>
      <c r="J174" s="19" t="str">
        <f>VLOOKUP(I174,'[1]November 2020'!A:C,2,FALSE)</f>
        <v>CHICKEN LARGE CHILLED -BULK WHITE</v>
      </c>
      <c r="K174" s="30">
        <v>1.34</v>
      </c>
      <c r="L174" s="32">
        <f>VLOOKUP(I174,'[1]November 2020'!A:C,3,FALSE)</f>
        <v>0.92700000000000005</v>
      </c>
      <c r="M174" s="33">
        <f t="shared" ref="M174" si="4">ROUND(K174*L174,2)</f>
        <v>1.24</v>
      </c>
      <c r="N174" s="34">
        <v>44391</v>
      </c>
    </row>
    <row r="175" spans="1:14" ht="28.75" customHeight="1" x14ac:dyDescent="0.35">
      <c r="A175" s="26" t="s">
        <v>18</v>
      </c>
      <c r="B175" s="39" t="s">
        <v>280</v>
      </c>
      <c r="C175" s="26" t="s">
        <v>281</v>
      </c>
      <c r="D175" s="38">
        <v>10000053760</v>
      </c>
      <c r="E175" s="29" t="s">
        <v>328</v>
      </c>
      <c r="F175" s="30">
        <v>1.68</v>
      </c>
      <c r="G175" s="30">
        <v>8</v>
      </c>
      <c r="H175" s="30">
        <v>3.36</v>
      </c>
      <c r="I175" s="31" t="s">
        <v>23</v>
      </c>
      <c r="J175" s="19" t="str">
        <f>VLOOKUP(I175,'[1]November 2020'!A:C,2,FALSE)</f>
        <v>CHICKEN LARGE CHILLED -BULK WHITE</v>
      </c>
      <c r="K175" s="30">
        <v>0.47</v>
      </c>
      <c r="L175" s="32">
        <f>VLOOKUP(I175,'[1]November 2020'!A:C,3,FALSE)</f>
        <v>0.92700000000000005</v>
      </c>
      <c r="M175" s="33">
        <f t="shared" ref="M175" si="5">ROUND(K175*L175,2)</f>
        <v>0.44</v>
      </c>
      <c r="N175" s="34">
        <v>44391</v>
      </c>
    </row>
    <row r="176" spans="1:14" ht="28.75" customHeight="1" x14ac:dyDescent="0.35">
      <c r="A176" s="26" t="s">
        <v>18</v>
      </c>
      <c r="B176" s="39" t="s">
        <v>280</v>
      </c>
      <c r="C176" s="26" t="s">
        <v>281</v>
      </c>
      <c r="D176" s="38">
        <v>10000053760</v>
      </c>
      <c r="E176" s="29" t="s">
        <v>328</v>
      </c>
      <c r="F176" s="30">
        <v>1.68</v>
      </c>
      <c r="G176" s="30">
        <v>8</v>
      </c>
      <c r="H176" s="30">
        <v>3.36</v>
      </c>
      <c r="I176" s="31" t="s">
        <v>22</v>
      </c>
      <c r="J176" s="19" t="str">
        <f>VLOOKUP(I176,'[1]November 2020'!A:C,2,FALSE)</f>
        <v>CHICKEN LARGE CHILLED -BULK DARK</v>
      </c>
      <c r="K176" s="30">
        <v>0.32</v>
      </c>
      <c r="L176" s="32">
        <f>VLOOKUP(I176,'[1]November 2020'!A:C,3,FALSE)</f>
        <v>0.92700000000000005</v>
      </c>
      <c r="M176" s="33">
        <f t="shared" ref="M176" si="6">ROUND(K176*L176,2)</f>
        <v>0.3</v>
      </c>
      <c r="N176" s="34">
        <v>44391</v>
      </c>
    </row>
    <row r="177" spans="1:14" ht="28.75" customHeight="1" x14ac:dyDescent="0.35">
      <c r="A177" s="26" t="s">
        <v>18</v>
      </c>
      <c r="B177" s="39" t="s">
        <v>280</v>
      </c>
      <c r="C177" s="26" t="s">
        <v>281</v>
      </c>
      <c r="D177" s="38">
        <v>10000053761</v>
      </c>
      <c r="E177" s="29" t="s">
        <v>329</v>
      </c>
      <c r="F177" s="30">
        <v>1.25</v>
      </c>
      <c r="G177" s="30">
        <v>8</v>
      </c>
      <c r="H177" s="30">
        <v>2.5</v>
      </c>
      <c r="I177" s="31" t="s">
        <v>22</v>
      </c>
      <c r="J177" s="19" t="str">
        <f>VLOOKUP(I177,'[1]November 2020'!A:C,2,FALSE)</f>
        <v>CHICKEN LARGE CHILLED -BULK DARK</v>
      </c>
      <c r="K177" s="30">
        <v>1.39</v>
      </c>
      <c r="L177" s="32">
        <f>VLOOKUP(I177,'[1]November 2020'!A:C,3,FALSE)</f>
        <v>0.92700000000000005</v>
      </c>
      <c r="M177" s="33">
        <f t="shared" ref="M177" si="7">ROUND(K177*L177,2)</f>
        <v>1.29</v>
      </c>
      <c r="N177" s="34">
        <v>44391</v>
      </c>
    </row>
    <row r="178" spans="1:14" ht="28.75" customHeight="1" x14ac:dyDescent="0.35">
      <c r="A178" s="26" t="s">
        <v>18</v>
      </c>
      <c r="B178" s="27" t="s">
        <v>280</v>
      </c>
      <c r="C178" s="26" t="s">
        <v>12</v>
      </c>
      <c r="D178" s="28">
        <v>10000055415</v>
      </c>
      <c r="E178" s="29" t="s">
        <v>115</v>
      </c>
      <c r="F178" s="30">
        <v>20.25</v>
      </c>
      <c r="G178" s="30">
        <v>180</v>
      </c>
      <c r="H178" s="30">
        <v>1.8</v>
      </c>
      <c r="I178" s="31">
        <v>100154</v>
      </c>
      <c r="J178" s="19" t="str">
        <f>VLOOKUP(I178,'[1]November 2020'!A:C,2,FALSE)</f>
        <v>BEEF COARSE GROUND FRZ CTN-60 LB</v>
      </c>
      <c r="K178" s="30">
        <v>18.079999999999998</v>
      </c>
      <c r="L178" s="32">
        <f>VLOOKUP(I178,'[1]November 2020'!A:C,3,FALSE)</f>
        <v>2.6869999999999998</v>
      </c>
      <c r="M178" s="33">
        <f t="shared" si="2"/>
        <v>48.58</v>
      </c>
      <c r="N178" s="34">
        <v>44136</v>
      </c>
    </row>
    <row r="179" spans="1:14" ht="28.75" customHeight="1" x14ac:dyDescent="0.35">
      <c r="A179" s="26" t="s">
        <v>18</v>
      </c>
      <c r="B179" s="27" t="s">
        <v>280</v>
      </c>
      <c r="C179" s="26" t="s">
        <v>12</v>
      </c>
      <c r="D179" s="28">
        <v>10000055415</v>
      </c>
      <c r="E179" s="29" t="s">
        <v>115</v>
      </c>
      <c r="F179" s="30">
        <v>20.25</v>
      </c>
      <c r="G179" s="30">
        <v>180</v>
      </c>
      <c r="H179" s="30">
        <v>1.8</v>
      </c>
      <c r="I179" s="31">
        <v>100155</v>
      </c>
      <c r="J179" s="19" t="str">
        <f>VLOOKUP(I179,'[1]November 2020'!A:C,2,FALSE)</f>
        <v>BEEF FRESH BNLS BULK COMBO-20/2000 LB</v>
      </c>
      <c r="K179" s="30">
        <v>18.079999999999998</v>
      </c>
      <c r="L179" s="32">
        <f>VLOOKUP(I179,'[1]November 2020'!A:C,3,FALSE)</f>
        <v>2.7172999999999998</v>
      </c>
      <c r="M179" s="33">
        <f t="shared" si="2"/>
        <v>49.13</v>
      </c>
      <c r="N179" s="34">
        <v>44136</v>
      </c>
    </row>
    <row r="180" spans="1:14" ht="28.75" customHeight="1" x14ac:dyDescent="0.35">
      <c r="A180" s="26" t="s">
        <v>18</v>
      </c>
      <c r="B180" s="27" t="s">
        <v>280</v>
      </c>
      <c r="C180" s="26" t="s">
        <v>12</v>
      </c>
      <c r="D180" s="28">
        <v>10000055425</v>
      </c>
      <c r="E180" s="29" t="s">
        <v>116</v>
      </c>
      <c r="F180" s="30">
        <v>31.25</v>
      </c>
      <c r="G180" s="30">
        <v>200</v>
      </c>
      <c r="H180" s="30">
        <v>2.5</v>
      </c>
      <c r="I180" s="31">
        <v>100154</v>
      </c>
      <c r="J180" s="19" t="str">
        <f>VLOOKUP(I180,'[1]November 2020'!A:C,2,FALSE)</f>
        <v>BEEF COARSE GROUND FRZ CTN-60 LB</v>
      </c>
      <c r="K180" s="30">
        <v>26.05</v>
      </c>
      <c r="L180" s="32">
        <f>VLOOKUP(I180,'[1]November 2020'!A:C,3,FALSE)</f>
        <v>2.6869999999999998</v>
      </c>
      <c r="M180" s="33">
        <f t="shared" si="2"/>
        <v>70</v>
      </c>
      <c r="N180" s="34">
        <v>44136</v>
      </c>
    </row>
    <row r="181" spans="1:14" ht="28.75" customHeight="1" x14ac:dyDescent="0.35">
      <c r="A181" s="26" t="s">
        <v>18</v>
      </c>
      <c r="B181" s="27" t="s">
        <v>280</v>
      </c>
      <c r="C181" s="26" t="s">
        <v>12</v>
      </c>
      <c r="D181" s="28">
        <v>10000055425</v>
      </c>
      <c r="E181" s="29" t="s">
        <v>116</v>
      </c>
      <c r="F181" s="30">
        <v>31.25</v>
      </c>
      <c r="G181" s="30">
        <v>200</v>
      </c>
      <c r="H181" s="30">
        <v>2.5</v>
      </c>
      <c r="I181" s="31">
        <v>100155</v>
      </c>
      <c r="J181" s="19" t="str">
        <f>VLOOKUP(I181,'[1]November 2020'!A:C,2,FALSE)</f>
        <v>BEEF FRESH BNLS BULK COMBO-20/2000 LB</v>
      </c>
      <c r="K181" s="30">
        <v>26.05</v>
      </c>
      <c r="L181" s="32">
        <f>VLOOKUP(I181,'[1]November 2020'!A:C,3,FALSE)</f>
        <v>2.7172999999999998</v>
      </c>
      <c r="M181" s="33">
        <f t="shared" si="2"/>
        <v>70.790000000000006</v>
      </c>
      <c r="N181" s="34">
        <v>44136</v>
      </c>
    </row>
    <row r="182" spans="1:14" ht="28.75" customHeight="1" x14ac:dyDescent="0.35">
      <c r="A182" s="26" t="s">
        <v>18</v>
      </c>
      <c r="B182" s="27" t="s">
        <v>280</v>
      </c>
      <c r="C182" s="26" t="s">
        <v>12</v>
      </c>
      <c r="D182" s="28">
        <v>10000055820</v>
      </c>
      <c r="E182" s="29" t="s">
        <v>30</v>
      </c>
      <c r="F182" s="30">
        <v>30.47</v>
      </c>
      <c r="G182" s="30">
        <v>250</v>
      </c>
      <c r="H182" s="30">
        <v>1.95</v>
      </c>
      <c r="I182" s="31">
        <v>100154</v>
      </c>
      <c r="J182" s="19" t="str">
        <f>VLOOKUP(I182,'[1]November 2020'!A:C,2,FALSE)</f>
        <v>BEEF COARSE GROUND FRZ CTN-60 LB</v>
      </c>
      <c r="K182" s="30">
        <v>25.34</v>
      </c>
      <c r="L182" s="32">
        <f>VLOOKUP(I182,'[1]November 2020'!A:C,3,FALSE)</f>
        <v>2.6869999999999998</v>
      </c>
      <c r="M182" s="33">
        <f t="shared" si="2"/>
        <v>68.09</v>
      </c>
      <c r="N182" s="34">
        <v>44136</v>
      </c>
    </row>
    <row r="183" spans="1:14" ht="28.75" customHeight="1" x14ac:dyDescent="0.35">
      <c r="A183" s="26" t="s">
        <v>18</v>
      </c>
      <c r="B183" s="27" t="s">
        <v>280</v>
      </c>
      <c r="C183" s="26" t="s">
        <v>12</v>
      </c>
      <c r="D183" s="28">
        <v>10000055820</v>
      </c>
      <c r="E183" s="29" t="s">
        <v>30</v>
      </c>
      <c r="F183" s="30">
        <v>30.47</v>
      </c>
      <c r="G183" s="30">
        <v>250</v>
      </c>
      <c r="H183" s="30">
        <v>1.95</v>
      </c>
      <c r="I183" s="31">
        <v>100155</v>
      </c>
      <c r="J183" s="19" t="str">
        <f>VLOOKUP(I183,'[1]November 2020'!A:C,2,FALSE)</f>
        <v>BEEF FRESH BNLS BULK COMBO-20/2000 LB</v>
      </c>
      <c r="K183" s="30">
        <v>25.34</v>
      </c>
      <c r="L183" s="32">
        <f>VLOOKUP(I183,'[1]November 2020'!A:C,3,FALSE)</f>
        <v>2.7172999999999998</v>
      </c>
      <c r="M183" s="33">
        <f t="shared" si="2"/>
        <v>68.86</v>
      </c>
      <c r="N183" s="34">
        <v>44136</v>
      </c>
    </row>
    <row r="184" spans="1:14" ht="28.75" customHeight="1" x14ac:dyDescent="0.35">
      <c r="A184" s="26" t="s">
        <v>18</v>
      </c>
      <c r="B184" s="27" t="s">
        <v>280</v>
      </c>
      <c r="C184" s="26" t="s">
        <v>12</v>
      </c>
      <c r="D184" s="28">
        <v>10000055825</v>
      </c>
      <c r="E184" s="29" t="s">
        <v>30</v>
      </c>
      <c r="F184" s="30">
        <v>31.25</v>
      </c>
      <c r="G184" s="30">
        <v>200</v>
      </c>
      <c r="H184" s="30">
        <v>2.5</v>
      </c>
      <c r="I184" s="31">
        <v>100154</v>
      </c>
      <c r="J184" s="19" t="str">
        <f>VLOOKUP(I184,'[1]November 2020'!A:C,2,FALSE)</f>
        <v>BEEF COARSE GROUND FRZ CTN-60 LB</v>
      </c>
      <c r="K184" s="30">
        <v>25.27</v>
      </c>
      <c r="L184" s="32">
        <f>VLOOKUP(I184,'[1]November 2020'!A:C,3,FALSE)</f>
        <v>2.6869999999999998</v>
      </c>
      <c r="M184" s="33">
        <f t="shared" si="2"/>
        <v>67.900000000000006</v>
      </c>
      <c r="N184" s="34">
        <v>44136</v>
      </c>
    </row>
    <row r="185" spans="1:14" ht="28.75" customHeight="1" x14ac:dyDescent="0.35">
      <c r="A185" s="26" t="s">
        <v>18</v>
      </c>
      <c r="B185" s="27" t="s">
        <v>280</v>
      </c>
      <c r="C185" s="26" t="s">
        <v>12</v>
      </c>
      <c r="D185" s="28">
        <v>10000055825</v>
      </c>
      <c r="E185" s="29" t="s">
        <v>30</v>
      </c>
      <c r="F185" s="30">
        <v>31.25</v>
      </c>
      <c r="G185" s="30">
        <v>200</v>
      </c>
      <c r="H185" s="30">
        <v>2.5</v>
      </c>
      <c r="I185" s="31">
        <v>100155</v>
      </c>
      <c r="J185" s="19" t="str">
        <f>VLOOKUP(I185,'[1]November 2020'!A:C,2,FALSE)</f>
        <v>BEEF FRESH BNLS BULK COMBO-20/2000 LB</v>
      </c>
      <c r="K185" s="30">
        <v>25.27</v>
      </c>
      <c r="L185" s="32">
        <f>VLOOKUP(I185,'[1]November 2020'!A:C,3,FALSE)</f>
        <v>2.7172999999999998</v>
      </c>
      <c r="M185" s="33">
        <f t="shared" si="2"/>
        <v>68.67</v>
      </c>
      <c r="N185" s="34">
        <v>44136</v>
      </c>
    </row>
    <row r="186" spans="1:14" ht="28.75" customHeight="1" x14ac:dyDescent="0.35">
      <c r="A186" s="26" t="s">
        <v>18</v>
      </c>
      <c r="B186" s="27" t="s">
        <v>280</v>
      </c>
      <c r="C186" s="26" t="s">
        <v>12</v>
      </c>
      <c r="D186" s="28">
        <v>10000056043</v>
      </c>
      <c r="E186" s="29" t="s">
        <v>117</v>
      </c>
      <c r="F186" s="30">
        <v>18.75</v>
      </c>
      <c r="G186" s="30">
        <v>100</v>
      </c>
      <c r="H186" s="30">
        <v>3</v>
      </c>
      <c r="I186" s="31">
        <v>100154</v>
      </c>
      <c r="J186" s="19" t="str">
        <f>VLOOKUP(I186,'[1]November 2020'!A:C,2,FALSE)</f>
        <v>BEEF COARSE GROUND FRZ CTN-60 LB</v>
      </c>
      <c r="K186" s="30">
        <v>13.21</v>
      </c>
      <c r="L186" s="32">
        <f>VLOOKUP(I186,'[1]November 2020'!A:C,3,FALSE)</f>
        <v>2.6869999999999998</v>
      </c>
      <c r="M186" s="33">
        <f t="shared" si="2"/>
        <v>35.5</v>
      </c>
      <c r="N186" s="34">
        <v>44136</v>
      </c>
    </row>
    <row r="187" spans="1:14" ht="28.75" customHeight="1" x14ac:dyDescent="0.35">
      <c r="A187" s="26" t="s">
        <v>18</v>
      </c>
      <c r="B187" s="27" t="s">
        <v>280</v>
      </c>
      <c r="C187" s="26" t="s">
        <v>12</v>
      </c>
      <c r="D187" s="28">
        <v>10000056043</v>
      </c>
      <c r="E187" s="29" t="s">
        <v>117</v>
      </c>
      <c r="F187" s="30">
        <v>18.75</v>
      </c>
      <c r="G187" s="30">
        <v>100</v>
      </c>
      <c r="H187" s="30">
        <v>3</v>
      </c>
      <c r="I187" s="31">
        <v>100155</v>
      </c>
      <c r="J187" s="19" t="str">
        <f>VLOOKUP(I187,'[1]November 2020'!A:C,2,FALSE)</f>
        <v>BEEF FRESH BNLS BULK COMBO-20/2000 LB</v>
      </c>
      <c r="K187" s="30">
        <v>13.21</v>
      </c>
      <c r="L187" s="32">
        <f>VLOOKUP(I187,'[1]November 2020'!A:C,3,FALSE)</f>
        <v>2.7172999999999998</v>
      </c>
      <c r="M187" s="33">
        <f t="shared" si="2"/>
        <v>35.9</v>
      </c>
      <c r="N187" s="34">
        <v>44136</v>
      </c>
    </row>
    <row r="188" spans="1:14" ht="28.75" customHeight="1" x14ac:dyDescent="0.35">
      <c r="A188" s="26" t="s">
        <v>18</v>
      </c>
      <c r="B188" s="27" t="s">
        <v>280</v>
      </c>
      <c r="C188" s="26" t="s">
        <v>12</v>
      </c>
      <c r="D188" s="28">
        <v>10000056233</v>
      </c>
      <c r="E188" s="29" t="s">
        <v>118</v>
      </c>
      <c r="F188" s="30">
        <v>30.91</v>
      </c>
      <c r="G188" s="30">
        <v>157</v>
      </c>
      <c r="H188" s="30">
        <v>3.15</v>
      </c>
      <c r="I188" s="31">
        <v>100154</v>
      </c>
      <c r="J188" s="19" t="str">
        <f>VLOOKUP(I188,'[1]November 2020'!A:C,2,FALSE)</f>
        <v>BEEF COARSE GROUND FRZ CTN-60 LB</v>
      </c>
      <c r="K188" s="30">
        <v>25.85</v>
      </c>
      <c r="L188" s="32">
        <f>VLOOKUP(I188,'[1]November 2020'!A:C,3,FALSE)</f>
        <v>2.6869999999999998</v>
      </c>
      <c r="M188" s="33">
        <f t="shared" si="2"/>
        <v>69.459999999999994</v>
      </c>
      <c r="N188" s="34">
        <v>44136</v>
      </c>
    </row>
    <row r="189" spans="1:14" ht="28.75" customHeight="1" x14ac:dyDescent="0.35">
      <c r="A189" s="26" t="s">
        <v>18</v>
      </c>
      <c r="B189" s="27" t="s">
        <v>280</v>
      </c>
      <c r="C189" s="26" t="s">
        <v>12</v>
      </c>
      <c r="D189" s="28">
        <v>10000056233</v>
      </c>
      <c r="E189" s="29" t="s">
        <v>118</v>
      </c>
      <c r="F189" s="30">
        <v>30.91</v>
      </c>
      <c r="G189" s="30">
        <v>157</v>
      </c>
      <c r="H189" s="30">
        <v>3.15</v>
      </c>
      <c r="I189" s="31">
        <v>100155</v>
      </c>
      <c r="J189" s="19" t="str">
        <f>VLOOKUP(I189,'[1]November 2020'!A:C,2,FALSE)</f>
        <v>BEEF FRESH BNLS BULK COMBO-20/2000 LB</v>
      </c>
      <c r="K189" s="30">
        <v>25.85</v>
      </c>
      <c r="L189" s="32">
        <f>VLOOKUP(I189,'[1]November 2020'!A:C,3,FALSE)</f>
        <v>2.7172999999999998</v>
      </c>
      <c r="M189" s="33">
        <f t="shared" si="2"/>
        <v>70.239999999999995</v>
      </c>
      <c r="N189" s="34">
        <v>44136</v>
      </c>
    </row>
    <row r="190" spans="1:14" ht="28.75" customHeight="1" x14ac:dyDescent="0.35">
      <c r="A190" s="26" t="s">
        <v>18</v>
      </c>
      <c r="B190" s="27" t="s">
        <v>280</v>
      </c>
      <c r="C190" s="26" t="s">
        <v>12</v>
      </c>
      <c r="D190" s="28">
        <v>10000058894</v>
      </c>
      <c r="E190" s="29" t="s">
        <v>119</v>
      </c>
      <c r="F190" s="30">
        <v>16</v>
      </c>
      <c r="G190" s="30">
        <v>80</v>
      </c>
      <c r="H190" s="30">
        <v>3.2</v>
      </c>
      <c r="I190" s="31">
        <v>100154</v>
      </c>
      <c r="J190" s="19" t="str">
        <f>VLOOKUP(I190,'[1]November 2020'!A:C,2,FALSE)</f>
        <v>BEEF COARSE GROUND FRZ CTN-60 LB</v>
      </c>
      <c r="K190" s="30">
        <v>7.45</v>
      </c>
      <c r="L190" s="32">
        <f>VLOOKUP(I190,'[1]November 2020'!A:C,3,FALSE)</f>
        <v>2.6869999999999998</v>
      </c>
      <c r="M190" s="33">
        <f t="shared" si="2"/>
        <v>20.02</v>
      </c>
      <c r="N190" s="34">
        <v>44136</v>
      </c>
    </row>
    <row r="191" spans="1:14" ht="28.75" customHeight="1" x14ac:dyDescent="0.35">
      <c r="A191" s="26" t="s">
        <v>18</v>
      </c>
      <c r="B191" s="27" t="s">
        <v>280</v>
      </c>
      <c r="C191" s="26" t="s">
        <v>12</v>
      </c>
      <c r="D191" s="28">
        <v>10000058894</v>
      </c>
      <c r="E191" s="29" t="s">
        <v>119</v>
      </c>
      <c r="F191" s="30">
        <v>16</v>
      </c>
      <c r="G191" s="30">
        <v>80</v>
      </c>
      <c r="H191" s="30">
        <v>3.2</v>
      </c>
      <c r="I191" s="31">
        <v>100155</v>
      </c>
      <c r="J191" s="19" t="str">
        <f>VLOOKUP(I191,'[1]November 2020'!A:C,2,FALSE)</f>
        <v>BEEF FRESH BNLS BULK COMBO-20/2000 LB</v>
      </c>
      <c r="K191" s="30">
        <v>7.45</v>
      </c>
      <c r="L191" s="32">
        <f>VLOOKUP(I191,'[1]November 2020'!A:C,3,FALSE)</f>
        <v>2.7172999999999998</v>
      </c>
      <c r="M191" s="33">
        <f t="shared" si="2"/>
        <v>20.239999999999998</v>
      </c>
      <c r="N191" s="34">
        <v>44136</v>
      </c>
    </row>
    <row r="192" spans="1:14" ht="28.75" customHeight="1" x14ac:dyDescent="0.35">
      <c r="A192" s="26" t="s">
        <v>18</v>
      </c>
      <c r="B192" s="27" t="s">
        <v>280</v>
      </c>
      <c r="C192" s="26" t="s">
        <v>12</v>
      </c>
      <c r="D192" s="28">
        <v>10000069001</v>
      </c>
      <c r="E192" s="29" t="s">
        <v>120</v>
      </c>
      <c r="F192" s="30">
        <v>21</v>
      </c>
      <c r="G192" s="30">
        <v>210</v>
      </c>
      <c r="H192" s="30">
        <v>1.6</v>
      </c>
      <c r="I192" s="31">
        <v>100154</v>
      </c>
      <c r="J192" s="19" t="str">
        <f>VLOOKUP(I192,'[1]November 2020'!A:C,2,FALSE)</f>
        <v>BEEF COARSE GROUND FRZ CTN-60 LB</v>
      </c>
      <c r="K192" s="30">
        <v>32.1</v>
      </c>
      <c r="L192" s="32">
        <f>VLOOKUP(I192,'[1]November 2020'!A:C,3,FALSE)</f>
        <v>2.6869999999999998</v>
      </c>
      <c r="M192" s="33">
        <f t="shared" si="2"/>
        <v>86.25</v>
      </c>
      <c r="N192" s="34">
        <v>44136</v>
      </c>
    </row>
    <row r="193" spans="1:14" ht="28.75" customHeight="1" x14ac:dyDescent="0.35">
      <c r="A193" s="26" t="s">
        <v>18</v>
      </c>
      <c r="B193" s="27" t="s">
        <v>280</v>
      </c>
      <c r="C193" s="26" t="s">
        <v>12</v>
      </c>
      <c r="D193" s="28">
        <v>10000069001</v>
      </c>
      <c r="E193" s="29" t="s">
        <v>120</v>
      </c>
      <c r="F193" s="30">
        <v>21</v>
      </c>
      <c r="G193" s="30">
        <v>210</v>
      </c>
      <c r="H193" s="30">
        <v>1.6</v>
      </c>
      <c r="I193" s="31">
        <v>100155</v>
      </c>
      <c r="J193" s="19" t="str">
        <f>VLOOKUP(I193,'[1]November 2020'!A:C,2,FALSE)</f>
        <v>BEEF FRESH BNLS BULK COMBO-20/2000 LB</v>
      </c>
      <c r="K193" s="30">
        <v>32.1</v>
      </c>
      <c r="L193" s="32">
        <f>VLOOKUP(I193,'[1]November 2020'!A:C,3,FALSE)</f>
        <v>2.7172999999999998</v>
      </c>
      <c r="M193" s="33">
        <f t="shared" si="2"/>
        <v>87.23</v>
      </c>
      <c r="N193" s="34">
        <v>44136</v>
      </c>
    </row>
    <row r="194" spans="1:14" ht="28.75" customHeight="1" x14ac:dyDescent="0.35">
      <c r="A194" s="26" t="s">
        <v>18</v>
      </c>
      <c r="B194" s="27" t="s">
        <v>280</v>
      </c>
      <c r="C194" s="26" t="s">
        <v>12</v>
      </c>
      <c r="D194" s="28">
        <v>10000069005</v>
      </c>
      <c r="E194" s="29" t="s">
        <v>121</v>
      </c>
      <c r="F194" s="30">
        <v>30</v>
      </c>
      <c r="G194" s="30">
        <v>150</v>
      </c>
      <c r="H194" s="30">
        <v>3.2</v>
      </c>
      <c r="I194" s="31">
        <v>100154</v>
      </c>
      <c r="J194" s="19" t="str">
        <f>VLOOKUP(I194,'[1]November 2020'!A:C,2,FALSE)</f>
        <v>BEEF COARSE GROUND FRZ CTN-60 LB</v>
      </c>
      <c r="K194" s="30">
        <v>15.38</v>
      </c>
      <c r="L194" s="32">
        <f>VLOOKUP(I194,'[1]November 2020'!A:C,3,FALSE)</f>
        <v>2.6869999999999998</v>
      </c>
      <c r="M194" s="33">
        <f t="shared" si="2"/>
        <v>41.33</v>
      </c>
      <c r="N194" s="34">
        <v>44136</v>
      </c>
    </row>
    <row r="195" spans="1:14" ht="28.75" customHeight="1" x14ac:dyDescent="0.35">
      <c r="A195" s="26" t="s">
        <v>18</v>
      </c>
      <c r="B195" s="27" t="s">
        <v>280</v>
      </c>
      <c r="C195" s="26" t="s">
        <v>12</v>
      </c>
      <c r="D195" s="28">
        <v>10000069005</v>
      </c>
      <c r="E195" s="29" t="s">
        <v>121</v>
      </c>
      <c r="F195" s="30">
        <v>30</v>
      </c>
      <c r="G195" s="30">
        <v>150</v>
      </c>
      <c r="H195" s="30">
        <v>3.2</v>
      </c>
      <c r="I195" s="31">
        <v>100155</v>
      </c>
      <c r="J195" s="19" t="str">
        <f>VLOOKUP(I195,'[1]November 2020'!A:C,2,FALSE)</f>
        <v>BEEF FRESH BNLS BULK COMBO-20/2000 LB</v>
      </c>
      <c r="K195" s="30">
        <v>15.38</v>
      </c>
      <c r="L195" s="32">
        <f>VLOOKUP(I195,'[1]November 2020'!A:C,3,FALSE)</f>
        <v>2.7172999999999998</v>
      </c>
      <c r="M195" s="33">
        <f t="shared" si="2"/>
        <v>41.79</v>
      </c>
      <c r="N195" s="34">
        <v>44136</v>
      </c>
    </row>
    <row r="196" spans="1:14" ht="28.75" customHeight="1" x14ac:dyDescent="0.35">
      <c r="A196" s="26" t="s">
        <v>18</v>
      </c>
      <c r="B196" s="27" t="s">
        <v>280</v>
      </c>
      <c r="C196" s="26" t="s">
        <v>12</v>
      </c>
      <c r="D196" s="28">
        <v>10000069006</v>
      </c>
      <c r="E196" s="29" t="s">
        <v>122</v>
      </c>
      <c r="F196" s="30">
        <v>31</v>
      </c>
      <c r="G196" s="30">
        <v>155</v>
      </c>
      <c r="H196" s="30">
        <v>3.2</v>
      </c>
      <c r="I196" s="31">
        <v>100154</v>
      </c>
      <c r="J196" s="19" t="str">
        <f>VLOOKUP(I196,'[1]November 2020'!A:C,2,FALSE)</f>
        <v>BEEF COARSE GROUND FRZ CTN-60 LB</v>
      </c>
      <c r="K196" s="30">
        <v>15.85</v>
      </c>
      <c r="L196" s="32">
        <f>VLOOKUP(I196,'[1]November 2020'!A:C,3,FALSE)</f>
        <v>2.6869999999999998</v>
      </c>
      <c r="M196" s="33">
        <f t="shared" si="2"/>
        <v>42.59</v>
      </c>
      <c r="N196" s="34">
        <v>44136</v>
      </c>
    </row>
    <row r="197" spans="1:14" ht="28.75" customHeight="1" x14ac:dyDescent="0.35">
      <c r="A197" s="26" t="s">
        <v>18</v>
      </c>
      <c r="B197" s="27" t="s">
        <v>280</v>
      </c>
      <c r="C197" s="26" t="s">
        <v>12</v>
      </c>
      <c r="D197" s="28">
        <v>10000069006</v>
      </c>
      <c r="E197" s="29" t="s">
        <v>122</v>
      </c>
      <c r="F197" s="30">
        <v>31</v>
      </c>
      <c r="G197" s="30">
        <v>155</v>
      </c>
      <c r="H197" s="30">
        <v>3.2</v>
      </c>
      <c r="I197" s="31">
        <v>100155</v>
      </c>
      <c r="J197" s="19" t="str">
        <f>VLOOKUP(I197,'[1]November 2020'!A:C,2,FALSE)</f>
        <v>BEEF FRESH BNLS BULK COMBO-20/2000 LB</v>
      </c>
      <c r="K197" s="30">
        <v>15.85</v>
      </c>
      <c r="L197" s="32">
        <f>VLOOKUP(I197,'[1]November 2020'!A:C,3,FALSE)</f>
        <v>2.7172999999999998</v>
      </c>
      <c r="M197" s="33">
        <f t="shared" si="2"/>
        <v>43.07</v>
      </c>
      <c r="N197" s="34">
        <v>44136</v>
      </c>
    </row>
    <row r="198" spans="1:14" ht="28.75" customHeight="1" x14ac:dyDescent="0.35">
      <c r="A198" s="26" t="s">
        <v>18</v>
      </c>
      <c r="B198" s="27" t="s">
        <v>280</v>
      </c>
      <c r="C198" s="26" t="s">
        <v>12</v>
      </c>
      <c r="D198" s="28">
        <v>10000069010</v>
      </c>
      <c r="E198" s="29" t="s">
        <v>123</v>
      </c>
      <c r="F198" s="30">
        <v>29.93</v>
      </c>
      <c r="G198" s="30" t="s">
        <v>124</v>
      </c>
      <c r="H198" s="30">
        <v>3.8</v>
      </c>
      <c r="I198" s="31">
        <v>100154</v>
      </c>
      <c r="J198" s="19" t="str">
        <f>VLOOKUP(I198,'[1]November 2020'!A:C,2,FALSE)</f>
        <v>BEEF COARSE GROUND FRZ CTN-60 LB</v>
      </c>
      <c r="K198" s="30">
        <v>15.76</v>
      </c>
      <c r="L198" s="32">
        <f>VLOOKUP(I198,'[1]November 2020'!A:C,3,FALSE)</f>
        <v>2.6869999999999998</v>
      </c>
      <c r="M198" s="33">
        <f t="shared" si="2"/>
        <v>42.35</v>
      </c>
      <c r="N198" s="34">
        <v>44136</v>
      </c>
    </row>
    <row r="199" spans="1:14" ht="28.75" customHeight="1" x14ac:dyDescent="0.35">
      <c r="A199" s="26" t="s">
        <v>18</v>
      </c>
      <c r="B199" s="27" t="s">
        <v>280</v>
      </c>
      <c r="C199" s="26" t="s">
        <v>12</v>
      </c>
      <c r="D199" s="28">
        <v>10000069010</v>
      </c>
      <c r="E199" s="29" t="s">
        <v>123</v>
      </c>
      <c r="F199" s="30">
        <v>29.93</v>
      </c>
      <c r="G199" s="30" t="s">
        <v>124</v>
      </c>
      <c r="H199" s="30">
        <v>3.8</v>
      </c>
      <c r="I199" s="31">
        <v>100155</v>
      </c>
      <c r="J199" s="19" t="str">
        <f>VLOOKUP(I199,'[1]November 2020'!A:C,2,FALSE)</f>
        <v>BEEF FRESH BNLS BULK COMBO-20/2000 LB</v>
      </c>
      <c r="K199" s="30">
        <v>15.76</v>
      </c>
      <c r="L199" s="32">
        <f>VLOOKUP(I199,'[1]November 2020'!A:C,3,FALSE)</f>
        <v>2.7172999999999998</v>
      </c>
      <c r="M199" s="33">
        <f t="shared" si="2"/>
        <v>42.82</v>
      </c>
      <c r="N199" s="34">
        <v>44136</v>
      </c>
    </row>
    <row r="200" spans="1:14" ht="28.75" customHeight="1" x14ac:dyDescent="0.35">
      <c r="A200" s="26" t="s">
        <v>18</v>
      </c>
      <c r="B200" s="27" t="s">
        <v>280</v>
      </c>
      <c r="C200" s="26" t="s">
        <v>12</v>
      </c>
      <c r="D200" s="28">
        <v>10000069019</v>
      </c>
      <c r="E200" s="29" t="s">
        <v>125</v>
      </c>
      <c r="F200" s="30">
        <v>19.38</v>
      </c>
      <c r="G200" s="30">
        <v>100</v>
      </c>
      <c r="H200" s="30">
        <v>3.1</v>
      </c>
      <c r="I200" s="31">
        <v>100193</v>
      </c>
      <c r="J200" s="19" t="str">
        <f>VLOOKUP(I200,'[1]November 2020'!A:C,2,FALSE)</f>
        <v>PORK PICNIC BNLS FRZ CTN-60 LB</v>
      </c>
      <c r="K200" s="30">
        <v>9.51</v>
      </c>
      <c r="L200" s="32">
        <f>VLOOKUP(I200,'[1]November 2020'!A:C,3,FALSE)</f>
        <v>1.4477</v>
      </c>
      <c r="M200" s="33">
        <f t="shared" si="2"/>
        <v>13.77</v>
      </c>
      <c r="N200" s="34">
        <v>44136</v>
      </c>
    </row>
    <row r="201" spans="1:14" ht="28.75" customHeight="1" x14ac:dyDescent="0.35">
      <c r="A201" s="26" t="s">
        <v>18</v>
      </c>
      <c r="B201" s="27" t="s">
        <v>280</v>
      </c>
      <c r="C201" s="26" t="s">
        <v>12</v>
      </c>
      <c r="D201" s="28">
        <v>10000069033</v>
      </c>
      <c r="E201" s="29" t="s">
        <v>126</v>
      </c>
      <c r="F201" s="30">
        <v>30.78</v>
      </c>
      <c r="G201" s="30" t="s">
        <v>127</v>
      </c>
      <c r="H201" s="30">
        <v>1.97</v>
      </c>
      <c r="I201" s="31">
        <v>100154</v>
      </c>
      <c r="J201" s="19" t="str">
        <f>VLOOKUP(I201,'[1]November 2020'!A:C,2,FALSE)</f>
        <v>BEEF COARSE GROUND FRZ CTN-60 LB</v>
      </c>
      <c r="K201" s="30">
        <v>22.29</v>
      </c>
      <c r="L201" s="32">
        <f>VLOOKUP(I201,'[1]November 2020'!A:C,3,FALSE)</f>
        <v>2.6869999999999998</v>
      </c>
      <c r="M201" s="33">
        <f t="shared" si="2"/>
        <v>59.89</v>
      </c>
      <c r="N201" s="34">
        <v>44136</v>
      </c>
    </row>
    <row r="202" spans="1:14" ht="28.75" customHeight="1" x14ac:dyDescent="0.35">
      <c r="A202" s="26" t="s">
        <v>18</v>
      </c>
      <c r="B202" s="27" t="s">
        <v>280</v>
      </c>
      <c r="C202" s="26" t="s">
        <v>12</v>
      </c>
      <c r="D202" s="28">
        <v>10000069033</v>
      </c>
      <c r="E202" s="29" t="s">
        <v>126</v>
      </c>
      <c r="F202" s="30">
        <v>30.78</v>
      </c>
      <c r="G202" s="30" t="s">
        <v>127</v>
      </c>
      <c r="H202" s="30">
        <v>1.97</v>
      </c>
      <c r="I202" s="31">
        <v>100155</v>
      </c>
      <c r="J202" s="19" t="str">
        <f>VLOOKUP(I202,'[1]November 2020'!A:C,2,FALSE)</f>
        <v>BEEF FRESH BNLS BULK COMBO-20/2000 LB</v>
      </c>
      <c r="K202" s="30">
        <v>22.29</v>
      </c>
      <c r="L202" s="32">
        <f>VLOOKUP(I202,'[1]November 2020'!A:C,3,FALSE)</f>
        <v>2.7172999999999998</v>
      </c>
      <c r="M202" s="33">
        <f t="shared" ref="M202:M265" si="8">ROUND(K202*L202,2)</f>
        <v>60.57</v>
      </c>
      <c r="N202" s="34">
        <v>44136</v>
      </c>
    </row>
    <row r="203" spans="1:14" ht="28.75" customHeight="1" x14ac:dyDescent="0.35">
      <c r="A203" s="26" t="s">
        <v>18</v>
      </c>
      <c r="B203" s="27" t="s">
        <v>280</v>
      </c>
      <c r="C203" s="26" t="s">
        <v>12</v>
      </c>
      <c r="D203" s="28">
        <v>10000069035</v>
      </c>
      <c r="E203" s="29" t="s">
        <v>128</v>
      </c>
      <c r="F203" s="30">
        <v>20.190000000000001</v>
      </c>
      <c r="G203" s="30">
        <v>85</v>
      </c>
      <c r="H203" s="30">
        <v>3.8</v>
      </c>
      <c r="I203" s="31">
        <v>100154</v>
      </c>
      <c r="J203" s="19" t="str">
        <f>VLOOKUP(I203,'[1]November 2020'!A:C,2,FALSE)</f>
        <v>BEEF COARSE GROUND FRZ CTN-60 LB</v>
      </c>
      <c r="K203" s="30">
        <v>15.71</v>
      </c>
      <c r="L203" s="32">
        <f>VLOOKUP(I203,'[1]November 2020'!A:C,3,FALSE)</f>
        <v>2.6869999999999998</v>
      </c>
      <c r="M203" s="33">
        <f t="shared" si="8"/>
        <v>42.21</v>
      </c>
      <c r="N203" s="34">
        <v>44136</v>
      </c>
    </row>
    <row r="204" spans="1:14" ht="28.75" customHeight="1" x14ac:dyDescent="0.35">
      <c r="A204" s="26" t="s">
        <v>18</v>
      </c>
      <c r="B204" s="27" t="s">
        <v>280</v>
      </c>
      <c r="C204" s="26" t="s">
        <v>12</v>
      </c>
      <c r="D204" s="28">
        <v>10000069035</v>
      </c>
      <c r="E204" s="29" t="s">
        <v>128</v>
      </c>
      <c r="F204" s="30">
        <v>20.190000000000001</v>
      </c>
      <c r="G204" s="30">
        <v>85</v>
      </c>
      <c r="H204" s="30">
        <v>3.8</v>
      </c>
      <c r="I204" s="31">
        <v>100155</v>
      </c>
      <c r="J204" s="19" t="str">
        <f>VLOOKUP(I204,'[1]November 2020'!A:C,2,FALSE)</f>
        <v>BEEF FRESH BNLS BULK COMBO-20/2000 LB</v>
      </c>
      <c r="K204" s="30">
        <v>15.71</v>
      </c>
      <c r="L204" s="32">
        <f>VLOOKUP(I204,'[1]November 2020'!A:C,3,FALSE)</f>
        <v>2.7172999999999998</v>
      </c>
      <c r="M204" s="33">
        <f t="shared" si="8"/>
        <v>42.69</v>
      </c>
      <c r="N204" s="34">
        <v>44136</v>
      </c>
    </row>
    <row r="205" spans="1:14" ht="28.75" customHeight="1" x14ac:dyDescent="0.35">
      <c r="A205" s="26" t="s">
        <v>18</v>
      </c>
      <c r="B205" s="27" t="s">
        <v>280</v>
      </c>
      <c r="C205" s="26" t="s">
        <v>12</v>
      </c>
      <c r="D205" s="28">
        <v>10000069036</v>
      </c>
      <c r="E205" s="29" t="s">
        <v>129</v>
      </c>
      <c r="F205" s="30">
        <v>24.06</v>
      </c>
      <c r="G205" s="30">
        <v>100</v>
      </c>
      <c r="H205" s="30">
        <v>3.85</v>
      </c>
      <c r="I205" s="31">
        <v>100154</v>
      </c>
      <c r="J205" s="19" t="str">
        <f>VLOOKUP(I205,'[1]November 2020'!A:C,2,FALSE)</f>
        <v>BEEF COARSE GROUND FRZ CTN-60 LB</v>
      </c>
      <c r="K205" s="30">
        <v>19.25</v>
      </c>
      <c r="L205" s="32">
        <f>VLOOKUP(I205,'[1]November 2020'!A:C,3,FALSE)</f>
        <v>2.6869999999999998</v>
      </c>
      <c r="M205" s="33">
        <f t="shared" si="8"/>
        <v>51.72</v>
      </c>
      <c r="N205" s="34">
        <v>44136</v>
      </c>
    </row>
    <row r="206" spans="1:14" ht="28.75" customHeight="1" x14ac:dyDescent="0.35">
      <c r="A206" s="26" t="s">
        <v>18</v>
      </c>
      <c r="B206" s="27" t="s">
        <v>280</v>
      </c>
      <c r="C206" s="26" t="s">
        <v>12</v>
      </c>
      <c r="D206" s="28">
        <v>10000069036</v>
      </c>
      <c r="E206" s="29" t="s">
        <v>129</v>
      </c>
      <c r="F206" s="30">
        <v>24.06</v>
      </c>
      <c r="G206" s="30">
        <v>100</v>
      </c>
      <c r="H206" s="30">
        <v>3.85</v>
      </c>
      <c r="I206" s="31">
        <v>100155</v>
      </c>
      <c r="J206" s="19" t="str">
        <f>VLOOKUP(I206,'[1]November 2020'!A:C,2,FALSE)</f>
        <v>BEEF FRESH BNLS BULK COMBO-20/2000 LB</v>
      </c>
      <c r="K206" s="30">
        <v>19.25</v>
      </c>
      <c r="L206" s="32">
        <f>VLOOKUP(I206,'[1]November 2020'!A:C,3,FALSE)</f>
        <v>2.7172999999999998</v>
      </c>
      <c r="M206" s="33">
        <f t="shared" si="8"/>
        <v>52.31</v>
      </c>
      <c r="N206" s="34">
        <v>44136</v>
      </c>
    </row>
    <row r="207" spans="1:14" ht="28.75" customHeight="1" x14ac:dyDescent="0.35">
      <c r="A207" s="26" t="s">
        <v>18</v>
      </c>
      <c r="B207" s="27" t="s">
        <v>280</v>
      </c>
      <c r="C207" s="26" t="s">
        <v>12</v>
      </c>
      <c r="D207" s="28">
        <v>10000069037</v>
      </c>
      <c r="E207" s="29" t="s">
        <v>130</v>
      </c>
      <c r="F207" s="30">
        <v>25</v>
      </c>
      <c r="G207" s="30">
        <v>100</v>
      </c>
      <c r="H207" s="30">
        <v>4</v>
      </c>
      <c r="I207" s="31">
        <v>100154</v>
      </c>
      <c r="J207" s="19" t="str">
        <f>VLOOKUP(I207,'[1]November 2020'!A:C,2,FALSE)</f>
        <v>BEEF COARSE GROUND FRZ CTN-60 LB</v>
      </c>
      <c r="K207" s="30">
        <v>19.34</v>
      </c>
      <c r="L207" s="32">
        <f>VLOOKUP(I207,'[1]November 2020'!A:C,3,FALSE)</f>
        <v>2.6869999999999998</v>
      </c>
      <c r="M207" s="33">
        <f t="shared" si="8"/>
        <v>51.97</v>
      </c>
      <c r="N207" s="34">
        <v>44136</v>
      </c>
    </row>
    <row r="208" spans="1:14" ht="28.75" customHeight="1" x14ac:dyDescent="0.35">
      <c r="A208" s="26" t="s">
        <v>18</v>
      </c>
      <c r="B208" s="27" t="s">
        <v>280</v>
      </c>
      <c r="C208" s="26" t="s">
        <v>12</v>
      </c>
      <c r="D208" s="28">
        <v>10000069037</v>
      </c>
      <c r="E208" s="29" t="s">
        <v>130</v>
      </c>
      <c r="F208" s="30">
        <v>25</v>
      </c>
      <c r="G208" s="30">
        <v>100</v>
      </c>
      <c r="H208" s="30">
        <v>4</v>
      </c>
      <c r="I208" s="31">
        <v>100155</v>
      </c>
      <c r="J208" s="19" t="str">
        <f>VLOOKUP(I208,'[1]November 2020'!A:C,2,FALSE)</f>
        <v>BEEF FRESH BNLS BULK COMBO-20/2000 LB</v>
      </c>
      <c r="K208" s="30">
        <v>19.34</v>
      </c>
      <c r="L208" s="32">
        <f>VLOOKUP(I208,'[1]November 2020'!A:C,3,FALSE)</f>
        <v>2.7172999999999998</v>
      </c>
      <c r="M208" s="33">
        <f t="shared" si="8"/>
        <v>52.55</v>
      </c>
      <c r="N208" s="34">
        <v>44136</v>
      </c>
    </row>
    <row r="209" spans="1:14" ht="28.75" customHeight="1" x14ac:dyDescent="0.35">
      <c r="A209" s="26" t="s">
        <v>18</v>
      </c>
      <c r="B209" s="27" t="s">
        <v>280</v>
      </c>
      <c r="C209" s="26" t="s">
        <v>12</v>
      </c>
      <c r="D209" s="28">
        <v>10000069038</v>
      </c>
      <c r="E209" s="29" t="s">
        <v>131</v>
      </c>
      <c r="F209" s="30">
        <v>22.5</v>
      </c>
      <c r="G209" s="30">
        <v>100</v>
      </c>
      <c r="H209" s="30">
        <v>3.6</v>
      </c>
      <c r="I209" s="31">
        <v>100154</v>
      </c>
      <c r="J209" s="19" t="str">
        <f>VLOOKUP(I209,'[1]November 2020'!A:C,2,FALSE)</f>
        <v>BEEF COARSE GROUND FRZ CTN-60 LB</v>
      </c>
      <c r="K209" s="30">
        <v>14.63</v>
      </c>
      <c r="L209" s="32">
        <f>VLOOKUP(I209,'[1]November 2020'!A:C,3,FALSE)</f>
        <v>2.6869999999999998</v>
      </c>
      <c r="M209" s="33">
        <f t="shared" si="8"/>
        <v>39.31</v>
      </c>
      <c r="N209" s="34">
        <v>44136</v>
      </c>
    </row>
    <row r="210" spans="1:14" ht="28.75" customHeight="1" x14ac:dyDescent="0.35">
      <c r="A210" s="26" t="s">
        <v>18</v>
      </c>
      <c r="B210" s="27" t="s">
        <v>280</v>
      </c>
      <c r="C210" s="26" t="s">
        <v>12</v>
      </c>
      <c r="D210" s="28">
        <v>10000069038</v>
      </c>
      <c r="E210" s="29" t="s">
        <v>131</v>
      </c>
      <c r="F210" s="30">
        <v>22.5</v>
      </c>
      <c r="G210" s="30">
        <v>100</v>
      </c>
      <c r="H210" s="30">
        <v>3.6</v>
      </c>
      <c r="I210" s="31">
        <v>100155</v>
      </c>
      <c r="J210" s="19" t="str">
        <f>VLOOKUP(I210,'[1]November 2020'!A:C,2,FALSE)</f>
        <v>BEEF FRESH BNLS BULK COMBO-20/2000 LB</v>
      </c>
      <c r="K210" s="30">
        <v>14.63</v>
      </c>
      <c r="L210" s="32">
        <f>VLOOKUP(I210,'[1]November 2020'!A:C,3,FALSE)</f>
        <v>2.7172999999999998</v>
      </c>
      <c r="M210" s="33">
        <f t="shared" si="8"/>
        <v>39.75</v>
      </c>
      <c r="N210" s="34">
        <v>44136</v>
      </c>
    </row>
    <row r="211" spans="1:14" ht="28.75" customHeight="1" x14ac:dyDescent="0.35">
      <c r="A211" s="26" t="s">
        <v>18</v>
      </c>
      <c r="B211" s="27" t="s">
        <v>280</v>
      </c>
      <c r="C211" s="26" t="s">
        <v>12</v>
      </c>
      <c r="D211" s="28">
        <v>10000069039</v>
      </c>
      <c r="E211" s="29" t="s">
        <v>132</v>
      </c>
      <c r="F211" s="30">
        <v>20.45</v>
      </c>
      <c r="G211" s="30">
        <v>85</v>
      </c>
      <c r="H211" s="30">
        <v>3.85</v>
      </c>
      <c r="I211" s="31">
        <v>100154</v>
      </c>
      <c r="J211" s="19" t="str">
        <f>VLOOKUP(I211,'[1]November 2020'!A:C,2,FALSE)</f>
        <v>BEEF COARSE GROUND FRZ CTN-60 LB</v>
      </c>
      <c r="K211" s="30">
        <v>13.08</v>
      </c>
      <c r="L211" s="32">
        <f>VLOOKUP(I211,'[1]November 2020'!A:C,3,FALSE)</f>
        <v>2.6869999999999998</v>
      </c>
      <c r="M211" s="33">
        <f t="shared" si="8"/>
        <v>35.15</v>
      </c>
      <c r="N211" s="34">
        <v>44136</v>
      </c>
    </row>
    <row r="212" spans="1:14" ht="28.75" customHeight="1" x14ac:dyDescent="0.35">
      <c r="A212" s="26" t="s">
        <v>18</v>
      </c>
      <c r="B212" s="27" t="s">
        <v>280</v>
      </c>
      <c r="C212" s="26" t="s">
        <v>12</v>
      </c>
      <c r="D212" s="28">
        <v>10000069039</v>
      </c>
      <c r="E212" s="29" t="s">
        <v>132</v>
      </c>
      <c r="F212" s="30">
        <v>20.45</v>
      </c>
      <c r="G212" s="30">
        <v>85</v>
      </c>
      <c r="H212" s="30">
        <v>3.85</v>
      </c>
      <c r="I212" s="31">
        <v>100155</v>
      </c>
      <c r="J212" s="19" t="str">
        <f>VLOOKUP(I212,'[1]November 2020'!A:C,2,FALSE)</f>
        <v>BEEF FRESH BNLS BULK COMBO-20/2000 LB</v>
      </c>
      <c r="K212" s="30">
        <v>13.08</v>
      </c>
      <c r="L212" s="32">
        <f>VLOOKUP(I212,'[1]November 2020'!A:C,3,FALSE)</f>
        <v>2.7172999999999998</v>
      </c>
      <c r="M212" s="33">
        <f t="shared" si="8"/>
        <v>35.54</v>
      </c>
      <c r="N212" s="34">
        <v>44136</v>
      </c>
    </row>
    <row r="213" spans="1:14" ht="28.75" customHeight="1" x14ac:dyDescent="0.35">
      <c r="A213" s="26" t="s">
        <v>18</v>
      </c>
      <c r="B213" s="27" t="s">
        <v>280</v>
      </c>
      <c r="C213" s="26" t="s">
        <v>12</v>
      </c>
      <c r="D213" s="28">
        <v>10000069050</v>
      </c>
      <c r="E213" s="29" t="s">
        <v>120</v>
      </c>
      <c r="F213" s="30">
        <v>21.25</v>
      </c>
      <c r="G213" s="30">
        <v>170</v>
      </c>
      <c r="H213" s="30">
        <v>2</v>
      </c>
      <c r="I213" s="31">
        <v>100154</v>
      </c>
      <c r="J213" s="19" t="str">
        <f>VLOOKUP(I213,'[1]November 2020'!A:C,2,FALSE)</f>
        <v>BEEF COARSE GROUND FRZ CTN-60 LB</v>
      </c>
      <c r="K213" s="30">
        <v>32</v>
      </c>
      <c r="L213" s="32">
        <f>VLOOKUP(I213,'[1]November 2020'!A:C,3,FALSE)</f>
        <v>2.6869999999999998</v>
      </c>
      <c r="M213" s="33">
        <f t="shared" si="8"/>
        <v>85.98</v>
      </c>
      <c r="N213" s="34">
        <v>44136</v>
      </c>
    </row>
    <row r="214" spans="1:14" ht="28.75" customHeight="1" x14ac:dyDescent="0.35">
      <c r="A214" s="26" t="s">
        <v>18</v>
      </c>
      <c r="B214" s="27" t="s">
        <v>280</v>
      </c>
      <c r="C214" s="26" t="s">
        <v>12</v>
      </c>
      <c r="D214" s="28">
        <v>10000069050</v>
      </c>
      <c r="E214" s="29" t="s">
        <v>120</v>
      </c>
      <c r="F214" s="30">
        <v>21.25</v>
      </c>
      <c r="G214" s="30">
        <v>170</v>
      </c>
      <c r="H214" s="30">
        <v>2</v>
      </c>
      <c r="I214" s="31">
        <v>100155</v>
      </c>
      <c r="J214" s="19" t="str">
        <f>VLOOKUP(I214,'[1]November 2020'!A:C,2,FALSE)</f>
        <v>BEEF FRESH BNLS BULK COMBO-20/2000 LB</v>
      </c>
      <c r="K214" s="30">
        <v>32</v>
      </c>
      <c r="L214" s="32">
        <f>VLOOKUP(I214,'[1]November 2020'!A:C,3,FALSE)</f>
        <v>2.7172999999999998</v>
      </c>
      <c r="M214" s="33">
        <f t="shared" si="8"/>
        <v>86.95</v>
      </c>
      <c r="N214" s="34">
        <v>44136</v>
      </c>
    </row>
    <row r="215" spans="1:14" ht="28.75" customHeight="1" x14ac:dyDescent="0.35">
      <c r="A215" s="26" t="s">
        <v>18</v>
      </c>
      <c r="B215" s="27" t="s">
        <v>280</v>
      </c>
      <c r="C215" s="26" t="s">
        <v>12</v>
      </c>
      <c r="D215" s="28">
        <v>10000069075</v>
      </c>
      <c r="E215" s="29" t="s">
        <v>133</v>
      </c>
      <c r="F215" s="30">
        <v>30</v>
      </c>
      <c r="G215" s="30">
        <v>200</v>
      </c>
      <c r="H215" s="30">
        <v>2.4</v>
      </c>
      <c r="I215" s="31">
        <v>100154</v>
      </c>
      <c r="J215" s="19" t="str">
        <f>VLOOKUP(I215,'[1]November 2020'!A:C,2,FALSE)</f>
        <v>BEEF COARSE GROUND FRZ CTN-60 LB</v>
      </c>
      <c r="K215" s="30">
        <v>19.100000000000001</v>
      </c>
      <c r="L215" s="32">
        <f>VLOOKUP(I215,'[1]November 2020'!A:C,3,FALSE)</f>
        <v>2.6869999999999998</v>
      </c>
      <c r="M215" s="33">
        <f t="shared" si="8"/>
        <v>51.32</v>
      </c>
      <c r="N215" s="34">
        <v>44136</v>
      </c>
    </row>
    <row r="216" spans="1:14" ht="28.75" customHeight="1" x14ac:dyDescent="0.35">
      <c r="A216" s="26" t="s">
        <v>18</v>
      </c>
      <c r="B216" s="27" t="s">
        <v>280</v>
      </c>
      <c r="C216" s="26" t="s">
        <v>12</v>
      </c>
      <c r="D216" s="28">
        <v>10000069075</v>
      </c>
      <c r="E216" s="29" t="s">
        <v>133</v>
      </c>
      <c r="F216" s="30">
        <v>30</v>
      </c>
      <c r="G216" s="30">
        <v>200</v>
      </c>
      <c r="H216" s="30">
        <v>2.4</v>
      </c>
      <c r="I216" s="31">
        <v>100155</v>
      </c>
      <c r="J216" s="19" t="str">
        <f>VLOOKUP(I216,'[1]November 2020'!A:C,2,FALSE)</f>
        <v>BEEF FRESH BNLS BULK COMBO-20/2000 LB</v>
      </c>
      <c r="K216" s="30">
        <v>19.100000000000001</v>
      </c>
      <c r="L216" s="32">
        <f>VLOOKUP(I216,'[1]November 2020'!A:C,3,FALSE)</f>
        <v>2.7172999999999998</v>
      </c>
      <c r="M216" s="33">
        <f t="shared" si="8"/>
        <v>51.9</v>
      </c>
      <c r="N216" s="34">
        <v>44136</v>
      </c>
    </row>
    <row r="217" spans="1:14" ht="28.75" customHeight="1" x14ac:dyDescent="0.35">
      <c r="A217" s="26" t="s">
        <v>18</v>
      </c>
      <c r="B217" s="27" t="s">
        <v>280</v>
      </c>
      <c r="C217" s="26" t="s">
        <v>12</v>
      </c>
      <c r="D217" s="28">
        <v>10000069076</v>
      </c>
      <c r="E217" s="29" t="s">
        <v>133</v>
      </c>
      <c r="F217" s="30">
        <v>30.04</v>
      </c>
      <c r="G217" s="30">
        <v>267</v>
      </c>
      <c r="H217" s="30">
        <v>1.8</v>
      </c>
      <c r="I217" s="31">
        <v>100154</v>
      </c>
      <c r="J217" s="19" t="str">
        <f>VLOOKUP(I217,'[1]November 2020'!A:C,2,FALSE)</f>
        <v>BEEF COARSE GROUND FRZ CTN-60 LB</v>
      </c>
      <c r="K217" s="30">
        <v>19.12</v>
      </c>
      <c r="L217" s="32">
        <f>VLOOKUP(I217,'[1]November 2020'!A:C,3,FALSE)</f>
        <v>2.6869999999999998</v>
      </c>
      <c r="M217" s="33">
        <f t="shared" si="8"/>
        <v>51.38</v>
      </c>
      <c r="N217" s="34">
        <v>44136</v>
      </c>
    </row>
    <row r="218" spans="1:14" ht="28.75" customHeight="1" x14ac:dyDescent="0.35">
      <c r="A218" s="26" t="s">
        <v>18</v>
      </c>
      <c r="B218" s="27" t="s">
        <v>280</v>
      </c>
      <c r="C218" s="26" t="s">
        <v>12</v>
      </c>
      <c r="D218" s="28">
        <v>10000069076</v>
      </c>
      <c r="E218" s="29" t="s">
        <v>133</v>
      </c>
      <c r="F218" s="30">
        <v>30.04</v>
      </c>
      <c r="G218" s="30">
        <v>267</v>
      </c>
      <c r="H218" s="30">
        <v>1.8</v>
      </c>
      <c r="I218" s="31">
        <v>100155</v>
      </c>
      <c r="J218" s="19" t="str">
        <f>VLOOKUP(I218,'[1]November 2020'!A:C,2,FALSE)</f>
        <v>BEEF FRESH BNLS BULK COMBO-20/2000 LB</v>
      </c>
      <c r="K218" s="30">
        <v>19.12</v>
      </c>
      <c r="L218" s="32">
        <f>VLOOKUP(I218,'[1]November 2020'!A:C,3,FALSE)</f>
        <v>2.7172999999999998</v>
      </c>
      <c r="M218" s="33">
        <f t="shared" si="8"/>
        <v>51.95</v>
      </c>
      <c r="N218" s="34">
        <v>44136</v>
      </c>
    </row>
    <row r="219" spans="1:14" ht="28.75" customHeight="1" x14ac:dyDescent="0.35">
      <c r="A219" s="26" t="s">
        <v>18</v>
      </c>
      <c r="B219" s="27" t="s">
        <v>280</v>
      </c>
      <c r="C219" s="26" t="s">
        <v>12</v>
      </c>
      <c r="D219" s="28">
        <v>10000069081</v>
      </c>
      <c r="E219" s="29" t="s">
        <v>134</v>
      </c>
      <c r="F219" s="30">
        <v>20.63</v>
      </c>
      <c r="G219" s="30">
        <v>150</v>
      </c>
      <c r="H219" s="30">
        <v>2.2000000000000002</v>
      </c>
      <c r="I219" s="31">
        <v>100154</v>
      </c>
      <c r="J219" s="19" t="str">
        <f>VLOOKUP(I219,'[1]November 2020'!A:C,2,FALSE)</f>
        <v>BEEF COARSE GROUND FRZ CTN-60 LB</v>
      </c>
      <c r="K219" s="30">
        <v>15.9</v>
      </c>
      <c r="L219" s="32">
        <f>VLOOKUP(I219,'[1]November 2020'!A:C,3,FALSE)</f>
        <v>2.6869999999999998</v>
      </c>
      <c r="M219" s="33">
        <f t="shared" si="8"/>
        <v>42.72</v>
      </c>
      <c r="N219" s="34">
        <v>44136</v>
      </c>
    </row>
    <row r="220" spans="1:14" ht="28.75" customHeight="1" x14ac:dyDescent="0.35">
      <c r="A220" s="26" t="s">
        <v>18</v>
      </c>
      <c r="B220" s="27" t="s">
        <v>280</v>
      </c>
      <c r="C220" s="26" t="s">
        <v>12</v>
      </c>
      <c r="D220" s="28">
        <v>10000069081</v>
      </c>
      <c r="E220" s="29" t="s">
        <v>134</v>
      </c>
      <c r="F220" s="30">
        <v>20.63</v>
      </c>
      <c r="G220" s="30">
        <v>150</v>
      </c>
      <c r="H220" s="30">
        <v>2.2000000000000002</v>
      </c>
      <c r="I220" s="31">
        <v>100155</v>
      </c>
      <c r="J220" s="19" t="str">
        <f>VLOOKUP(I220,'[1]November 2020'!A:C,2,FALSE)</f>
        <v>BEEF FRESH BNLS BULK COMBO-20/2000 LB</v>
      </c>
      <c r="K220" s="30">
        <v>15.9</v>
      </c>
      <c r="L220" s="32">
        <f>VLOOKUP(I220,'[1]November 2020'!A:C,3,FALSE)</f>
        <v>2.7172999999999998</v>
      </c>
      <c r="M220" s="33">
        <f t="shared" si="8"/>
        <v>43.21</v>
      </c>
      <c r="N220" s="34">
        <v>44136</v>
      </c>
    </row>
    <row r="221" spans="1:14" ht="28.75" customHeight="1" x14ac:dyDescent="0.35">
      <c r="A221" s="26" t="s">
        <v>18</v>
      </c>
      <c r="B221" s="27" t="s">
        <v>280</v>
      </c>
      <c r="C221" s="26" t="s">
        <v>12</v>
      </c>
      <c r="D221" s="28">
        <v>10000069093</v>
      </c>
      <c r="E221" s="29" t="s">
        <v>135</v>
      </c>
      <c r="F221" s="30">
        <v>30.88</v>
      </c>
      <c r="G221" s="30">
        <v>260</v>
      </c>
      <c r="H221" s="30">
        <v>1.9</v>
      </c>
      <c r="I221" s="31">
        <v>100154</v>
      </c>
      <c r="J221" s="19" t="str">
        <f>VLOOKUP(I221,'[1]November 2020'!A:C,2,FALSE)</f>
        <v>BEEF COARSE GROUND FRZ CTN-60 LB</v>
      </c>
      <c r="K221" s="30">
        <v>24.23</v>
      </c>
      <c r="L221" s="32">
        <f>VLOOKUP(I221,'[1]November 2020'!A:C,3,FALSE)</f>
        <v>2.6869999999999998</v>
      </c>
      <c r="M221" s="33">
        <f t="shared" si="8"/>
        <v>65.11</v>
      </c>
      <c r="N221" s="34">
        <v>44136</v>
      </c>
    </row>
    <row r="222" spans="1:14" ht="28.75" customHeight="1" x14ac:dyDescent="0.35">
      <c r="A222" s="26" t="s">
        <v>18</v>
      </c>
      <c r="B222" s="27" t="s">
        <v>280</v>
      </c>
      <c r="C222" s="26" t="s">
        <v>12</v>
      </c>
      <c r="D222" s="28">
        <v>10000069093</v>
      </c>
      <c r="E222" s="29" t="s">
        <v>135</v>
      </c>
      <c r="F222" s="30">
        <v>30.88</v>
      </c>
      <c r="G222" s="30">
        <v>260</v>
      </c>
      <c r="H222" s="30">
        <v>1.9</v>
      </c>
      <c r="I222" s="31">
        <v>100155</v>
      </c>
      <c r="J222" s="19" t="str">
        <f>VLOOKUP(I222,'[1]November 2020'!A:C,2,FALSE)</f>
        <v>BEEF FRESH BNLS BULK COMBO-20/2000 LB</v>
      </c>
      <c r="K222" s="30">
        <v>24.23</v>
      </c>
      <c r="L222" s="32">
        <f>VLOOKUP(I222,'[1]November 2020'!A:C,3,FALSE)</f>
        <v>2.7172999999999998</v>
      </c>
      <c r="M222" s="33">
        <f t="shared" si="8"/>
        <v>65.84</v>
      </c>
      <c r="N222" s="34">
        <v>44136</v>
      </c>
    </row>
    <row r="223" spans="1:14" ht="28.75" customHeight="1" x14ac:dyDescent="0.35">
      <c r="A223" s="26" t="s">
        <v>18</v>
      </c>
      <c r="B223" s="27" t="s">
        <v>280</v>
      </c>
      <c r="C223" s="26" t="s">
        <v>12</v>
      </c>
      <c r="D223" s="28">
        <v>10000069097</v>
      </c>
      <c r="E223" s="29" t="s">
        <v>136</v>
      </c>
      <c r="F223" s="30">
        <v>15.09</v>
      </c>
      <c r="G223" s="30">
        <v>115</v>
      </c>
      <c r="H223" s="30">
        <v>2.1</v>
      </c>
      <c r="I223" s="31">
        <v>100154</v>
      </c>
      <c r="J223" s="19" t="str">
        <f>VLOOKUP(I223,'[1]November 2020'!A:C,2,FALSE)</f>
        <v>BEEF COARSE GROUND FRZ CTN-60 LB</v>
      </c>
      <c r="K223" s="30">
        <v>11.72</v>
      </c>
      <c r="L223" s="32">
        <f>VLOOKUP(I223,'[1]November 2020'!A:C,3,FALSE)</f>
        <v>2.6869999999999998</v>
      </c>
      <c r="M223" s="33">
        <f t="shared" si="8"/>
        <v>31.49</v>
      </c>
      <c r="N223" s="34">
        <v>44136</v>
      </c>
    </row>
    <row r="224" spans="1:14" ht="28.75" customHeight="1" x14ac:dyDescent="0.35">
      <c r="A224" s="26" t="s">
        <v>18</v>
      </c>
      <c r="B224" s="27" t="s">
        <v>280</v>
      </c>
      <c r="C224" s="26" t="s">
        <v>12</v>
      </c>
      <c r="D224" s="28">
        <v>10000069097</v>
      </c>
      <c r="E224" s="29" t="s">
        <v>136</v>
      </c>
      <c r="F224" s="30">
        <v>15.09</v>
      </c>
      <c r="G224" s="30">
        <v>115</v>
      </c>
      <c r="H224" s="30">
        <v>2.1</v>
      </c>
      <c r="I224" s="31">
        <v>100155</v>
      </c>
      <c r="J224" s="19" t="str">
        <f>VLOOKUP(I224,'[1]November 2020'!A:C,2,FALSE)</f>
        <v>BEEF FRESH BNLS BULK COMBO-20/2000 LB</v>
      </c>
      <c r="K224" s="30">
        <v>11.72</v>
      </c>
      <c r="L224" s="32">
        <f>VLOOKUP(I224,'[1]November 2020'!A:C,3,FALSE)</f>
        <v>2.7172999999999998</v>
      </c>
      <c r="M224" s="33">
        <f t="shared" si="8"/>
        <v>31.85</v>
      </c>
      <c r="N224" s="34">
        <v>44136</v>
      </c>
    </row>
    <row r="225" spans="1:14" ht="28.75" customHeight="1" x14ac:dyDescent="0.35">
      <c r="A225" s="26" t="s">
        <v>18</v>
      </c>
      <c r="B225" s="27" t="s">
        <v>280</v>
      </c>
      <c r="C225" s="26" t="s">
        <v>12</v>
      </c>
      <c r="D225" s="28">
        <v>10000069103</v>
      </c>
      <c r="E225" s="29" t="s">
        <v>137</v>
      </c>
      <c r="F225" s="30">
        <v>24.06</v>
      </c>
      <c r="G225" s="30">
        <v>110</v>
      </c>
      <c r="H225" s="30">
        <v>3.5</v>
      </c>
      <c r="I225" s="31">
        <v>100154</v>
      </c>
      <c r="J225" s="19" t="str">
        <f>VLOOKUP(I225,'[1]November 2020'!A:C,2,FALSE)</f>
        <v>BEEF COARSE GROUND FRZ CTN-60 LB</v>
      </c>
      <c r="K225" s="30">
        <v>20.22</v>
      </c>
      <c r="L225" s="32">
        <f>VLOOKUP(I225,'[1]November 2020'!A:C,3,FALSE)</f>
        <v>2.6869999999999998</v>
      </c>
      <c r="M225" s="33">
        <f t="shared" si="8"/>
        <v>54.33</v>
      </c>
      <c r="N225" s="34">
        <v>44136</v>
      </c>
    </row>
    <row r="226" spans="1:14" ht="28.75" customHeight="1" x14ac:dyDescent="0.35">
      <c r="A226" s="26" t="s">
        <v>18</v>
      </c>
      <c r="B226" s="27" t="s">
        <v>280</v>
      </c>
      <c r="C226" s="26" t="s">
        <v>12</v>
      </c>
      <c r="D226" s="28">
        <v>10000069103</v>
      </c>
      <c r="E226" s="29" t="s">
        <v>137</v>
      </c>
      <c r="F226" s="30">
        <v>24.06</v>
      </c>
      <c r="G226" s="30">
        <v>110</v>
      </c>
      <c r="H226" s="30">
        <v>3.5</v>
      </c>
      <c r="I226" s="31">
        <v>100155</v>
      </c>
      <c r="J226" s="19" t="str">
        <f>VLOOKUP(I226,'[1]November 2020'!A:C,2,FALSE)</f>
        <v>BEEF FRESH BNLS BULK COMBO-20/2000 LB</v>
      </c>
      <c r="K226" s="30">
        <v>20.22</v>
      </c>
      <c r="L226" s="32">
        <f>VLOOKUP(I226,'[1]November 2020'!A:C,3,FALSE)</f>
        <v>2.7172999999999998</v>
      </c>
      <c r="M226" s="33">
        <f t="shared" si="8"/>
        <v>54.94</v>
      </c>
      <c r="N226" s="34">
        <v>44136</v>
      </c>
    </row>
    <row r="227" spans="1:14" ht="28.75" customHeight="1" x14ac:dyDescent="0.35">
      <c r="A227" s="26" t="s">
        <v>18</v>
      </c>
      <c r="B227" s="27" t="s">
        <v>280</v>
      </c>
      <c r="C227" s="26" t="s">
        <v>12</v>
      </c>
      <c r="D227" s="28">
        <v>10000069104</v>
      </c>
      <c r="E227" s="29" t="s">
        <v>138</v>
      </c>
      <c r="F227" s="30">
        <v>15.81</v>
      </c>
      <c r="G227" s="30">
        <v>115</v>
      </c>
      <c r="H227" s="30">
        <v>2.2000000000000002</v>
      </c>
      <c r="I227" s="31">
        <v>100154</v>
      </c>
      <c r="J227" s="19" t="str">
        <f>VLOOKUP(I227,'[1]November 2020'!A:C,2,FALSE)</f>
        <v>BEEF COARSE GROUND FRZ CTN-60 LB</v>
      </c>
      <c r="K227" s="30">
        <v>21.69</v>
      </c>
      <c r="L227" s="32">
        <f>VLOOKUP(I227,'[1]November 2020'!A:C,3,FALSE)</f>
        <v>2.6869999999999998</v>
      </c>
      <c r="M227" s="33">
        <f t="shared" si="8"/>
        <v>58.28</v>
      </c>
      <c r="N227" s="34">
        <v>44136</v>
      </c>
    </row>
    <row r="228" spans="1:14" ht="28.75" customHeight="1" x14ac:dyDescent="0.35">
      <c r="A228" s="26" t="s">
        <v>18</v>
      </c>
      <c r="B228" s="27" t="s">
        <v>280</v>
      </c>
      <c r="C228" s="26" t="s">
        <v>12</v>
      </c>
      <c r="D228" s="28">
        <v>10000069104</v>
      </c>
      <c r="E228" s="29" t="s">
        <v>138</v>
      </c>
      <c r="F228" s="30">
        <v>15.81</v>
      </c>
      <c r="G228" s="30">
        <v>115</v>
      </c>
      <c r="H228" s="30">
        <v>2.2000000000000002</v>
      </c>
      <c r="I228" s="31">
        <v>100155</v>
      </c>
      <c r="J228" s="19" t="str">
        <f>VLOOKUP(I228,'[1]November 2020'!A:C,2,FALSE)</f>
        <v>BEEF FRESH BNLS BULK COMBO-20/2000 LB</v>
      </c>
      <c r="K228" s="30">
        <v>21.69</v>
      </c>
      <c r="L228" s="32">
        <f>VLOOKUP(I228,'[1]November 2020'!A:C,3,FALSE)</f>
        <v>2.7172999999999998</v>
      </c>
      <c r="M228" s="33">
        <f t="shared" si="8"/>
        <v>58.94</v>
      </c>
      <c r="N228" s="34">
        <v>44136</v>
      </c>
    </row>
    <row r="229" spans="1:14" ht="28.75" customHeight="1" x14ac:dyDescent="0.35">
      <c r="A229" s="26" t="s">
        <v>18</v>
      </c>
      <c r="B229" s="27" t="s">
        <v>280</v>
      </c>
      <c r="C229" s="26" t="s">
        <v>12</v>
      </c>
      <c r="D229" s="28">
        <v>10000069132</v>
      </c>
      <c r="E229" s="29" t="s">
        <v>139</v>
      </c>
      <c r="F229" s="30">
        <v>21.09</v>
      </c>
      <c r="G229" s="30" t="s">
        <v>140</v>
      </c>
      <c r="H229" s="30">
        <v>0.75</v>
      </c>
      <c r="I229" s="31">
        <v>100154</v>
      </c>
      <c r="J229" s="19" t="str">
        <f>VLOOKUP(I229,'[1]November 2020'!A:C,2,FALSE)</f>
        <v>BEEF COARSE GROUND FRZ CTN-60 LB</v>
      </c>
      <c r="K229" s="30">
        <v>20.61</v>
      </c>
      <c r="L229" s="32">
        <f>VLOOKUP(I229,'[1]November 2020'!A:C,3,FALSE)</f>
        <v>2.6869999999999998</v>
      </c>
      <c r="M229" s="33">
        <f t="shared" si="8"/>
        <v>55.38</v>
      </c>
      <c r="N229" s="34">
        <v>44136</v>
      </c>
    </row>
    <row r="230" spans="1:14" ht="28.75" customHeight="1" x14ac:dyDescent="0.35">
      <c r="A230" s="26" t="s">
        <v>18</v>
      </c>
      <c r="B230" s="27" t="s">
        <v>280</v>
      </c>
      <c r="C230" s="26" t="s">
        <v>12</v>
      </c>
      <c r="D230" s="28">
        <v>10000069132</v>
      </c>
      <c r="E230" s="29" t="s">
        <v>139</v>
      </c>
      <c r="F230" s="30">
        <v>21.09</v>
      </c>
      <c r="G230" s="30" t="s">
        <v>140</v>
      </c>
      <c r="H230" s="30">
        <v>0.75</v>
      </c>
      <c r="I230" s="31">
        <v>100155</v>
      </c>
      <c r="J230" s="19" t="str">
        <f>VLOOKUP(I230,'[1]November 2020'!A:C,2,FALSE)</f>
        <v>BEEF FRESH BNLS BULK COMBO-20/2000 LB</v>
      </c>
      <c r="K230" s="30">
        <v>20.61</v>
      </c>
      <c r="L230" s="32">
        <f>VLOOKUP(I230,'[1]November 2020'!A:C,3,FALSE)</f>
        <v>2.7172999999999998</v>
      </c>
      <c r="M230" s="33">
        <f t="shared" si="8"/>
        <v>56</v>
      </c>
      <c r="N230" s="34">
        <v>44136</v>
      </c>
    </row>
    <row r="231" spans="1:14" ht="28.75" customHeight="1" x14ac:dyDescent="0.35">
      <c r="A231" s="26" t="s">
        <v>18</v>
      </c>
      <c r="B231" s="27" t="s">
        <v>280</v>
      </c>
      <c r="C231" s="26" t="s">
        <v>12</v>
      </c>
      <c r="D231" s="28">
        <v>10000069150</v>
      </c>
      <c r="E231" s="29" t="s">
        <v>120</v>
      </c>
      <c r="F231" s="30">
        <v>21.25</v>
      </c>
      <c r="G231" s="30">
        <v>170</v>
      </c>
      <c r="H231" s="30">
        <v>2</v>
      </c>
      <c r="I231" s="31">
        <v>100154</v>
      </c>
      <c r="J231" s="19" t="str">
        <f>VLOOKUP(I231,'[1]November 2020'!A:C,2,FALSE)</f>
        <v>BEEF COARSE GROUND FRZ CTN-60 LB</v>
      </c>
      <c r="K231" s="30">
        <v>32</v>
      </c>
      <c r="L231" s="32">
        <f>VLOOKUP(I231,'[1]November 2020'!A:C,3,FALSE)</f>
        <v>2.6869999999999998</v>
      </c>
      <c r="M231" s="33">
        <f t="shared" si="8"/>
        <v>85.98</v>
      </c>
      <c r="N231" s="34">
        <v>44136</v>
      </c>
    </row>
    <row r="232" spans="1:14" ht="28.75" customHeight="1" x14ac:dyDescent="0.35">
      <c r="A232" s="26" t="s">
        <v>18</v>
      </c>
      <c r="B232" s="27" t="s">
        <v>280</v>
      </c>
      <c r="C232" s="26" t="s">
        <v>12</v>
      </c>
      <c r="D232" s="28">
        <v>10000069150</v>
      </c>
      <c r="E232" s="29" t="s">
        <v>120</v>
      </c>
      <c r="F232" s="30">
        <v>21.25</v>
      </c>
      <c r="G232" s="30">
        <v>170</v>
      </c>
      <c r="H232" s="30">
        <v>2</v>
      </c>
      <c r="I232" s="31">
        <v>100155</v>
      </c>
      <c r="J232" s="19" t="str">
        <f>VLOOKUP(I232,'[1]November 2020'!A:C,2,FALSE)</f>
        <v>BEEF FRESH BNLS BULK COMBO-20/2000 LB</v>
      </c>
      <c r="K232" s="30">
        <v>32</v>
      </c>
      <c r="L232" s="32">
        <f>VLOOKUP(I232,'[1]November 2020'!A:C,3,FALSE)</f>
        <v>2.7172999999999998</v>
      </c>
      <c r="M232" s="33">
        <f t="shared" si="8"/>
        <v>86.95</v>
      </c>
      <c r="N232" s="34">
        <v>44136</v>
      </c>
    </row>
    <row r="233" spans="1:14" ht="28.75" customHeight="1" x14ac:dyDescent="0.35">
      <c r="A233" s="26" t="s">
        <v>18</v>
      </c>
      <c r="B233" s="27" t="s">
        <v>280</v>
      </c>
      <c r="C233" s="26" t="s">
        <v>12</v>
      </c>
      <c r="D233" s="28">
        <v>10000069189</v>
      </c>
      <c r="E233" s="29" t="s">
        <v>141</v>
      </c>
      <c r="F233" s="30">
        <v>21.7</v>
      </c>
      <c r="G233" s="30">
        <v>112</v>
      </c>
      <c r="H233" s="30">
        <v>3.1</v>
      </c>
      <c r="I233" s="31">
        <v>100154</v>
      </c>
      <c r="J233" s="19" t="str">
        <f>VLOOKUP(I233,'[1]November 2020'!A:C,2,FALSE)</f>
        <v>BEEF COARSE GROUND FRZ CTN-60 LB</v>
      </c>
      <c r="K233" s="30">
        <v>20.56</v>
      </c>
      <c r="L233" s="32">
        <f>VLOOKUP(I233,'[1]November 2020'!A:C,3,FALSE)</f>
        <v>2.6869999999999998</v>
      </c>
      <c r="M233" s="33">
        <f t="shared" si="8"/>
        <v>55.24</v>
      </c>
      <c r="N233" s="34">
        <v>44136</v>
      </c>
    </row>
    <row r="234" spans="1:14" ht="28.75" customHeight="1" x14ac:dyDescent="0.35">
      <c r="A234" s="26" t="s">
        <v>18</v>
      </c>
      <c r="B234" s="27" t="s">
        <v>280</v>
      </c>
      <c r="C234" s="26" t="s">
        <v>12</v>
      </c>
      <c r="D234" s="28">
        <v>10000069189</v>
      </c>
      <c r="E234" s="29" t="s">
        <v>141</v>
      </c>
      <c r="F234" s="30">
        <v>21.7</v>
      </c>
      <c r="G234" s="30">
        <v>112</v>
      </c>
      <c r="H234" s="30">
        <v>3.1</v>
      </c>
      <c r="I234" s="31">
        <v>100155</v>
      </c>
      <c r="J234" s="19" t="str">
        <f>VLOOKUP(I234,'[1]November 2020'!A:C,2,FALSE)</f>
        <v>BEEF FRESH BNLS BULK COMBO-20/2000 LB</v>
      </c>
      <c r="K234" s="30">
        <v>20.56</v>
      </c>
      <c r="L234" s="32">
        <f>VLOOKUP(I234,'[1]November 2020'!A:C,3,FALSE)</f>
        <v>2.7172999999999998</v>
      </c>
      <c r="M234" s="33">
        <f t="shared" si="8"/>
        <v>55.87</v>
      </c>
      <c r="N234" s="34">
        <v>44136</v>
      </c>
    </row>
    <row r="235" spans="1:14" ht="28.75" customHeight="1" x14ac:dyDescent="0.35">
      <c r="A235" s="26" t="s">
        <v>18</v>
      </c>
      <c r="B235" s="27" t="s">
        <v>280</v>
      </c>
      <c r="C235" s="26" t="s">
        <v>12</v>
      </c>
      <c r="D235" s="28">
        <v>10000069250</v>
      </c>
      <c r="E235" s="29" t="s">
        <v>142</v>
      </c>
      <c r="F235" s="30">
        <v>30.07</v>
      </c>
      <c r="G235" s="30">
        <v>283</v>
      </c>
      <c r="H235" s="30">
        <v>1.7</v>
      </c>
      <c r="I235" s="31">
        <v>100193</v>
      </c>
      <c r="J235" s="19" t="str">
        <f>VLOOKUP(I235,'[1]November 2020'!A:C,2,FALSE)</f>
        <v>PORK PICNIC BNLS FRZ CTN-60 LB</v>
      </c>
      <c r="K235" s="30">
        <v>20.57</v>
      </c>
      <c r="L235" s="32">
        <f>VLOOKUP(I235,'[1]November 2020'!A:C,3,FALSE)</f>
        <v>1.4477</v>
      </c>
      <c r="M235" s="33">
        <f t="shared" si="8"/>
        <v>29.78</v>
      </c>
      <c r="N235" s="34">
        <v>44136</v>
      </c>
    </row>
    <row r="236" spans="1:14" ht="28.75" customHeight="1" x14ac:dyDescent="0.35">
      <c r="A236" s="26" t="s">
        <v>18</v>
      </c>
      <c r="B236" s="27" t="s">
        <v>280</v>
      </c>
      <c r="C236" s="26" t="s">
        <v>12</v>
      </c>
      <c r="D236" s="28">
        <v>10000069278</v>
      </c>
      <c r="E236" s="29" t="s">
        <v>143</v>
      </c>
      <c r="F236" s="30">
        <v>30</v>
      </c>
      <c r="G236" s="30">
        <v>96</v>
      </c>
      <c r="H236" s="30">
        <v>5</v>
      </c>
      <c r="I236" s="31">
        <v>100193</v>
      </c>
      <c r="J236" s="19" t="str">
        <f>VLOOKUP(I236,'[1]November 2020'!A:C,2,FALSE)</f>
        <v>PORK PICNIC BNLS FRZ CTN-60 LB</v>
      </c>
      <c r="K236" s="30">
        <v>13.55</v>
      </c>
      <c r="L236" s="32">
        <f>VLOOKUP(I236,'[1]November 2020'!A:C,3,FALSE)</f>
        <v>1.4477</v>
      </c>
      <c r="M236" s="33">
        <f t="shared" si="8"/>
        <v>19.62</v>
      </c>
      <c r="N236" s="34">
        <v>44136</v>
      </c>
    </row>
    <row r="237" spans="1:14" ht="28.75" customHeight="1" x14ac:dyDescent="0.35">
      <c r="A237" s="26" t="s">
        <v>18</v>
      </c>
      <c r="B237" s="27" t="s">
        <v>280</v>
      </c>
      <c r="C237" s="26" t="s">
        <v>12</v>
      </c>
      <c r="D237" s="28">
        <v>10000069341</v>
      </c>
      <c r="E237" s="29" t="s">
        <v>144</v>
      </c>
      <c r="F237" s="30">
        <v>25</v>
      </c>
      <c r="G237" s="30">
        <v>200</v>
      </c>
      <c r="H237" s="30">
        <v>2</v>
      </c>
      <c r="I237" s="31">
        <v>100154</v>
      </c>
      <c r="J237" s="19" t="str">
        <f>VLOOKUP(I237,'[1]November 2020'!A:C,2,FALSE)</f>
        <v>BEEF COARSE GROUND FRZ CTN-60 LB</v>
      </c>
      <c r="K237" s="30">
        <v>37.72</v>
      </c>
      <c r="L237" s="32">
        <f>VLOOKUP(I237,'[1]November 2020'!A:C,3,FALSE)</f>
        <v>2.6869999999999998</v>
      </c>
      <c r="M237" s="33">
        <f t="shared" si="8"/>
        <v>101.35</v>
      </c>
      <c r="N237" s="34">
        <v>44136</v>
      </c>
    </row>
    <row r="238" spans="1:14" ht="28.75" customHeight="1" x14ac:dyDescent="0.35">
      <c r="A238" s="26" t="s">
        <v>18</v>
      </c>
      <c r="B238" s="27" t="s">
        <v>280</v>
      </c>
      <c r="C238" s="26" t="s">
        <v>12</v>
      </c>
      <c r="D238" s="28">
        <v>10000069341</v>
      </c>
      <c r="E238" s="29" t="s">
        <v>144</v>
      </c>
      <c r="F238" s="30">
        <v>25</v>
      </c>
      <c r="G238" s="30">
        <v>200</v>
      </c>
      <c r="H238" s="30">
        <v>2</v>
      </c>
      <c r="I238" s="31">
        <v>100155</v>
      </c>
      <c r="J238" s="19" t="str">
        <f>VLOOKUP(I238,'[1]November 2020'!A:C,2,FALSE)</f>
        <v>BEEF FRESH BNLS BULK COMBO-20/2000 LB</v>
      </c>
      <c r="K238" s="30">
        <v>37.72</v>
      </c>
      <c r="L238" s="32">
        <f>VLOOKUP(I238,'[1]November 2020'!A:C,3,FALSE)</f>
        <v>2.7172999999999998</v>
      </c>
      <c r="M238" s="33">
        <f t="shared" si="8"/>
        <v>102.5</v>
      </c>
      <c r="N238" s="34">
        <v>44136</v>
      </c>
    </row>
    <row r="239" spans="1:14" ht="28.75" customHeight="1" x14ac:dyDescent="0.35">
      <c r="A239" s="26" t="s">
        <v>18</v>
      </c>
      <c r="B239" s="27" t="s">
        <v>280</v>
      </c>
      <c r="C239" s="26" t="s">
        <v>12</v>
      </c>
      <c r="D239" s="28">
        <v>10000073050</v>
      </c>
      <c r="E239" s="29" t="s">
        <v>145</v>
      </c>
      <c r="F239" s="30">
        <v>30</v>
      </c>
      <c r="G239" s="30">
        <v>192</v>
      </c>
      <c r="H239" s="30">
        <v>2.5</v>
      </c>
      <c r="I239" s="31">
        <v>100154</v>
      </c>
      <c r="J239" s="19" t="str">
        <f>VLOOKUP(I239,'[1]November 2020'!A:C,2,FALSE)</f>
        <v>BEEF COARSE GROUND FRZ CTN-60 LB</v>
      </c>
      <c r="K239" s="30">
        <v>35.4</v>
      </c>
      <c r="L239" s="32">
        <f>VLOOKUP(I239,'[1]November 2020'!A:C,3,FALSE)</f>
        <v>2.6869999999999998</v>
      </c>
      <c r="M239" s="33">
        <f t="shared" si="8"/>
        <v>95.12</v>
      </c>
      <c r="N239" s="34">
        <v>44136</v>
      </c>
    </row>
    <row r="240" spans="1:14" ht="28.75" customHeight="1" x14ac:dyDescent="0.35">
      <c r="A240" s="26" t="s">
        <v>18</v>
      </c>
      <c r="B240" s="27" t="s">
        <v>280</v>
      </c>
      <c r="C240" s="26" t="s">
        <v>12</v>
      </c>
      <c r="D240" s="28">
        <v>10000073050</v>
      </c>
      <c r="E240" s="29" t="s">
        <v>145</v>
      </c>
      <c r="F240" s="30">
        <v>30</v>
      </c>
      <c r="G240" s="30">
        <v>192</v>
      </c>
      <c r="H240" s="30">
        <v>2.5</v>
      </c>
      <c r="I240" s="31">
        <v>100155</v>
      </c>
      <c r="J240" s="19" t="str">
        <f>VLOOKUP(I240,'[1]November 2020'!A:C,2,FALSE)</f>
        <v>BEEF FRESH BNLS BULK COMBO-20/2000 LB</v>
      </c>
      <c r="K240" s="30">
        <v>35.4</v>
      </c>
      <c r="L240" s="32">
        <f>VLOOKUP(I240,'[1]November 2020'!A:C,3,FALSE)</f>
        <v>2.7172999999999998</v>
      </c>
      <c r="M240" s="33">
        <f t="shared" si="8"/>
        <v>96.19</v>
      </c>
      <c r="N240" s="34">
        <v>44136</v>
      </c>
    </row>
    <row r="241" spans="1:14" ht="28.75" customHeight="1" x14ac:dyDescent="0.35">
      <c r="A241" s="26" t="s">
        <v>18</v>
      </c>
      <c r="B241" s="27" t="s">
        <v>280</v>
      </c>
      <c r="C241" s="26" t="s">
        <v>12</v>
      </c>
      <c r="D241" s="28">
        <v>10000080024</v>
      </c>
      <c r="E241" s="29" t="s">
        <v>146</v>
      </c>
      <c r="F241" s="30">
        <v>31.5</v>
      </c>
      <c r="G241" s="30">
        <v>210</v>
      </c>
      <c r="H241" s="30">
        <v>2.4</v>
      </c>
      <c r="I241" s="31">
        <v>100154</v>
      </c>
      <c r="J241" s="19" t="str">
        <f>VLOOKUP(I241,'[1]November 2020'!A:C,2,FALSE)</f>
        <v>BEEF COARSE GROUND FRZ CTN-60 LB</v>
      </c>
      <c r="K241" s="30">
        <v>44.44</v>
      </c>
      <c r="L241" s="32">
        <f>VLOOKUP(I241,'[1]November 2020'!A:C,3,FALSE)</f>
        <v>2.6869999999999998</v>
      </c>
      <c r="M241" s="33">
        <f t="shared" si="8"/>
        <v>119.41</v>
      </c>
      <c r="N241" s="34">
        <v>44136</v>
      </c>
    </row>
    <row r="242" spans="1:14" ht="28.75" customHeight="1" x14ac:dyDescent="0.35">
      <c r="A242" s="26" t="s">
        <v>18</v>
      </c>
      <c r="B242" s="27" t="s">
        <v>280</v>
      </c>
      <c r="C242" s="26" t="s">
        <v>12</v>
      </c>
      <c r="D242" s="28">
        <v>10000080024</v>
      </c>
      <c r="E242" s="29" t="s">
        <v>146</v>
      </c>
      <c r="F242" s="30">
        <v>31.5</v>
      </c>
      <c r="G242" s="30">
        <v>210</v>
      </c>
      <c r="H242" s="30">
        <v>2.4</v>
      </c>
      <c r="I242" s="31">
        <v>100155</v>
      </c>
      <c r="J242" s="19" t="str">
        <f>VLOOKUP(I242,'[1]November 2020'!A:C,2,FALSE)</f>
        <v>BEEF FRESH BNLS BULK COMBO-20/2000 LB</v>
      </c>
      <c r="K242" s="30">
        <v>44.44</v>
      </c>
      <c r="L242" s="32">
        <f>VLOOKUP(I242,'[1]November 2020'!A:C,3,FALSE)</f>
        <v>2.7172999999999998</v>
      </c>
      <c r="M242" s="33">
        <f t="shared" si="8"/>
        <v>120.76</v>
      </c>
      <c r="N242" s="34">
        <v>44136</v>
      </c>
    </row>
    <row r="243" spans="1:14" ht="28.75" customHeight="1" x14ac:dyDescent="0.35">
      <c r="A243" s="26" t="s">
        <v>18</v>
      </c>
      <c r="B243" s="27" t="s">
        <v>280</v>
      </c>
      <c r="C243" s="26" t="s">
        <v>12</v>
      </c>
      <c r="D243" s="28">
        <v>10000080030</v>
      </c>
      <c r="E243" s="29" t="s">
        <v>146</v>
      </c>
      <c r="F243" s="30">
        <v>31.5</v>
      </c>
      <c r="G243" s="30">
        <v>168</v>
      </c>
      <c r="H243" s="30">
        <v>3</v>
      </c>
      <c r="I243" s="31">
        <v>100154</v>
      </c>
      <c r="J243" s="19" t="str">
        <f>VLOOKUP(I243,'[1]November 2020'!A:C,2,FALSE)</f>
        <v>BEEF COARSE GROUND FRZ CTN-60 LB</v>
      </c>
      <c r="K243" s="30">
        <v>44.05</v>
      </c>
      <c r="L243" s="32">
        <f>VLOOKUP(I243,'[1]November 2020'!A:C,3,FALSE)</f>
        <v>2.6869999999999998</v>
      </c>
      <c r="M243" s="33">
        <f t="shared" si="8"/>
        <v>118.36</v>
      </c>
      <c r="N243" s="34">
        <v>44136</v>
      </c>
    </row>
    <row r="244" spans="1:14" ht="28.75" customHeight="1" x14ac:dyDescent="0.35">
      <c r="A244" s="26" t="s">
        <v>18</v>
      </c>
      <c r="B244" s="27" t="s">
        <v>280</v>
      </c>
      <c r="C244" s="26" t="s">
        <v>12</v>
      </c>
      <c r="D244" s="28">
        <v>10000080030</v>
      </c>
      <c r="E244" s="29" t="s">
        <v>146</v>
      </c>
      <c r="F244" s="30">
        <v>31.5</v>
      </c>
      <c r="G244" s="30">
        <v>168</v>
      </c>
      <c r="H244" s="30">
        <v>3</v>
      </c>
      <c r="I244" s="31">
        <v>100155</v>
      </c>
      <c r="J244" s="19" t="str">
        <f>VLOOKUP(I244,'[1]November 2020'!A:C,2,FALSE)</f>
        <v>BEEF FRESH BNLS BULK COMBO-20/2000 LB</v>
      </c>
      <c r="K244" s="30">
        <v>44.05</v>
      </c>
      <c r="L244" s="32">
        <f>VLOOKUP(I244,'[1]November 2020'!A:C,3,FALSE)</f>
        <v>2.7172999999999998</v>
      </c>
      <c r="M244" s="33">
        <f t="shared" si="8"/>
        <v>119.7</v>
      </c>
      <c r="N244" s="34">
        <v>44136</v>
      </c>
    </row>
    <row r="245" spans="1:14" ht="28.75" customHeight="1" x14ac:dyDescent="0.35">
      <c r="A245" s="26" t="s">
        <v>18</v>
      </c>
      <c r="B245" s="27" t="s">
        <v>280</v>
      </c>
      <c r="C245" s="26" t="s">
        <v>12</v>
      </c>
      <c r="D245" s="28">
        <v>10000080125</v>
      </c>
      <c r="E245" s="29" t="s">
        <v>147</v>
      </c>
      <c r="F245" s="30">
        <v>31.5</v>
      </c>
      <c r="G245" s="30">
        <v>210</v>
      </c>
      <c r="H245" s="30">
        <v>2.4</v>
      </c>
      <c r="I245" s="31">
        <v>100154</v>
      </c>
      <c r="J245" s="19" t="str">
        <f>VLOOKUP(I245,'[1]November 2020'!A:C,2,FALSE)</f>
        <v>BEEF COARSE GROUND FRZ CTN-60 LB</v>
      </c>
      <c r="K245" s="30">
        <v>28.64</v>
      </c>
      <c r="L245" s="32">
        <f>VLOOKUP(I245,'[1]November 2020'!A:C,3,FALSE)</f>
        <v>2.6869999999999998</v>
      </c>
      <c r="M245" s="33">
        <f t="shared" si="8"/>
        <v>76.959999999999994</v>
      </c>
      <c r="N245" s="34">
        <v>44136</v>
      </c>
    </row>
    <row r="246" spans="1:14" ht="28.75" customHeight="1" x14ac:dyDescent="0.35">
      <c r="A246" s="26" t="s">
        <v>18</v>
      </c>
      <c r="B246" s="27" t="s">
        <v>280</v>
      </c>
      <c r="C246" s="26" t="s">
        <v>12</v>
      </c>
      <c r="D246" s="28">
        <v>10000080125</v>
      </c>
      <c r="E246" s="29" t="s">
        <v>147</v>
      </c>
      <c r="F246" s="30">
        <v>31.5</v>
      </c>
      <c r="G246" s="30">
        <v>210</v>
      </c>
      <c r="H246" s="30">
        <v>2.4</v>
      </c>
      <c r="I246" s="31">
        <v>100155</v>
      </c>
      <c r="J246" s="19" t="str">
        <f>VLOOKUP(I246,'[1]November 2020'!A:C,2,FALSE)</f>
        <v>BEEF FRESH BNLS BULK COMBO-20/2000 LB</v>
      </c>
      <c r="K246" s="30">
        <v>28.64</v>
      </c>
      <c r="L246" s="32">
        <f>VLOOKUP(I246,'[1]November 2020'!A:C,3,FALSE)</f>
        <v>2.7172999999999998</v>
      </c>
      <c r="M246" s="33">
        <f t="shared" si="8"/>
        <v>77.819999999999993</v>
      </c>
      <c r="N246" s="34">
        <v>44136</v>
      </c>
    </row>
    <row r="247" spans="1:14" ht="28.75" customHeight="1" x14ac:dyDescent="0.35">
      <c r="A247" s="26" t="s">
        <v>18</v>
      </c>
      <c r="B247" s="27" t="s">
        <v>280</v>
      </c>
      <c r="C247" s="26" t="s">
        <v>12</v>
      </c>
      <c r="D247" s="28">
        <v>10000080133</v>
      </c>
      <c r="E247" s="29" t="s">
        <v>67</v>
      </c>
      <c r="F247" s="30">
        <v>31.5</v>
      </c>
      <c r="G247" s="30">
        <v>168</v>
      </c>
      <c r="H247" s="30">
        <v>3</v>
      </c>
      <c r="I247" s="31">
        <v>100154</v>
      </c>
      <c r="J247" s="19" t="str">
        <f>VLOOKUP(I247,'[1]November 2020'!A:C,2,FALSE)</f>
        <v>BEEF COARSE GROUND FRZ CTN-60 LB</v>
      </c>
      <c r="K247" s="30">
        <v>28.72</v>
      </c>
      <c r="L247" s="32">
        <f>VLOOKUP(I247,'[1]November 2020'!A:C,3,FALSE)</f>
        <v>2.6869999999999998</v>
      </c>
      <c r="M247" s="33">
        <f t="shared" si="8"/>
        <v>77.17</v>
      </c>
      <c r="N247" s="34">
        <v>44136</v>
      </c>
    </row>
    <row r="248" spans="1:14" ht="28.75" customHeight="1" x14ac:dyDescent="0.35">
      <c r="A248" s="26" t="s">
        <v>18</v>
      </c>
      <c r="B248" s="27" t="s">
        <v>280</v>
      </c>
      <c r="C248" s="26" t="s">
        <v>12</v>
      </c>
      <c r="D248" s="28">
        <v>10000080133</v>
      </c>
      <c r="E248" s="29" t="s">
        <v>67</v>
      </c>
      <c r="F248" s="30">
        <v>31.5</v>
      </c>
      <c r="G248" s="30">
        <v>168</v>
      </c>
      <c r="H248" s="30">
        <v>3</v>
      </c>
      <c r="I248" s="31">
        <v>100155</v>
      </c>
      <c r="J248" s="19" t="str">
        <f>VLOOKUP(I248,'[1]November 2020'!A:C,2,FALSE)</f>
        <v>BEEF FRESH BNLS BULK COMBO-20/2000 LB</v>
      </c>
      <c r="K248" s="30">
        <v>28.72</v>
      </c>
      <c r="L248" s="32">
        <f>VLOOKUP(I248,'[1]November 2020'!A:C,3,FALSE)</f>
        <v>2.7172999999999998</v>
      </c>
      <c r="M248" s="33">
        <f t="shared" si="8"/>
        <v>78.040000000000006</v>
      </c>
      <c r="N248" s="34">
        <v>44136</v>
      </c>
    </row>
    <row r="249" spans="1:14" ht="28.75" customHeight="1" x14ac:dyDescent="0.35">
      <c r="A249" s="26" t="s">
        <v>18</v>
      </c>
      <c r="B249" s="27" t="s">
        <v>280</v>
      </c>
      <c r="C249" s="26" t="s">
        <v>12</v>
      </c>
      <c r="D249" s="28">
        <v>10000083609</v>
      </c>
      <c r="E249" s="29" t="s">
        <v>148</v>
      </c>
      <c r="F249" s="30">
        <v>25.2</v>
      </c>
      <c r="G249" s="30">
        <v>96</v>
      </c>
      <c r="H249" s="30">
        <v>4.2</v>
      </c>
      <c r="I249" s="31">
        <v>100154</v>
      </c>
      <c r="J249" s="19" t="str">
        <f>VLOOKUP(I249,'[1]November 2020'!A:C,2,FALSE)</f>
        <v>BEEF COARSE GROUND FRZ CTN-60 LB</v>
      </c>
      <c r="K249" s="30">
        <v>8.8000000000000007</v>
      </c>
      <c r="L249" s="32">
        <f>VLOOKUP(I249,'[1]November 2020'!A:C,3,FALSE)</f>
        <v>2.6869999999999998</v>
      </c>
      <c r="M249" s="33">
        <f t="shared" si="8"/>
        <v>23.65</v>
      </c>
      <c r="N249" s="34">
        <v>44136</v>
      </c>
    </row>
    <row r="250" spans="1:14" ht="28.75" customHeight="1" x14ac:dyDescent="0.35">
      <c r="A250" s="26" t="s">
        <v>18</v>
      </c>
      <c r="B250" s="27" t="s">
        <v>280</v>
      </c>
      <c r="C250" s="26" t="s">
        <v>12</v>
      </c>
      <c r="D250" s="28">
        <v>10000083609</v>
      </c>
      <c r="E250" s="29" t="s">
        <v>148</v>
      </c>
      <c r="F250" s="30">
        <v>25.2</v>
      </c>
      <c r="G250" s="30">
        <v>96</v>
      </c>
      <c r="H250" s="30">
        <v>4.2</v>
      </c>
      <c r="I250" s="31">
        <v>100155</v>
      </c>
      <c r="J250" s="19" t="str">
        <f>VLOOKUP(I250,'[1]November 2020'!A:C,2,FALSE)</f>
        <v>BEEF FRESH BNLS BULK COMBO-20/2000 LB</v>
      </c>
      <c r="K250" s="30">
        <v>8.8000000000000007</v>
      </c>
      <c r="L250" s="32">
        <f>VLOOKUP(I250,'[1]November 2020'!A:C,3,FALSE)</f>
        <v>2.7172999999999998</v>
      </c>
      <c r="M250" s="33">
        <f t="shared" si="8"/>
        <v>23.91</v>
      </c>
      <c r="N250" s="34">
        <v>44136</v>
      </c>
    </row>
    <row r="251" spans="1:14" ht="28.75" customHeight="1" x14ac:dyDescent="0.35">
      <c r="A251" s="26" t="s">
        <v>18</v>
      </c>
      <c r="B251" s="27" t="s">
        <v>280</v>
      </c>
      <c r="C251" s="26" t="s">
        <v>12</v>
      </c>
      <c r="D251" s="28">
        <v>10000091680</v>
      </c>
      <c r="E251" s="29" t="s">
        <v>149</v>
      </c>
      <c r="F251" s="30">
        <v>28</v>
      </c>
      <c r="G251" s="30">
        <v>190</v>
      </c>
      <c r="H251" s="30">
        <v>2.35</v>
      </c>
      <c r="I251" s="31">
        <v>100193</v>
      </c>
      <c r="J251" s="19" t="str">
        <f>VLOOKUP(I251,'[1]November 2020'!A:C,2,FALSE)</f>
        <v>PORK PICNIC BNLS FRZ CTN-60 LB</v>
      </c>
      <c r="K251" s="30">
        <v>42.9</v>
      </c>
      <c r="L251" s="32">
        <f>VLOOKUP(I251,'[1]November 2020'!A:C,3,FALSE)</f>
        <v>1.4477</v>
      </c>
      <c r="M251" s="33">
        <f t="shared" si="8"/>
        <v>62.11</v>
      </c>
      <c r="N251" s="34">
        <v>44136</v>
      </c>
    </row>
    <row r="252" spans="1:14" ht="28.75" customHeight="1" x14ac:dyDescent="0.35">
      <c r="A252" s="26" t="s">
        <v>18</v>
      </c>
      <c r="B252" s="27" t="s">
        <v>280</v>
      </c>
      <c r="C252" s="26" t="s">
        <v>12</v>
      </c>
      <c r="D252" s="28">
        <v>10000094748</v>
      </c>
      <c r="E252" s="29" t="s">
        <v>150</v>
      </c>
      <c r="F252" s="30">
        <v>35</v>
      </c>
      <c r="G252" s="30">
        <v>448</v>
      </c>
      <c r="H252" s="30">
        <v>1.25</v>
      </c>
      <c r="I252" s="31">
        <v>100154</v>
      </c>
      <c r="J252" s="19" t="str">
        <f>VLOOKUP(I252,'[1]November 2020'!A:C,2,FALSE)</f>
        <v>BEEF COARSE GROUND FRZ CTN-60 LB</v>
      </c>
      <c r="K252" s="30">
        <v>23.05</v>
      </c>
      <c r="L252" s="32">
        <f>VLOOKUP(I252,'[1]November 2020'!A:C,3,FALSE)</f>
        <v>2.6869999999999998</v>
      </c>
      <c r="M252" s="33">
        <f t="shared" si="8"/>
        <v>61.94</v>
      </c>
      <c r="N252" s="34">
        <v>44136</v>
      </c>
    </row>
    <row r="253" spans="1:14" ht="28.75" customHeight="1" x14ac:dyDescent="0.35">
      <c r="A253" s="26" t="s">
        <v>18</v>
      </c>
      <c r="B253" s="27" t="s">
        <v>280</v>
      </c>
      <c r="C253" s="26" t="s">
        <v>12</v>
      </c>
      <c r="D253" s="28">
        <v>10000094748</v>
      </c>
      <c r="E253" s="29" t="s">
        <v>150</v>
      </c>
      <c r="F253" s="30">
        <v>35</v>
      </c>
      <c r="G253" s="30">
        <v>448</v>
      </c>
      <c r="H253" s="30">
        <v>1.25</v>
      </c>
      <c r="I253" s="31">
        <v>100155</v>
      </c>
      <c r="J253" s="19" t="str">
        <f>VLOOKUP(I253,'[1]November 2020'!A:C,2,FALSE)</f>
        <v>BEEF FRESH BNLS BULK COMBO-20/2000 LB</v>
      </c>
      <c r="K253" s="30">
        <v>23.05</v>
      </c>
      <c r="L253" s="32">
        <f>VLOOKUP(I253,'[1]November 2020'!A:C,3,FALSE)</f>
        <v>2.7172999999999998</v>
      </c>
      <c r="M253" s="33">
        <f t="shared" si="8"/>
        <v>62.63</v>
      </c>
      <c r="N253" s="34">
        <v>44136</v>
      </c>
    </row>
    <row r="254" spans="1:14" ht="28.75" customHeight="1" x14ac:dyDescent="0.35">
      <c r="A254" s="26" t="s">
        <v>18</v>
      </c>
      <c r="B254" s="27" t="s">
        <v>280</v>
      </c>
      <c r="C254" s="26" t="s">
        <v>12</v>
      </c>
      <c r="D254" s="28">
        <v>10000096170</v>
      </c>
      <c r="E254" s="29" t="s">
        <v>151</v>
      </c>
      <c r="F254" s="30">
        <v>18.75</v>
      </c>
      <c r="G254" s="30">
        <v>100</v>
      </c>
      <c r="H254" s="30">
        <v>3</v>
      </c>
      <c r="I254" s="31">
        <v>100154</v>
      </c>
      <c r="J254" s="19" t="str">
        <f>VLOOKUP(I254,'[1]November 2020'!A:C,2,FALSE)</f>
        <v>BEEF COARSE GROUND FRZ CTN-60 LB</v>
      </c>
      <c r="K254" s="30">
        <v>21.24</v>
      </c>
      <c r="L254" s="32">
        <f>VLOOKUP(I254,'[1]November 2020'!A:C,3,FALSE)</f>
        <v>2.6869999999999998</v>
      </c>
      <c r="M254" s="33">
        <f t="shared" si="8"/>
        <v>57.07</v>
      </c>
      <c r="N254" s="34">
        <v>44136</v>
      </c>
    </row>
    <row r="255" spans="1:14" ht="28.75" customHeight="1" x14ac:dyDescent="0.35">
      <c r="A255" s="26" t="s">
        <v>18</v>
      </c>
      <c r="B255" s="27" t="s">
        <v>280</v>
      </c>
      <c r="C255" s="26" t="s">
        <v>12</v>
      </c>
      <c r="D255" s="28">
        <v>10000096170</v>
      </c>
      <c r="E255" s="29" t="s">
        <v>151</v>
      </c>
      <c r="F255" s="30">
        <v>18.75</v>
      </c>
      <c r="G255" s="30">
        <v>100</v>
      </c>
      <c r="H255" s="30">
        <v>3</v>
      </c>
      <c r="I255" s="31">
        <v>100155</v>
      </c>
      <c r="J255" s="19" t="str">
        <f>VLOOKUP(I255,'[1]November 2020'!A:C,2,FALSE)</f>
        <v>BEEF FRESH BNLS BULK COMBO-20/2000 LB</v>
      </c>
      <c r="K255" s="30">
        <v>21.24</v>
      </c>
      <c r="L255" s="32">
        <f>VLOOKUP(I255,'[1]November 2020'!A:C,3,FALSE)</f>
        <v>2.7172999999999998</v>
      </c>
      <c r="M255" s="33">
        <f t="shared" si="8"/>
        <v>57.72</v>
      </c>
      <c r="N255" s="34">
        <v>44136</v>
      </c>
    </row>
    <row r="256" spans="1:14" ht="28.75" customHeight="1" x14ac:dyDescent="0.35">
      <c r="A256" s="26" t="s">
        <v>18</v>
      </c>
      <c r="B256" s="27" t="s">
        <v>280</v>
      </c>
      <c r="C256" s="26" t="s">
        <v>12</v>
      </c>
      <c r="D256" s="28">
        <v>10000096694</v>
      </c>
      <c r="E256" s="29" t="s">
        <v>152</v>
      </c>
      <c r="F256" s="30">
        <v>29.93</v>
      </c>
      <c r="G256" s="30">
        <v>133</v>
      </c>
      <c r="H256" s="30">
        <v>3.6</v>
      </c>
      <c r="I256" s="31">
        <v>100154</v>
      </c>
      <c r="J256" s="19" t="str">
        <f>VLOOKUP(I256,'[1]November 2020'!A:C,2,FALSE)</f>
        <v>BEEF COARSE GROUND FRZ CTN-60 LB</v>
      </c>
      <c r="K256" s="30">
        <v>24.04</v>
      </c>
      <c r="L256" s="32">
        <f>VLOOKUP(I256,'[1]November 2020'!A:C,3,FALSE)</f>
        <v>2.6869999999999998</v>
      </c>
      <c r="M256" s="33">
        <f t="shared" si="8"/>
        <v>64.599999999999994</v>
      </c>
      <c r="N256" s="34">
        <v>44136</v>
      </c>
    </row>
    <row r="257" spans="1:14" ht="28.75" customHeight="1" x14ac:dyDescent="0.35">
      <c r="A257" s="26" t="s">
        <v>18</v>
      </c>
      <c r="B257" s="27" t="s">
        <v>280</v>
      </c>
      <c r="C257" s="26" t="s">
        <v>12</v>
      </c>
      <c r="D257" s="28">
        <v>10000096694</v>
      </c>
      <c r="E257" s="29" t="s">
        <v>152</v>
      </c>
      <c r="F257" s="30">
        <v>29.93</v>
      </c>
      <c r="G257" s="30">
        <v>133</v>
      </c>
      <c r="H257" s="30">
        <v>3.6</v>
      </c>
      <c r="I257" s="31">
        <v>100155</v>
      </c>
      <c r="J257" s="19" t="str">
        <f>VLOOKUP(I257,'[1]November 2020'!A:C,2,FALSE)</f>
        <v>BEEF FRESH BNLS BULK COMBO-20/2000 LB</v>
      </c>
      <c r="K257" s="30">
        <v>24.04</v>
      </c>
      <c r="L257" s="32">
        <f>VLOOKUP(I257,'[1]November 2020'!A:C,3,FALSE)</f>
        <v>2.7172999999999998</v>
      </c>
      <c r="M257" s="33">
        <f t="shared" si="8"/>
        <v>65.319999999999993</v>
      </c>
      <c r="N257" s="34">
        <v>44136</v>
      </c>
    </row>
    <row r="258" spans="1:14" ht="28.75" customHeight="1" x14ac:dyDescent="0.35">
      <c r="A258" s="26" t="s">
        <v>18</v>
      </c>
      <c r="B258" s="27" t="s">
        <v>280</v>
      </c>
      <c r="C258" s="26" t="s">
        <v>12</v>
      </c>
      <c r="D258" s="28">
        <v>10000097370</v>
      </c>
      <c r="E258" s="29" t="s">
        <v>153</v>
      </c>
      <c r="F258" s="30">
        <v>40</v>
      </c>
      <c r="G258" s="30">
        <v>256</v>
      </c>
      <c r="H258" s="30">
        <v>2.5</v>
      </c>
      <c r="I258" s="31">
        <v>100154</v>
      </c>
      <c r="J258" s="19" t="str">
        <f>VLOOKUP(I258,'[1]November 2020'!A:C,2,FALSE)</f>
        <v>BEEF COARSE GROUND FRZ CTN-60 LB</v>
      </c>
      <c r="K258" s="30">
        <v>32.43</v>
      </c>
      <c r="L258" s="32">
        <f>VLOOKUP(I258,'[1]November 2020'!A:C,3,FALSE)</f>
        <v>2.6869999999999998</v>
      </c>
      <c r="M258" s="33">
        <f t="shared" si="8"/>
        <v>87.14</v>
      </c>
      <c r="N258" s="34">
        <v>44136</v>
      </c>
    </row>
    <row r="259" spans="1:14" ht="28.75" customHeight="1" x14ac:dyDescent="0.35">
      <c r="A259" s="26" t="s">
        <v>18</v>
      </c>
      <c r="B259" s="27" t="s">
        <v>280</v>
      </c>
      <c r="C259" s="26" t="s">
        <v>12</v>
      </c>
      <c r="D259" s="28">
        <v>10000097370</v>
      </c>
      <c r="E259" s="29" t="s">
        <v>153</v>
      </c>
      <c r="F259" s="30">
        <v>40</v>
      </c>
      <c r="G259" s="30">
        <v>256</v>
      </c>
      <c r="H259" s="30">
        <v>2.5</v>
      </c>
      <c r="I259" s="31">
        <v>100155</v>
      </c>
      <c r="J259" s="19" t="str">
        <f>VLOOKUP(I259,'[1]November 2020'!A:C,2,FALSE)</f>
        <v>BEEF FRESH BNLS BULK COMBO-20/2000 LB</v>
      </c>
      <c r="K259" s="30">
        <v>32.43</v>
      </c>
      <c r="L259" s="32">
        <f>VLOOKUP(I259,'[1]November 2020'!A:C,3,FALSE)</f>
        <v>2.7172999999999998</v>
      </c>
      <c r="M259" s="33">
        <f t="shared" si="8"/>
        <v>88.12</v>
      </c>
      <c r="N259" s="34">
        <v>44136</v>
      </c>
    </row>
    <row r="260" spans="1:14" ht="28.75" customHeight="1" x14ac:dyDescent="0.35">
      <c r="A260" s="26" t="s">
        <v>18</v>
      </c>
      <c r="B260" s="27" t="s">
        <v>280</v>
      </c>
      <c r="C260" s="26" t="s">
        <v>12</v>
      </c>
      <c r="D260" s="28">
        <v>10000097687</v>
      </c>
      <c r="E260" s="29" t="s">
        <v>154</v>
      </c>
      <c r="F260" s="30">
        <v>29.67</v>
      </c>
      <c r="G260" s="30">
        <v>169</v>
      </c>
      <c r="H260" s="30">
        <v>2.8</v>
      </c>
      <c r="I260" s="31">
        <v>100154</v>
      </c>
      <c r="J260" s="19" t="str">
        <f>VLOOKUP(I260,'[1]November 2020'!A:C,2,FALSE)</f>
        <v>BEEF COARSE GROUND FRZ CTN-60 LB</v>
      </c>
      <c r="K260" s="30">
        <v>24.91</v>
      </c>
      <c r="L260" s="32">
        <f>VLOOKUP(I260,'[1]November 2020'!A:C,3,FALSE)</f>
        <v>2.6869999999999998</v>
      </c>
      <c r="M260" s="33">
        <f t="shared" si="8"/>
        <v>66.930000000000007</v>
      </c>
      <c r="N260" s="34">
        <v>44136</v>
      </c>
    </row>
    <row r="261" spans="1:14" ht="28.75" customHeight="1" x14ac:dyDescent="0.35">
      <c r="A261" s="26" t="s">
        <v>18</v>
      </c>
      <c r="B261" s="27" t="s">
        <v>280</v>
      </c>
      <c r="C261" s="26" t="s">
        <v>12</v>
      </c>
      <c r="D261" s="28">
        <v>10000097687</v>
      </c>
      <c r="E261" s="29" t="s">
        <v>154</v>
      </c>
      <c r="F261" s="30">
        <v>29.67</v>
      </c>
      <c r="G261" s="30">
        <v>169</v>
      </c>
      <c r="H261" s="30">
        <v>2.8</v>
      </c>
      <c r="I261" s="31">
        <v>100155</v>
      </c>
      <c r="J261" s="19" t="str">
        <f>VLOOKUP(I261,'[1]November 2020'!A:C,2,FALSE)</f>
        <v>BEEF FRESH BNLS BULK COMBO-20/2000 LB</v>
      </c>
      <c r="K261" s="30">
        <v>24.91</v>
      </c>
      <c r="L261" s="32">
        <f>VLOOKUP(I261,'[1]November 2020'!A:C,3,FALSE)</f>
        <v>2.7172999999999998</v>
      </c>
      <c r="M261" s="33">
        <f t="shared" si="8"/>
        <v>67.69</v>
      </c>
      <c r="N261" s="34">
        <v>44136</v>
      </c>
    </row>
    <row r="262" spans="1:14" ht="28.75" customHeight="1" x14ac:dyDescent="0.35">
      <c r="A262" s="26" t="s">
        <v>18</v>
      </c>
      <c r="B262" s="27" t="s">
        <v>280</v>
      </c>
      <c r="C262" s="26" t="s">
        <v>12</v>
      </c>
      <c r="D262" s="28">
        <v>10000097689</v>
      </c>
      <c r="E262" s="29" t="s">
        <v>155</v>
      </c>
      <c r="F262" s="30">
        <v>29.99</v>
      </c>
      <c r="G262" s="30">
        <v>170</v>
      </c>
      <c r="H262" s="30">
        <v>2.8</v>
      </c>
      <c r="I262" s="31">
        <v>100154</v>
      </c>
      <c r="J262" s="19" t="str">
        <f>VLOOKUP(I262,'[1]November 2020'!A:C,2,FALSE)</f>
        <v>BEEF COARSE GROUND FRZ CTN-60 LB</v>
      </c>
      <c r="K262" s="30">
        <v>25.18</v>
      </c>
      <c r="L262" s="32">
        <f>VLOOKUP(I262,'[1]November 2020'!A:C,3,FALSE)</f>
        <v>2.6869999999999998</v>
      </c>
      <c r="M262" s="33">
        <f t="shared" si="8"/>
        <v>67.66</v>
      </c>
      <c r="N262" s="34">
        <v>44136</v>
      </c>
    </row>
    <row r="263" spans="1:14" ht="28.75" customHeight="1" x14ac:dyDescent="0.35">
      <c r="A263" s="26" t="s">
        <v>18</v>
      </c>
      <c r="B263" s="27" t="s">
        <v>280</v>
      </c>
      <c r="C263" s="26" t="s">
        <v>12</v>
      </c>
      <c r="D263" s="28">
        <v>10000097689</v>
      </c>
      <c r="E263" s="29" t="s">
        <v>155</v>
      </c>
      <c r="F263" s="30">
        <v>29.99</v>
      </c>
      <c r="G263" s="30">
        <v>170</v>
      </c>
      <c r="H263" s="30">
        <v>2.8</v>
      </c>
      <c r="I263" s="31">
        <v>100155</v>
      </c>
      <c r="J263" s="19" t="str">
        <f>VLOOKUP(I263,'[1]November 2020'!A:C,2,FALSE)</f>
        <v>BEEF FRESH BNLS BULK COMBO-20/2000 LB</v>
      </c>
      <c r="K263" s="30">
        <v>25.18</v>
      </c>
      <c r="L263" s="32">
        <f>VLOOKUP(I263,'[1]November 2020'!A:C,3,FALSE)</f>
        <v>2.7172999999999998</v>
      </c>
      <c r="M263" s="33">
        <f t="shared" si="8"/>
        <v>68.42</v>
      </c>
      <c r="N263" s="34">
        <v>44136</v>
      </c>
    </row>
    <row r="264" spans="1:14" ht="28.75" customHeight="1" x14ac:dyDescent="0.35">
      <c r="A264" s="26" t="s">
        <v>18</v>
      </c>
      <c r="B264" s="27" t="s">
        <v>280</v>
      </c>
      <c r="C264" s="26" t="s">
        <v>12</v>
      </c>
      <c r="D264" s="28">
        <v>10000097724</v>
      </c>
      <c r="E264" s="29" t="s">
        <v>156</v>
      </c>
      <c r="F264" s="30">
        <v>30</v>
      </c>
      <c r="G264" s="30">
        <v>128</v>
      </c>
      <c r="H264" s="30">
        <v>3.75</v>
      </c>
      <c r="I264" s="31">
        <v>100193</v>
      </c>
      <c r="J264" s="19" t="str">
        <f>VLOOKUP(I264,'[1]November 2020'!A:C,2,FALSE)</f>
        <v>PORK PICNIC BNLS FRZ CTN-60 LB</v>
      </c>
      <c r="K264" s="30">
        <v>28.03</v>
      </c>
      <c r="L264" s="32">
        <f>VLOOKUP(I264,'[1]November 2020'!A:C,3,FALSE)</f>
        <v>1.4477</v>
      </c>
      <c r="M264" s="33">
        <f t="shared" si="8"/>
        <v>40.58</v>
      </c>
      <c r="N264" s="34">
        <v>44136</v>
      </c>
    </row>
    <row r="265" spans="1:14" ht="28.75" customHeight="1" x14ac:dyDescent="0.35">
      <c r="A265" s="26" t="s">
        <v>18</v>
      </c>
      <c r="B265" s="27" t="s">
        <v>280</v>
      </c>
      <c r="C265" s="26" t="s">
        <v>12</v>
      </c>
      <c r="D265" s="28">
        <v>10000097815</v>
      </c>
      <c r="E265" s="29" t="s">
        <v>66</v>
      </c>
      <c r="F265" s="30">
        <v>22.97</v>
      </c>
      <c r="G265" s="30">
        <v>150</v>
      </c>
      <c r="H265" s="30">
        <v>2.4500000000000002</v>
      </c>
      <c r="I265" s="31">
        <v>100154</v>
      </c>
      <c r="J265" s="19" t="str">
        <f>VLOOKUP(I265,'[1]November 2020'!A:C,2,FALSE)</f>
        <v>BEEF COARSE GROUND FRZ CTN-60 LB</v>
      </c>
      <c r="K265" s="30">
        <v>22.77</v>
      </c>
      <c r="L265" s="32">
        <f>VLOOKUP(I265,'[1]November 2020'!A:C,3,FALSE)</f>
        <v>2.6869999999999998</v>
      </c>
      <c r="M265" s="33">
        <f t="shared" si="8"/>
        <v>61.18</v>
      </c>
      <c r="N265" s="34">
        <v>44136</v>
      </c>
    </row>
    <row r="266" spans="1:14" ht="28.75" customHeight="1" x14ac:dyDescent="0.35">
      <c r="A266" s="26" t="s">
        <v>18</v>
      </c>
      <c r="B266" s="27" t="s">
        <v>280</v>
      </c>
      <c r="C266" s="26" t="s">
        <v>12</v>
      </c>
      <c r="D266" s="28">
        <v>10000097815</v>
      </c>
      <c r="E266" s="29" t="s">
        <v>66</v>
      </c>
      <c r="F266" s="30">
        <v>22.97</v>
      </c>
      <c r="G266" s="30">
        <v>150</v>
      </c>
      <c r="H266" s="30">
        <v>2.4500000000000002</v>
      </c>
      <c r="I266" s="31">
        <v>100155</v>
      </c>
      <c r="J266" s="19" t="str">
        <f>VLOOKUP(I266,'[1]November 2020'!A:C,2,FALSE)</f>
        <v>BEEF FRESH BNLS BULK COMBO-20/2000 LB</v>
      </c>
      <c r="K266" s="30">
        <v>22.77</v>
      </c>
      <c r="L266" s="32">
        <f>VLOOKUP(I266,'[1]November 2020'!A:C,3,FALSE)</f>
        <v>2.7172999999999998</v>
      </c>
      <c r="M266" s="33">
        <f t="shared" ref="M266:M339" si="9">ROUND(K266*L266,2)</f>
        <v>61.87</v>
      </c>
      <c r="N266" s="34">
        <v>44136</v>
      </c>
    </row>
    <row r="267" spans="1:14" ht="28.75" customHeight="1" x14ac:dyDescent="0.35">
      <c r="A267" s="26" t="s">
        <v>18</v>
      </c>
      <c r="B267" s="27" t="s">
        <v>280</v>
      </c>
      <c r="C267" s="26" t="s">
        <v>12</v>
      </c>
      <c r="D267" s="28">
        <v>10000097829</v>
      </c>
      <c r="E267" s="29" t="s">
        <v>157</v>
      </c>
      <c r="F267" s="30">
        <v>23.38</v>
      </c>
      <c r="G267" s="30">
        <v>170</v>
      </c>
      <c r="H267" s="30">
        <v>2.2000000000000002</v>
      </c>
      <c r="I267" s="31">
        <v>100154</v>
      </c>
      <c r="J267" s="19" t="str">
        <f>VLOOKUP(I267,'[1]November 2020'!A:C,2,FALSE)</f>
        <v>BEEF COARSE GROUND FRZ CTN-60 LB</v>
      </c>
      <c r="K267" s="30">
        <v>16.03</v>
      </c>
      <c r="L267" s="32">
        <f>VLOOKUP(I267,'[1]November 2020'!A:C,3,FALSE)</f>
        <v>2.6869999999999998</v>
      </c>
      <c r="M267" s="33">
        <f t="shared" si="9"/>
        <v>43.07</v>
      </c>
      <c r="N267" s="34">
        <v>44136</v>
      </c>
    </row>
    <row r="268" spans="1:14" ht="28.75" customHeight="1" x14ac:dyDescent="0.35">
      <c r="A268" s="26" t="s">
        <v>18</v>
      </c>
      <c r="B268" s="27" t="s">
        <v>280</v>
      </c>
      <c r="C268" s="26" t="s">
        <v>12</v>
      </c>
      <c r="D268" s="28">
        <v>10000097829</v>
      </c>
      <c r="E268" s="29" t="s">
        <v>157</v>
      </c>
      <c r="F268" s="30">
        <v>23.38</v>
      </c>
      <c r="G268" s="30">
        <v>170</v>
      </c>
      <c r="H268" s="30">
        <v>2.2000000000000002</v>
      </c>
      <c r="I268" s="31">
        <v>100155</v>
      </c>
      <c r="J268" s="19" t="str">
        <f>VLOOKUP(I268,'[1]November 2020'!A:C,2,FALSE)</f>
        <v>BEEF FRESH BNLS BULK COMBO-20/2000 LB</v>
      </c>
      <c r="K268" s="30">
        <v>16.03</v>
      </c>
      <c r="L268" s="32">
        <f>VLOOKUP(I268,'[1]November 2020'!A:C,3,FALSE)</f>
        <v>2.7172999999999998</v>
      </c>
      <c r="M268" s="33">
        <f t="shared" si="9"/>
        <v>43.56</v>
      </c>
      <c r="N268" s="34">
        <v>44136</v>
      </c>
    </row>
    <row r="269" spans="1:14" ht="28.75" customHeight="1" x14ac:dyDescent="0.35">
      <c r="A269" s="26" t="s">
        <v>18</v>
      </c>
      <c r="B269" s="27" t="s">
        <v>280</v>
      </c>
      <c r="C269" s="26" t="s">
        <v>12</v>
      </c>
      <c r="D269" s="28">
        <v>10000097868</v>
      </c>
      <c r="E269" s="29" t="s">
        <v>158</v>
      </c>
      <c r="F269" s="30">
        <v>30</v>
      </c>
      <c r="G269" s="30">
        <v>192</v>
      </c>
      <c r="H269" s="30">
        <v>2.5</v>
      </c>
      <c r="I269" s="31">
        <v>100154</v>
      </c>
      <c r="J269" s="19" t="str">
        <f>VLOOKUP(I269,'[1]November 2020'!A:C,2,FALSE)</f>
        <v>BEEF COARSE GROUND FRZ CTN-60 LB</v>
      </c>
      <c r="K269" s="30">
        <v>45.1</v>
      </c>
      <c r="L269" s="32">
        <f>VLOOKUP(I269,'[1]November 2020'!A:C,3,FALSE)</f>
        <v>2.6869999999999998</v>
      </c>
      <c r="M269" s="33">
        <f t="shared" si="9"/>
        <v>121.18</v>
      </c>
      <c r="N269" s="34">
        <v>44136</v>
      </c>
    </row>
    <row r="270" spans="1:14" ht="28.75" customHeight="1" x14ac:dyDescent="0.35">
      <c r="A270" s="26" t="s">
        <v>18</v>
      </c>
      <c r="B270" s="27" t="s">
        <v>280</v>
      </c>
      <c r="C270" s="26" t="s">
        <v>12</v>
      </c>
      <c r="D270" s="28">
        <v>10000097868</v>
      </c>
      <c r="E270" s="29" t="s">
        <v>158</v>
      </c>
      <c r="F270" s="30">
        <v>30</v>
      </c>
      <c r="G270" s="30">
        <v>192</v>
      </c>
      <c r="H270" s="30">
        <v>2.5</v>
      </c>
      <c r="I270" s="31">
        <v>100155</v>
      </c>
      <c r="J270" s="19" t="str">
        <f>VLOOKUP(I270,'[1]November 2020'!A:C,2,FALSE)</f>
        <v>BEEF FRESH BNLS BULK COMBO-20/2000 LB</v>
      </c>
      <c r="K270" s="30">
        <v>45.1</v>
      </c>
      <c r="L270" s="32">
        <f>VLOOKUP(I270,'[1]November 2020'!A:C,3,FALSE)</f>
        <v>2.7172999999999998</v>
      </c>
      <c r="M270" s="33">
        <f t="shared" si="9"/>
        <v>122.55</v>
      </c>
      <c r="N270" s="34">
        <v>44136</v>
      </c>
    </row>
    <row r="271" spans="1:14" ht="28.75" customHeight="1" x14ac:dyDescent="0.35">
      <c r="A271" s="26" t="s">
        <v>18</v>
      </c>
      <c r="B271" s="27" t="s">
        <v>280</v>
      </c>
      <c r="C271" s="26" t="s">
        <v>12</v>
      </c>
      <c r="D271" s="28">
        <v>10000097886</v>
      </c>
      <c r="E271" s="29" t="s">
        <v>159</v>
      </c>
      <c r="F271" s="30">
        <v>30.31</v>
      </c>
      <c r="G271" s="30" t="s">
        <v>160</v>
      </c>
      <c r="H271" s="30">
        <v>3.88</v>
      </c>
      <c r="I271" s="31">
        <v>100154</v>
      </c>
      <c r="J271" s="19" t="str">
        <f>VLOOKUP(I271,'[1]November 2020'!A:C,2,FALSE)</f>
        <v>BEEF COARSE GROUND FRZ CTN-60 LB</v>
      </c>
      <c r="K271" s="30">
        <v>15.93</v>
      </c>
      <c r="L271" s="32">
        <f>VLOOKUP(I271,'[1]November 2020'!A:C,3,FALSE)</f>
        <v>2.6869999999999998</v>
      </c>
      <c r="M271" s="33">
        <f t="shared" si="9"/>
        <v>42.8</v>
      </c>
      <c r="N271" s="34">
        <v>44136</v>
      </c>
    </row>
    <row r="272" spans="1:14" ht="28.75" customHeight="1" x14ac:dyDescent="0.35">
      <c r="A272" s="26" t="s">
        <v>18</v>
      </c>
      <c r="B272" s="27" t="s">
        <v>280</v>
      </c>
      <c r="C272" s="26" t="s">
        <v>12</v>
      </c>
      <c r="D272" s="28">
        <v>10000097886</v>
      </c>
      <c r="E272" s="29" t="s">
        <v>159</v>
      </c>
      <c r="F272" s="30">
        <v>30.31</v>
      </c>
      <c r="G272" s="30" t="s">
        <v>160</v>
      </c>
      <c r="H272" s="30">
        <v>3.88</v>
      </c>
      <c r="I272" s="31">
        <v>100155</v>
      </c>
      <c r="J272" s="19" t="str">
        <f>VLOOKUP(I272,'[1]November 2020'!A:C,2,FALSE)</f>
        <v>BEEF FRESH BNLS BULK COMBO-20/2000 LB</v>
      </c>
      <c r="K272" s="30">
        <v>15.93</v>
      </c>
      <c r="L272" s="32">
        <f>VLOOKUP(I272,'[1]November 2020'!A:C,3,FALSE)</f>
        <v>2.7172999999999998</v>
      </c>
      <c r="M272" s="33">
        <f t="shared" si="9"/>
        <v>43.29</v>
      </c>
      <c r="N272" s="34">
        <v>44136</v>
      </c>
    </row>
    <row r="273" spans="1:14" ht="28.75" customHeight="1" x14ac:dyDescent="0.35">
      <c r="A273" s="26" t="s">
        <v>18</v>
      </c>
      <c r="B273" s="27" t="s">
        <v>280</v>
      </c>
      <c r="C273" s="26" t="s">
        <v>12</v>
      </c>
      <c r="D273" s="28">
        <v>10000097902</v>
      </c>
      <c r="E273" s="29" t="s">
        <v>161</v>
      </c>
      <c r="F273" s="30">
        <v>20.25</v>
      </c>
      <c r="G273" s="30">
        <v>144</v>
      </c>
      <c r="H273" s="30">
        <v>2.25</v>
      </c>
      <c r="I273" s="31">
        <v>100154</v>
      </c>
      <c r="J273" s="19" t="str">
        <f>VLOOKUP(I273,'[1]November 2020'!A:C,2,FALSE)</f>
        <v>BEEF COARSE GROUND FRZ CTN-60 LB</v>
      </c>
      <c r="K273" s="30">
        <v>25.98</v>
      </c>
      <c r="L273" s="32">
        <f>VLOOKUP(I273,'[1]November 2020'!A:C,3,FALSE)</f>
        <v>2.6869999999999998</v>
      </c>
      <c r="M273" s="33">
        <f t="shared" si="9"/>
        <v>69.81</v>
      </c>
      <c r="N273" s="34">
        <v>44136</v>
      </c>
    </row>
    <row r="274" spans="1:14" ht="28.75" customHeight="1" x14ac:dyDescent="0.35">
      <c r="A274" s="26" t="s">
        <v>18</v>
      </c>
      <c r="B274" s="27" t="s">
        <v>280</v>
      </c>
      <c r="C274" s="26" t="s">
        <v>12</v>
      </c>
      <c r="D274" s="28">
        <v>10000097902</v>
      </c>
      <c r="E274" s="29" t="s">
        <v>161</v>
      </c>
      <c r="F274" s="30">
        <v>20.25</v>
      </c>
      <c r="G274" s="30">
        <v>144</v>
      </c>
      <c r="H274" s="30">
        <v>2.25</v>
      </c>
      <c r="I274" s="31">
        <v>100155</v>
      </c>
      <c r="J274" s="19" t="str">
        <f>VLOOKUP(I274,'[1]November 2020'!A:C,2,FALSE)</f>
        <v>BEEF FRESH BNLS BULK COMBO-20/2000 LB</v>
      </c>
      <c r="K274" s="30">
        <v>25.98</v>
      </c>
      <c r="L274" s="32">
        <f>VLOOKUP(I274,'[1]November 2020'!A:C,3,FALSE)</f>
        <v>2.7172999999999998</v>
      </c>
      <c r="M274" s="33">
        <f t="shared" si="9"/>
        <v>70.599999999999994</v>
      </c>
      <c r="N274" s="34">
        <v>44136</v>
      </c>
    </row>
    <row r="275" spans="1:14" ht="28.75" customHeight="1" x14ac:dyDescent="0.35">
      <c r="A275" s="26" t="s">
        <v>18</v>
      </c>
      <c r="B275" s="27" t="s">
        <v>280</v>
      </c>
      <c r="C275" s="26" t="s">
        <v>12</v>
      </c>
      <c r="D275" s="28">
        <v>10000097913</v>
      </c>
      <c r="E275" s="29" t="s">
        <v>162</v>
      </c>
      <c r="F275" s="30">
        <v>30.88</v>
      </c>
      <c r="G275" s="30">
        <v>130</v>
      </c>
      <c r="H275" s="30">
        <v>3.8</v>
      </c>
      <c r="I275" s="31">
        <v>100154</v>
      </c>
      <c r="J275" s="19" t="str">
        <f>VLOOKUP(I275,'[1]November 2020'!A:C,2,FALSE)</f>
        <v>BEEF COARSE GROUND FRZ CTN-60 LB</v>
      </c>
      <c r="K275" s="30">
        <v>15.83</v>
      </c>
      <c r="L275" s="32">
        <f>VLOOKUP(I275,'[1]November 2020'!A:C,3,FALSE)</f>
        <v>2.6869999999999998</v>
      </c>
      <c r="M275" s="33">
        <f t="shared" si="9"/>
        <v>42.54</v>
      </c>
      <c r="N275" s="34">
        <v>44136</v>
      </c>
    </row>
    <row r="276" spans="1:14" ht="28.75" customHeight="1" x14ac:dyDescent="0.35">
      <c r="A276" s="26" t="s">
        <v>18</v>
      </c>
      <c r="B276" s="27" t="s">
        <v>280</v>
      </c>
      <c r="C276" s="26" t="s">
        <v>12</v>
      </c>
      <c r="D276" s="28">
        <v>10000097913</v>
      </c>
      <c r="E276" s="29" t="s">
        <v>162</v>
      </c>
      <c r="F276" s="30">
        <v>30.88</v>
      </c>
      <c r="G276" s="30">
        <v>130</v>
      </c>
      <c r="H276" s="30">
        <v>3.8</v>
      </c>
      <c r="I276" s="31">
        <v>100155</v>
      </c>
      <c r="J276" s="19" t="str">
        <f>VLOOKUP(I276,'[1]November 2020'!A:C,2,FALSE)</f>
        <v>BEEF FRESH BNLS BULK COMBO-20/2000 LB</v>
      </c>
      <c r="K276" s="30">
        <v>15.83</v>
      </c>
      <c r="L276" s="32">
        <f>VLOOKUP(I276,'[1]November 2020'!A:C,3,FALSE)</f>
        <v>2.7172999999999998</v>
      </c>
      <c r="M276" s="33">
        <f t="shared" si="9"/>
        <v>43.01</v>
      </c>
      <c r="N276" s="34">
        <v>44136</v>
      </c>
    </row>
    <row r="277" spans="1:14" ht="28.75" customHeight="1" x14ac:dyDescent="0.35">
      <c r="A277" s="26" t="s">
        <v>18</v>
      </c>
      <c r="B277" s="27" t="s">
        <v>280</v>
      </c>
      <c r="C277" s="26" t="s">
        <v>12</v>
      </c>
      <c r="D277" s="28">
        <v>10000099823</v>
      </c>
      <c r="E277" s="29" t="s">
        <v>163</v>
      </c>
      <c r="F277" s="30">
        <v>30</v>
      </c>
      <c r="G277" s="30">
        <v>190</v>
      </c>
      <c r="H277" s="30">
        <v>2.52</v>
      </c>
      <c r="I277" s="31" t="s">
        <v>23</v>
      </c>
      <c r="J277" s="19" t="str">
        <f>VLOOKUP(I277,'[1]November 2020'!A:C,2,FALSE)</f>
        <v>CHICKEN LARGE CHILLED -BULK WHITE</v>
      </c>
      <c r="K277" s="30">
        <v>23.98</v>
      </c>
      <c r="L277" s="32">
        <f>VLOOKUP(I277,'[1]November 2020'!A:C,3,FALSE)</f>
        <v>0.92700000000000005</v>
      </c>
      <c r="M277" s="33">
        <f t="shared" si="9"/>
        <v>22.23</v>
      </c>
      <c r="N277" s="34">
        <v>44136</v>
      </c>
    </row>
    <row r="278" spans="1:14" ht="28.75" customHeight="1" x14ac:dyDescent="0.35">
      <c r="A278" s="26" t="s">
        <v>18</v>
      </c>
      <c r="B278" s="27" t="s">
        <v>280</v>
      </c>
      <c r="C278" s="26" t="s">
        <v>12</v>
      </c>
      <c r="D278" s="28">
        <v>10000099823</v>
      </c>
      <c r="E278" s="29" t="s">
        <v>163</v>
      </c>
      <c r="F278" s="30">
        <v>30</v>
      </c>
      <c r="G278" s="30">
        <v>190</v>
      </c>
      <c r="H278" s="30">
        <v>2.52</v>
      </c>
      <c r="I278" s="31" t="s">
        <v>22</v>
      </c>
      <c r="J278" s="19" t="str">
        <f>VLOOKUP(I278,'[1]November 2020'!A:C,2,FALSE)</f>
        <v>CHICKEN LARGE CHILLED -BULK DARK</v>
      </c>
      <c r="K278" s="30">
        <v>15.98</v>
      </c>
      <c r="L278" s="32">
        <f>VLOOKUP(I278,'[1]November 2020'!A:C,3,FALSE)</f>
        <v>0.92700000000000005</v>
      </c>
      <c r="M278" s="33">
        <f t="shared" si="9"/>
        <v>14.81</v>
      </c>
      <c r="N278" s="34">
        <v>44136</v>
      </c>
    </row>
    <row r="279" spans="1:14" ht="28.75" customHeight="1" x14ac:dyDescent="0.35">
      <c r="A279" s="26" t="s">
        <v>18</v>
      </c>
      <c r="B279" s="27" t="s">
        <v>280</v>
      </c>
      <c r="C279" s="26" t="s">
        <v>297</v>
      </c>
      <c r="D279" s="28">
        <v>10004130928</v>
      </c>
      <c r="E279" s="29" t="s">
        <v>331</v>
      </c>
      <c r="F279" s="30">
        <v>31.25</v>
      </c>
      <c r="G279" s="30" t="s">
        <v>317</v>
      </c>
      <c r="H279" s="30" t="s">
        <v>109</v>
      </c>
      <c r="I279" s="31" t="s">
        <v>22</v>
      </c>
      <c r="J279" s="19" t="str">
        <f>VLOOKUP(I279,'[1]November 2020'!A:C,2,FALSE)</f>
        <v>CHICKEN LARGE CHILLED -BULK DARK</v>
      </c>
      <c r="K279" s="30">
        <v>22.9</v>
      </c>
      <c r="L279" s="32">
        <f>VLOOKUP(I279,'[1]November 2020'!A:C,3,FALSE)</f>
        <v>0.92700000000000005</v>
      </c>
      <c r="M279" s="33">
        <f t="shared" si="9"/>
        <v>21.23</v>
      </c>
      <c r="N279" s="34">
        <v>44438</v>
      </c>
    </row>
    <row r="280" spans="1:14" ht="28.75" customHeight="1" x14ac:dyDescent="0.35">
      <c r="A280" s="26" t="s">
        <v>18</v>
      </c>
      <c r="B280" s="27" t="s">
        <v>280</v>
      </c>
      <c r="C280" s="26" t="s">
        <v>296</v>
      </c>
      <c r="D280" s="28">
        <v>10004130928</v>
      </c>
      <c r="E280" s="29" t="s">
        <v>331</v>
      </c>
      <c r="F280" s="30">
        <v>26</v>
      </c>
      <c r="G280" s="30" t="s">
        <v>317</v>
      </c>
      <c r="H280" s="30" t="s">
        <v>109</v>
      </c>
      <c r="I280" s="31" t="s">
        <v>22</v>
      </c>
      <c r="J280" s="19" t="str">
        <f>VLOOKUP(I280,'[1]November 2020'!A:C,2,FALSE)</f>
        <v>CHICKEN LARGE CHILLED -BULK DARK</v>
      </c>
      <c r="K280" s="30">
        <v>22.9</v>
      </c>
      <c r="L280" s="32">
        <f>VLOOKUP(I280,'[1]November 2020'!A:C,3,FALSE)</f>
        <v>0.92700000000000005</v>
      </c>
      <c r="M280" s="33">
        <f t="shared" ref="M280" si="10">ROUND(K280*L280,2)</f>
        <v>21.23</v>
      </c>
      <c r="N280" s="34">
        <v>44414</v>
      </c>
    </row>
    <row r="281" spans="1:14" ht="28.75" customHeight="1" x14ac:dyDescent="0.35">
      <c r="A281" s="26" t="s">
        <v>18</v>
      </c>
      <c r="B281" s="27" t="s">
        <v>280</v>
      </c>
      <c r="C281" s="26" t="s">
        <v>296</v>
      </c>
      <c r="D281" s="28">
        <v>10004130928</v>
      </c>
      <c r="E281" s="29" t="s">
        <v>164</v>
      </c>
      <c r="F281" s="30">
        <v>30</v>
      </c>
      <c r="G281" s="30" t="s">
        <v>165</v>
      </c>
      <c r="H281" s="30" t="s">
        <v>109</v>
      </c>
      <c r="I281" s="31" t="s">
        <v>22</v>
      </c>
      <c r="J281" s="19" t="str">
        <f>VLOOKUP(I281,'[1]November 2020'!A:C,2,FALSE)</f>
        <v>CHICKEN LARGE CHILLED -BULK DARK</v>
      </c>
      <c r="K281" s="30">
        <v>23.81</v>
      </c>
      <c r="L281" s="32">
        <f>VLOOKUP(I281,'[1]November 2020'!A:C,3,FALSE)</f>
        <v>0.92700000000000005</v>
      </c>
      <c r="M281" s="33">
        <f t="shared" si="9"/>
        <v>22.07</v>
      </c>
      <c r="N281" s="34">
        <v>44136</v>
      </c>
    </row>
    <row r="282" spans="1:14" ht="28.75" customHeight="1" x14ac:dyDescent="0.35">
      <c r="A282" s="26" t="s">
        <v>18</v>
      </c>
      <c r="B282" s="27" t="s">
        <v>280</v>
      </c>
      <c r="C282" s="26" t="s">
        <v>297</v>
      </c>
      <c r="D282" s="38">
        <v>10021540928</v>
      </c>
      <c r="E282" s="29" t="s">
        <v>298</v>
      </c>
      <c r="F282" s="30">
        <v>30.8</v>
      </c>
      <c r="G282" s="30">
        <v>150</v>
      </c>
      <c r="H282" s="30">
        <v>3.29</v>
      </c>
      <c r="I282" s="31" t="s">
        <v>23</v>
      </c>
      <c r="J282" s="19" t="str">
        <f>VLOOKUP(I282,'[1]November 2020'!A:C,2,FALSE)</f>
        <v>CHICKEN LARGE CHILLED -BULK WHITE</v>
      </c>
      <c r="K282" s="30">
        <v>7.62</v>
      </c>
      <c r="L282" s="32">
        <f>VLOOKUP(I282,'[1]November 2020'!A:C,3,FALSE)</f>
        <v>0.92700000000000005</v>
      </c>
      <c r="M282" s="33">
        <f t="shared" si="9"/>
        <v>7.06</v>
      </c>
      <c r="N282" s="34">
        <v>44328</v>
      </c>
    </row>
    <row r="283" spans="1:14" ht="28.75" customHeight="1" x14ac:dyDescent="0.35">
      <c r="A283" s="26" t="s">
        <v>18</v>
      </c>
      <c r="B283" s="27" t="s">
        <v>280</v>
      </c>
      <c r="C283" s="26" t="s">
        <v>297</v>
      </c>
      <c r="D283" s="38">
        <v>10021540928</v>
      </c>
      <c r="E283" s="29" t="s">
        <v>298</v>
      </c>
      <c r="F283" s="30">
        <v>30.8</v>
      </c>
      <c r="G283" s="30">
        <v>150</v>
      </c>
      <c r="H283" s="30">
        <v>3.29</v>
      </c>
      <c r="I283" s="31" t="s">
        <v>22</v>
      </c>
      <c r="J283" s="19" t="str">
        <f>VLOOKUP(I283,'[1]November 2020'!A:C,2,FALSE)</f>
        <v>CHICKEN LARGE CHILLED -BULK DARK</v>
      </c>
      <c r="K283" s="30">
        <v>7.03</v>
      </c>
      <c r="L283" s="32">
        <f>VLOOKUP(I283,'[1]November 2020'!A:C,3,FALSE)</f>
        <v>0.92700000000000005</v>
      </c>
      <c r="M283" s="33">
        <f t="shared" si="9"/>
        <v>6.52</v>
      </c>
      <c r="N283" s="34">
        <v>44328</v>
      </c>
    </row>
    <row r="284" spans="1:14" ht="28.75" customHeight="1" x14ac:dyDescent="0.35">
      <c r="A284" s="26" t="s">
        <v>18</v>
      </c>
      <c r="B284" s="27" t="s">
        <v>280</v>
      </c>
      <c r="C284" s="26" t="s">
        <v>296</v>
      </c>
      <c r="D284" s="28">
        <v>10021540928</v>
      </c>
      <c r="E284" s="29" t="s">
        <v>166</v>
      </c>
      <c r="F284" s="30">
        <v>30.8</v>
      </c>
      <c r="G284" s="30">
        <v>150</v>
      </c>
      <c r="H284" s="30">
        <v>3.29</v>
      </c>
      <c r="I284" s="31" t="s">
        <v>23</v>
      </c>
      <c r="J284" s="19" t="str">
        <f>VLOOKUP(I284,'[1]November 2020'!A:C,2,FALSE)</f>
        <v>CHICKEN LARGE CHILLED -BULK WHITE</v>
      </c>
      <c r="K284" s="30">
        <v>8.7899999999999991</v>
      </c>
      <c r="L284" s="32">
        <f>VLOOKUP(I284,'[1]November 2020'!A:C,3,FALSE)</f>
        <v>0.92700000000000005</v>
      </c>
      <c r="M284" s="33">
        <f t="shared" si="9"/>
        <v>8.15</v>
      </c>
      <c r="N284" s="34">
        <v>44136</v>
      </c>
    </row>
    <row r="285" spans="1:14" ht="28.75" customHeight="1" x14ac:dyDescent="0.35">
      <c r="A285" s="26" t="s">
        <v>18</v>
      </c>
      <c r="B285" s="27" t="s">
        <v>280</v>
      </c>
      <c r="C285" s="26" t="s">
        <v>296</v>
      </c>
      <c r="D285" s="28">
        <v>10021540928</v>
      </c>
      <c r="E285" s="29" t="s">
        <v>166</v>
      </c>
      <c r="F285" s="30">
        <v>30.8</v>
      </c>
      <c r="G285" s="30">
        <v>150</v>
      </c>
      <c r="H285" s="30">
        <v>3.29</v>
      </c>
      <c r="I285" s="31" t="s">
        <v>22</v>
      </c>
      <c r="J285" s="19" t="str">
        <f>VLOOKUP(I285,'[1]November 2020'!A:C,2,FALSE)</f>
        <v>CHICKEN LARGE CHILLED -BULK DARK</v>
      </c>
      <c r="K285" s="30">
        <v>5.8600000000000012</v>
      </c>
      <c r="L285" s="32">
        <f>VLOOKUP(I285,'[1]November 2020'!A:C,3,FALSE)</f>
        <v>0.92700000000000005</v>
      </c>
      <c r="M285" s="33">
        <f t="shared" si="9"/>
        <v>5.43</v>
      </c>
      <c r="N285" s="34">
        <v>44136</v>
      </c>
    </row>
    <row r="286" spans="1:14" ht="28.75" customHeight="1" x14ac:dyDescent="0.35">
      <c r="A286" s="26" t="s">
        <v>18</v>
      </c>
      <c r="B286" s="27" t="s">
        <v>280</v>
      </c>
      <c r="C286" s="26" t="s">
        <v>297</v>
      </c>
      <c r="D286" s="38">
        <v>10021550928</v>
      </c>
      <c r="E286" s="29" t="s">
        <v>299</v>
      </c>
      <c r="F286" s="30">
        <v>28.35</v>
      </c>
      <c r="G286" s="30">
        <v>137</v>
      </c>
      <c r="H286" s="30">
        <v>3.3</v>
      </c>
      <c r="I286" s="31" t="s">
        <v>23</v>
      </c>
      <c r="J286" s="19" t="str">
        <f>VLOOKUP(I286,'[1]November 2020'!A:C,2,FALSE)</f>
        <v>CHICKEN LARGE CHILLED -BULK WHITE</v>
      </c>
      <c r="K286" s="30">
        <v>7.01</v>
      </c>
      <c r="L286" s="32">
        <f>VLOOKUP(I286,'[1]November 2020'!A:C,3,FALSE)</f>
        <v>0.92700000000000005</v>
      </c>
      <c r="M286" s="33">
        <f t="shared" si="9"/>
        <v>6.5</v>
      </c>
      <c r="N286" s="34">
        <v>44328</v>
      </c>
    </row>
    <row r="287" spans="1:14" ht="28.75" customHeight="1" x14ac:dyDescent="0.35">
      <c r="A287" s="26" t="s">
        <v>18</v>
      </c>
      <c r="B287" s="27" t="s">
        <v>280</v>
      </c>
      <c r="C287" s="26" t="s">
        <v>297</v>
      </c>
      <c r="D287" s="38">
        <v>10021550928</v>
      </c>
      <c r="E287" s="29" t="s">
        <v>299</v>
      </c>
      <c r="F287" s="30">
        <v>28.35</v>
      </c>
      <c r="G287" s="30">
        <v>137</v>
      </c>
      <c r="H287" s="30">
        <v>3.3</v>
      </c>
      <c r="I287" s="31" t="s">
        <v>22</v>
      </c>
      <c r="J287" s="19" t="str">
        <f>VLOOKUP(I287,'[1]November 2020'!A:C,2,FALSE)</f>
        <v>CHICKEN LARGE CHILLED -BULK DARK</v>
      </c>
      <c r="K287" s="30">
        <v>6.47</v>
      </c>
      <c r="L287" s="32">
        <f>VLOOKUP(I287,'[1]November 2020'!A:C,3,FALSE)</f>
        <v>0.92700000000000005</v>
      </c>
      <c r="M287" s="33">
        <f t="shared" si="9"/>
        <v>6</v>
      </c>
      <c r="N287" s="34">
        <v>44328</v>
      </c>
    </row>
    <row r="288" spans="1:14" ht="28.75" customHeight="1" x14ac:dyDescent="0.35">
      <c r="A288" s="26" t="s">
        <v>18</v>
      </c>
      <c r="B288" s="27" t="s">
        <v>280</v>
      </c>
      <c r="C288" s="26" t="s">
        <v>296</v>
      </c>
      <c r="D288" s="28">
        <v>10021550928</v>
      </c>
      <c r="E288" s="29" t="s">
        <v>167</v>
      </c>
      <c r="F288" s="30">
        <v>28.35</v>
      </c>
      <c r="G288" s="30">
        <v>137</v>
      </c>
      <c r="H288" s="30">
        <v>3.3</v>
      </c>
      <c r="I288" s="31" t="s">
        <v>23</v>
      </c>
      <c r="J288" s="19" t="str">
        <f>VLOOKUP(I288,'[1]November 2020'!A:C,2,FALSE)</f>
        <v>CHICKEN LARGE CHILLED -BULK WHITE</v>
      </c>
      <c r="K288" s="30">
        <v>8.0879999999999992</v>
      </c>
      <c r="L288" s="32">
        <f>VLOOKUP(I288,'[1]November 2020'!A:C,3,FALSE)</f>
        <v>0.92700000000000005</v>
      </c>
      <c r="M288" s="33">
        <f t="shared" si="9"/>
        <v>7.5</v>
      </c>
      <c r="N288" s="34">
        <v>44136</v>
      </c>
    </row>
    <row r="289" spans="1:14" ht="28.75" customHeight="1" x14ac:dyDescent="0.35">
      <c r="A289" s="26" t="s">
        <v>18</v>
      </c>
      <c r="B289" s="27" t="s">
        <v>280</v>
      </c>
      <c r="C289" s="26" t="s">
        <v>296</v>
      </c>
      <c r="D289" s="28">
        <v>10021550928</v>
      </c>
      <c r="E289" s="29" t="s">
        <v>167</v>
      </c>
      <c r="F289" s="30">
        <v>28.35</v>
      </c>
      <c r="G289" s="30">
        <v>137</v>
      </c>
      <c r="H289" s="30">
        <v>3.3</v>
      </c>
      <c r="I289" s="31" t="s">
        <v>22</v>
      </c>
      <c r="J289" s="19" t="str">
        <f>VLOOKUP(I289,'[1]November 2020'!A:C,2,FALSE)</f>
        <v>CHICKEN LARGE CHILLED -BULK DARK</v>
      </c>
      <c r="K289" s="30">
        <v>5.3920000000000012</v>
      </c>
      <c r="L289" s="32">
        <f>VLOOKUP(I289,'[1]November 2020'!A:C,3,FALSE)</f>
        <v>0.92700000000000005</v>
      </c>
      <c r="M289" s="33">
        <f t="shared" si="9"/>
        <v>5</v>
      </c>
      <c r="N289" s="34">
        <v>44136</v>
      </c>
    </row>
    <row r="290" spans="1:14" ht="28.75" customHeight="1" x14ac:dyDescent="0.35">
      <c r="A290" s="26" t="s">
        <v>18</v>
      </c>
      <c r="B290" s="27" t="s">
        <v>280</v>
      </c>
      <c r="C290" s="26" t="s">
        <v>12</v>
      </c>
      <c r="D290" s="28">
        <v>10022410928</v>
      </c>
      <c r="E290" s="29" t="s">
        <v>168</v>
      </c>
      <c r="F290" s="30">
        <v>28.9</v>
      </c>
      <c r="G290" s="30">
        <v>120</v>
      </c>
      <c r="H290" s="30">
        <v>3.85</v>
      </c>
      <c r="I290" s="31" t="s">
        <v>23</v>
      </c>
      <c r="J290" s="19" t="str">
        <f>VLOOKUP(I290,'[1]November 2020'!A:C,2,FALSE)</f>
        <v>CHICKEN LARGE CHILLED -BULK WHITE</v>
      </c>
      <c r="K290" s="30">
        <v>14.543999999999999</v>
      </c>
      <c r="L290" s="32">
        <f>VLOOKUP(I290,'[1]November 2020'!A:C,3,FALSE)</f>
        <v>0.92700000000000005</v>
      </c>
      <c r="M290" s="33">
        <f t="shared" si="9"/>
        <v>13.48</v>
      </c>
      <c r="N290" s="34">
        <v>44136</v>
      </c>
    </row>
    <row r="291" spans="1:14" ht="28.75" customHeight="1" x14ac:dyDescent="0.35">
      <c r="A291" s="26" t="s">
        <v>18</v>
      </c>
      <c r="B291" s="27" t="s">
        <v>280</v>
      </c>
      <c r="C291" s="26" t="s">
        <v>12</v>
      </c>
      <c r="D291" s="28">
        <v>10022410928</v>
      </c>
      <c r="E291" s="29" t="s">
        <v>168</v>
      </c>
      <c r="F291" s="30">
        <v>28.9</v>
      </c>
      <c r="G291" s="30">
        <v>120</v>
      </c>
      <c r="H291" s="30">
        <v>3.85</v>
      </c>
      <c r="I291" s="31" t="s">
        <v>22</v>
      </c>
      <c r="J291" s="19" t="str">
        <f>VLOOKUP(I291,'[1]November 2020'!A:C,2,FALSE)</f>
        <v>CHICKEN LARGE CHILLED -BULK DARK</v>
      </c>
      <c r="K291" s="30">
        <v>9.6959999999999997</v>
      </c>
      <c r="L291" s="32">
        <f>VLOOKUP(I291,'[1]November 2020'!A:C,3,FALSE)</f>
        <v>0.92700000000000005</v>
      </c>
      <c r="M291" s="33">
        <f t="shared" si="9"/>
        <v>8.99</v>
      </c>
      <c r="N291" s="34">
        <v>44136</v>
      </c>
    </row>
    <row r="292" spans="1:14" ht="28.75" customHeight="1" x14ac:dyDescent="0.35">
      <c r="A292" s="26" t="s">
        <v>18</v>
      </c>
      <c r="B292" s="27" t="s">
        <v>280</v>
      </c>
      <c r="C292" s="26" t="s">
        <v>12</v>
      </c>
      <c r="D292" s="28">
        <v>10024741120</v>
      </c>
      <c r="E292" s="29" t="s">
        <v>169</v>
      </c>
      <c r="F292" s="30">
        <v>10.08</v>
      </c>
      <c r="G292" s="30">
        <v>72</v>
      </c>
      <c r="H292" s="30">
        <v>2.2400000000000002</v>
      </c>
      <c r="I292" s="31">
        <v>110244</v>
      </c>
      <c r="J292" s="19" t="str">
        <f>VLOOKUP(I292,'[1]November 2020'!A:C,2,FALSE)</f>
        <v>CHEESE MOZ LM PT SKM UNFZ PROC PK(41125)</v>
      </c>
      <c r="K292" s="30">
        <v>2.65</v>
      </c>
      <c r="L292" s="32">
        <f>VLOOKUP(I292,'[1]November 2020'!A:C,3,FALSE)</f>
        <v>1.8467</v>
      </c>
      <c r="M292" s="33">
        <f t="shared" si="9"/>
        <v>4.8899999999999997</v>
      </c>
      <c r="N292" s="34">
        <v>44136</v>
      </c>
    </row>
    <row r="293" spans="1:14" ht="28.75" customHeight="1" x14ac:dyDescent="0.35">
      <c r="A293" s="26" t="s">
        <v>18</v>
      </c>
      <c r="B293" s="27" t="s">
        <v>280</v>
      </c>
      <c r="C293" s="26" t="s">
        <v>297</v>
      </c>
      <c r="D293" s="38">
        <v>10029400928</v>
      </c>
      <c r="E293" s="29" t="s">
        <v>300</v>
      </c>
      <c r="F293" s="30">
        <v>30</v>
      </c>
      <c r="G293" s="30">
        <v>124</v>
      </c>
      <c r="H293" s="30">
        <v>3.85</v>
      </c>
      <c r="I293" s="31" t="s">
        <v>23</v>
      </c>
      <c r="J293" s="19" t="str">
        <f>VLOOKUP(I293,'[1]November 2020'!A:C,2,FALSE)</f>
        <v>CHICKEN LARGE CHILLED -BULK WHITE</v>
      </c>
      <c r="K293" s="30">
        <v>13.84</v>
      </c>
      <c r="L293" s="32">
        <f>VLOOKUP(I293,'[1]November 2020'!A:C,3,FALSE)</f>
        <v>0.92700000000000005</v>
      </c>
      <c r="M293" s="33">
        <f t="shared" si="9"/>
        <v>12.83</v>
      </c>
      <c r="N293" s="34">
        <v>44328</v>
      </c>
    </row>
    <row r="294" spans="1:14" ht="28.75" customHeight="1" x14ac:dyDescent="0.35">
      <c r="A294" s="26" t="s">
        <v>18</v>
      </c>
      <c r="B294" s="27" t="s">
        <v>280</v>
      </c>
      <c r="C294" s="26" t="s">
        <v>297</v>
      </c>
      <c r="D294" s="38">
        <v>10029400928</v>
      </c>
      <c r="E294" s="29" t="s">
        <v>300</v>
      </c>
      <c r="F294" s="30">
        <v>30</v>
      </c>
      <c r="G294" s="30">
        <v>124</v>
      </c>
      <c r="H294" s="30">
        <v>3.85</v>
      </c>
      <c r="I294" s="31" t="s">
        <v>22</v>
      </c>
      <c r="J294" s="19" t="str">
        <f>VLOOKUP(I294,'[1]November 2020'!A:C,2,FALSE)</f>
        <v>CHICKEN LARGE CHILLED -BULK DARK</v>
      </c>
      <c r="K294" s="30">
        <v>11.33</v>
      </c>
      <c r="L294" s="32">
        <f>VLOOKUP(I294,'[1]November 2020'!A:C,3,FALSE)</f>
        <v>0.92700000000000005</v>
      </c>
      <c r="M294" s="33">
        <f t="shared" si="9"/>
        <v>10.5</v>
      </c>
      <c r="N294" s="34">
        <v>44328</v>
      </c>
    </row>
    <row r="295" spans="1:14" ht="28.75" customHeight="1" x14ac:dyDescent="0.35">
      <c r="A295" s="26" t="s">
        <v>18</v>
      </c>
      <c r="B295" s="27" t="s">
        <v>280</v>
      </c>
      <c r="C295" s="26" t="s">
        <v>296</v>
      </c>
      <c r="D295" s="28">
        <v>10029400928</v>
      </c>
      <c r="E295" s="29" t="s">
        <v>170</v>
      </c>
      <c r="F295" s="30">
        <v>30</v>
      </c>
      <c r="G295" s="30">
        <v>124</v>
      </c>
      <c r="H295" s="30">
        <v>3.85</v>
      </c>
      <c r="I295" s="31" t="s">
        <v>23</v>
      </c>
      <c r="J295" s="19" t="str">
        <f>VLOOKUP(I295,'[1]November 2020'!A:C,2,FALSE)</f>
        <v>CHICKEN LARGE CHILLED -BULK WHITE</v>
      </c>
      <c r="K295" s="30">
        <v>15.102</v>
      </c>
      <c r="L295" s="32">
        <f>VLOOKUP(I295,'[1]November 2020'!A:C,3,FALSE)</f>
        <v>0.92700000000000005</v>
      </c>
      <c r="M295" s="33">
        <f t="shared" si="9"/>
        <v>14</v>
      </c>
      <c r="N295" s="34">
        <v>44136</v>
      </c>
    </row>
    <row r="296" spans="1:14" ht="28.75" customHeight="1" x14ac:dyDescent="0.35">
      <c r="A296" s="26" t="s">
        <v>18</v>
      </c>
      <c r="B296" s="27" t="s">
        <v>280</v>
      </c>
      <c r="C296" s="26" t="s">
        <v>296</v>
      </c>
      <c r="D296" s="28">
        <v>10029400928</v>
      </c>
      <c r="E296" s="29" t="s">
        <v>170</v>
      </c>
      <c r="F296" s="30">
        <v>30</v>
      </c>
      <c r="G296" s="30">
        <v>124</v>
      </c>
      <c r="H296" s="30">
        <v>3.85</v>
      </c>
      <c r="I296" s="31" t="s">
        <v>22</v>
      </c>
      <c r="J296" s="19" t="str">
        <f>VLOOKUP(I296,'[1]November 2020'!A:C,2,FALSE)</f>
        <v>CHICKEN LARGE CHILLED -BULK DARK</v>
      </c>
      <c r="K296" s="30">
        <v>10.068000000000001</v>
      </c>
      <c r="L296" s="32">
        <f>VLOOKUP(I296,'[1]November 2020'!A:C,3,FALSE)</f>
        <v>0.92700000000000005</v>
      </c>
      <c r="M296" s="33">
        <f t="shared" si="9"/>
        <v>9.33</v>
      </c>
      <c r="N296" s="34">
        <v>44136</v>
      </c>
    </row>
    <row r="297" spans="1:14" ht="28.75" customHeight="1" x14ac:dyDescent="0.35">
      <c r="A297" s="26" t="s">
        <v>18</v>
      </c>
      <c r="B297" s="27" t="s">
        <v>280</v>
      </c>
      <c r="C297" s="26" t="s">
        <v>297</v>
      </c>
      <c r="D297" s="38">
        <v>10035220928</v>
      </c>
      <c r="E297" s="29" t="s">
        <v>171</v>
      </c>
      <c r="F297" s="30">
        <v>39.93</v>
      </c>
      <c r="G297" s="30" t="s">
        <v>309</v>
      </c>
      <c r="H297" s="30">
        <v>2.8</v>
      </c>
      <c r="I297" s="31" t="s">
        <v>23</v>
      </c>
      <c r="J297" s="19" t="str">
        <f>VLOOKUP(I297,'[1]November 2020'!A:C,2,FALSE)</f>
        <v>CHICKEN LARGE CHILLED -BULK WHITE</v>
      </c>
      <c r="K297" s="30">
        <v>27.44</v>
      </c>
      <c r="L297" s="32">
        <f>VLOOKUP(I297,'[1]November 2020'!A:C,3,FALSE)</f>
        <v>0.92700000000000005</v>
      </c>
      <c r="M297" s="33">
        <f t="shared" ref="M297:M298" si="11">ROUND(K297*L297,2)</f>
        <v>25.44</v>
      </c>
      <c r="N297" s="34">
        <v>44438</v>
      </c>
    </row>
    <row r="298" spans="1:14" ht="28.75" customHeight="1" x14ac:dyDescent="0.35">
      <c r="A298" s="26" t="s">
        <v>18</v>
      </c>
      <c r="B298" s="27" t="s">
        <v>280</v>
      </c>
      <c r="C298" s="26" t="s">
        <v>297</v>
      </c>
      <c r="D298" s="38">
        <v>10035220928</v>
      </c>
      <c r="E298" s="29" t="s">
        <v>171</v>
      </c>
      <c r="F298" s="30">
        <v>39.93</v>
      </c>
      <c r="G298" s="30" t="s">
        <v>309</v>
      </c>
      <c r="H298" s="30">
        <v>2.8</v>
      </c>
      <c r="I298" s="31" t="s">
        <v>22</v>
      </c>
      <c r="J298" s="19" t="str">
        <f>VLOOKUP(I298,'[1]November 2020'!A:C,2,FALSE)</f>
        <v>CHICKEN LARGE CHILLED -BULK DARK</v>
      </c>
      <c r="K298" s="30">
        <v>27.44</v>
      </c>
      <c r="L298" s="32">
        <f>VLOOKUP(I298,'[1]November 2020'!A:C,3,FALSE)</f>
        <v>0.92700000000000005</v>
      </c>
      <c r="M298" s="33">
        <f t="shared" si="11"/>
        <v>25.44</v>
      </c>
      <c r="N298" s="34">
        <v>44438</v>
      </c>
    </row>
    <row r="299" spans="1:14" ht="28.75" customHeight="1" x14ac:dyDescent="0.35">
      <c r="A299" s="26" t="s">
        <v>18</v>
      </c>
      <c r="B299" s="27" t="s">
        <v>280</v>
      </c>
      <c r="C299" s="26" t="s">
        <v>296</v>
      </c>
      <c r="D299" s="38">
        <v>10035220928</v>
      </c>
      <c r="E299" s="29" t="s">
        <v>171</v>
      </c>
      <c r="F299" s="30">
        <v>39.93</v>
      </c>
      <c r="G299" s="30" t="s">
        <v>309</v>
      </c>
      <c r="H299" s="30">
        <v>2.8</v>
      </c>
      <c r="I299" s="31" t="s">
        <v>23</v>
      </c>
      <c r="J299" s="19" t="str">
        <f>VLOOKUP(I299,'[1]November 2020'!A:C,2,FALSE)</f>
        <v>CHICKEN LARGE CHILLED -BULK WHITE</v>
      </c>
      <c r="K299" s="30">
        <v>24.77</v>
      </c>
      <c r="L299" s="32">
        <f>VLOOKUP(I299,'[1]November 2020'!A:C,3,FALSE)</f>
        <v>0.92700000000000005</v>
      </c>
      <c r="M299" s="33">
        <f t="shared" si="9"/>
        <v>22.96</v>
      </c>
      <c r="N299" s="34">
        <v>44343</v>
      </c>
    </row>
    <row r="300" spans="1:14" ht="28.75" customHeight="1" x14ac:dyDescent="0.35">
      <c r="A300" s="26" t="s">
        <v>18</v>
      </c>
      <c r="B300" s="27" t="s">
        <v>280</v>
      </c>
      <c r="C300" s="26" t="s">
        <v>296</v>
      </c>
      <c r="D300" s="38">
        <v>10035220928</v>
      </c>
      <c r="E300" s="29" t="s">
        <v>171</v>
      </c>
      <c r="F300" s="30">
        <v>39.93</v>
      </c>
      <c r="G300" s="30" t="s">
        <v>309</v>
      </c>
      <c r="H300" s="30">
        <v>2.8</v>
      </c>
      <c r="I300" s="31" t="s">
        <v>22</v>
      </c>
      <c r="J300" s="19" t="str">
        <f>VLOOKUP(I300,'[1]November 2020'!A:C,2,FALSE)</f>
        <v>CHICKEN LARGE CHILLED -BULK DARK</v>
      </c>
      <c r="K300" s="30">
        <v>24.77</v>
      </c>
      <c r="L300" s="32">
        <f>VLOOKUP(I300,'[1]November 2020'!A:C,3,FALSE)</f>
        <v>0.92700000000000005</v>
      </c>
      <c r="M300" s="33">
        <f t="shared" ref="M300" si="12">ROUND(K300*L300,2)</f>
        <v>22.96</v>
      </c>
      <c r="N300" s="34">
        <v>44343</v>
      </c>
    </row>
    <row r="301" spans="1:14" ht="28.75" customHeight="1" x14ac:dyDescent="0.35">
      <c r="A301" s="26" t="s">
        <v>18</v>
      </c>
      <c r="B301" s="27" t="s">
        <v>280</v>
      </c>
      <c r="C301" s="26" t="s">
        <v>296</v>
      </c>
      <c r="D301" s="28">
        <v>10035220928</v>
      </c>
      <c r="E301" s="29" t="s">
        <v>171</v>
      </c>
      <c r="F301" s="30">
        <v>39.93</v>
      </c>
      <c r="G301" s="30" t="s">
        <v>172</v>
      </c>
      <c r="H301" s="30">
        <v>2.8</v>
      </c>
      <c r="I301" s="31" t="s">
        <v>23</v>
      </c>
      <c r="J301" s="19" t="str">
        <f>VLOOKUP(I301,'[1]November 2020'!A:C,2,FALSE)</f>
        <v>CHICKEN LARGE CHILLED -BULK WHITE</v>
      </c>
      <c r="K301" s="30">
        <v>32.927999999999997</v>
      </c>
      <c r="L301" s="32">
        <f>VLOOKUP(I301,'[1]November 2020'!A:C,3,FALSE)</f>
        <v>0.92700000000000005</v>
      </c>
      <c r="M301" s="33">
        <f t="shared" si="9"/>
        <v>30.52</v>
      </c>
      <c r="N301" s="34">
        <v>44136</v>
      </c>
    </row>
    <row r="302" spans="1:14" ht="28.75" customHeight="1" x14ac:dyDescent="0.35">
      <c r="A302" s="26" t="s">
        <v>18</v>
      </c>
      <c r="B302" s="27" t="s">
        <v>280</v>
      </c>
      <c r="C302" s="26" t="s">
        <v>296</v>
      </c>
      <c r="D302" s="28">
        <v>10035220928</v>
      </c>
      <c r="E302" s="29" t="s">
        <v>171</v>
      </c>
      <c r="F302" s="30">
        <v>39.93</v>
      </c>
      <c r="G302" s="30" t="s">
        <v>172</v>
      </c>
      <c r="H302" s="30">
        <v>2.8</v>
      </c>
      <c r="I302" s="31" t="s">
        <v>22</v>
      </c>
      <c r="J302" s="19" t="str">
        <f>VLOOKUP(I302,'[1]November 2020'!A:C,2,FALSE)</f>
        <v>CHICKEN LARGE CHILLED -BULK DARK</v>
      </c>
      <c r="K302" s="30">
        <v>21.952000000000002</v>
      </c>
      <c r="L302" s="32">
        <f>VLOOKUP(I302,'[1]November 2020'!A:C,3,FALSE)</f>
        <v>0.92700000000000005</v>
      </c>
      <c r="M302" s="33">
        <f t="shared" si="9"/>
        <v>20.350000000000001</v>
      </c>
      <c r="N302" s="34">
        <v>44136</v>
      </c>
    </row>
    <row r="303" spans="1:14" ht="28.75" customHeight="1" x14ac:dyDescent="0.35">
      <c r="A303" s="26" t="s">
        <v>18</v>
      </c>
      <c r="B303" s="27" t="s">
        <v>280</v>
      </c>
      <c r="C303" s="26" t="s">
        <v>297</v>
      </c>
      <c r="D303" s="38">
        <v>10037310928</v>
      </c>
      <c r="E303" s="29" t="s">
        <v>305</v>
      </c>
      <c r="F303" s="30">
        <v>26.25</v>
      </c>
      <c r="G303" s="30">
        <v>103</v>
      </c>
      <c r="H303" s="30">
        <v>4.07</v>
      </c>
      <c r="I303" s="31" t="s">
        <v>23</v>
      </c>
      <c r="J303" s="19" t="str">
        <f>VLOOKUP(I303,'[1]November 2020'!A:C,2,FALSE)</f>
        <v>CHICKEN LARGE CHILLED -BULK WHITE</v>
      </c>
      <c r="K303" s="30">
        <v>15.52</v>
      </c>
      <c r="L303" s="32">
        <f>VLOOKUP(I303,'[1]November 2020'!A:C,3,FALSE)</f>
        <v>0.92700000000000005</v>
      </c>
      <c r="M303" s="33">
        <f t="shared" si="9"/>
        <v>14.39</v>
      </c>
      <c r="N303" s="34">
        <v>44329</v>
      </c>
    </row>
    <row r="304" spans="1:14" ht="28.75" customHeight="1" x14ac:dyDescent="0.35">
      <c r="A304" s="26" t="s">
        <v>18</v>
      </c>
      <c r="B304" s="27" t="s">
        <v>280</v>
      </c>
      <c r="C304" s="26" t="s">
        <v>297</v>
      </c>
      <c r="D304" s="38">
        <v>10037310928</v>
      </c>
      <c r="E304" s="29" t="s">
        <v>305</v>
      </c>
      <c r="F304" s="30">
        <v>26.25</v>
      </c>
      <c r="G304" s="30">
        <v>103</v>
      </c>
      <c r="H304" s="30">
        <v>4.07</v>
      </c>
      <c r="I304" s="31" t="s">
        <v>22</v>
      </c>
      <c r="J304" s="19" t="str">
        <f>VLOOKUP(I304,'[1]November 2020'!A:C,2,FALSE)</f>
        <v>CHICKEN LARGE CHILLED -BULK DARK</v>
      </c>
      <c r="K304" s="30">
        <v>12.69</v>
      </c>
      <c r="L304" s="32">
        <f>VLOOKUP(I304,'[1]November 2020'!A:C,3,FALSE)</f>
        <v>0.92700000000000005</v>
      </c>
      <c r="M304" s="33">
        <f t="shared" si="9"/>
        <v>11.76</v>
      </c>
      <c r="N304" s="34">
        <v>44329</v>
      </c>
    </row>
    <row r="305" spans="1:14" ht="28.75" customHeight="1" x14ac:dyDescent="0.35">
      <c r="A305" s="26" t="s">
        <v>18</v>
      </c>
      <c r="B305" s="27" t="s">
        <v>280</v>
      </c>
      <c r="C305" s="26" t="s">
        <v>296</v>
      </c>
      <c r="D305" s="28">
        <v>10037310928</v>
      </c>
      <c r="E305" s="29" t="s">
        <v>173</v>
      </c>
      <c r="F305" s="30">
        <v>26.25</v>
      </c>
      <c r="G305" s="30">
        <v>103</v>
      </c>
      <c r="H305" s="30">
        <v>4.07</v>
      </c>
      <c r="I305" s="31" t="s">
        <v>23</v>
      </c>
      <c r="J305" s="19" t="str">
        <f>VLOOKUP(I305,'[1]November 2020'!A:C,2,FALSE)</f>
        <v>CHICKEN LARGE CHILLED -BULK WHITE</v>
      </c>
      <c r="K305" s="30">
        <v>16.925999999999998</v>
      </c>
      <c r="L305" s="32">
        <f>VLOOKUP(I305,'[1]November 2020'!A:C,3,FALSE)</f>
        <v>0.92700000000000005</v>
      </c>
      <c r="M305" s="33">
        <f t="shared" si="9"/>
        <v>15.69</v>
      </c>
      <c r="N305" s="34">
        <v>44136</v>
      </c>
    </row>
    <row r="306" spans="1:14" ht="28.75" customHeight="1" x14ac:dyDescent="0.35">
      <c r="A306" s="26" t="s">
        <v>18</v>
      </c>
      <c r="B306" s="27" t="s">
        <v>280</v>
      </c>
      <c r="C306" s="26" t="s">
        <v>296</v>
      </c>
      <c r="D306" s="28">
        <v>10037310928</v>
      </c>
      <c r="E306" s="29" t="s">
        <v>173</v>
      </c>
      <c r="F306" s="30">
        <v>26.25</v>
      </c>
      <c r="G306" s="30">
        <v>103</v>
      </c>
      <c r="H306" s="30">
        <v>4.07</v>
      </c>
      <c r="I306" s="31" t="s">
        <v>22</v>
      </c>
      <c r="J306" s="19" t="str">
        <f>VLOOKUP(I306,'[1]November 2020'!A:C,2,FALSE)</f>
        <v>CHICKEN LARGE CHILLED -BULK DARK</v>
      </c>
      <c r="K306" s="30">
        <v>11.284000000000002</v>
      </c>
      <c r="L306" s="32">
        <f>VLOOKUP(I306,'[1]November 2020'!A:C,3,FALSE)</f>
        <v>0.92700000000000005</v>
      </c>
      <c r="M306" s="33">
        <f t="shared" si="9"/>
        <v>10.46</v>
      </c>
      <c r="N306" s="34">
        <v>44136</v>
      </c>
    </row>
    <row r="307" spans="1:14" ht="28.75" customHeight="1" x14ac:dyDescent="0.35">
      <c r="A307" s="26" t="s">
        <v>18</v>
      </c>
      <c r="B307" s="27" t="s">
        <v>280</v>
      </c>
      <c r="C307" s="26" t="s">
        <v>297</v>
      </c>
      <c r="D307" s="38">
        <v>10037320928</v>
      </c>
      <c r="E307" s="29" t="s">
        <v>306</v>
      </c>
      <c r="F307" s="30">
        <v>26.42</v>
      </c>
      <c r="G307" s="30">
        <v>107</v>
      </c>
      <c r="H307" s="30">
        <v>3.95</v>
      </c>
      <c r="I307" s="31" t="s">
        <v>23</v>
      </c>
      <c r="J307" s="19" t="str">
        <f>VLOOKUP(I307,'[1]November 2020'!A:C,2,FALSE)</f>
        <v>CHICKEN LARGE CHILLED -BULK WHITE</v>
      </c>
      <c r="K307" s="30">
        <v>15.41</v>
      </c>
      <c r="L307" s="32">
        <f>VLOOKUP(I307,'[1]November 2020'!A:C,3,FALSE)</f>
        <v>0.92700000000000005</v>
      </c>
      <c r="M307" s="33">
        <f t="shared" si="9"/>
        <v>14.29</v>
      </c>
      <c r="N307" s="34">
        <v>44329</v>
      </c>
    </row>
    <row r="308" spans="1:14" ht="28.75" customHeight="1" x14ac:dyDescent="0.35">
      <c r="A308" s="26" t="s">
        <v>18</v>
      </c>
      <c r="B308" s="27" t="s">
        <v>280</v>
      </c>
      <c r="C308" s="26" t="s">
        <v>297</v>
      </c>
      <c r="D308" s="38">
        <v>10037320928</v>
      </c>
      <c r="E308" s="29" t="s">
        <v>306</v>
      </c>
      <c r="F308" s="30">
        <v>26.42</v>
      </c>
      <c r="G308" s="30">
        <v>107</v>
      </c>
      <c r="H308" s="30">
        <v>3.95</v>
      </c>
      <c r="I308" s="31" t="s">
        <v>22</v>
      </c>
      <c r="J308" s="19" t="str">
        <f>VLOOKUP(I308,'[1]November 2020'!A:C,2,FALSE)</f>
        <v>CHICKEN LARGE CHILLED -BULK DARK</v>
      </c>
      <c r="K308" s="30">
        <v>12.61</v>
      </c>
      <c r="L308" s="32">
        <f>VLOOKUP(I308,'[1]November 2020'!A:C,3,FALSE)</f>
        <v>0.92700000000000005</v>
      </c>
      <c r="M308" s="33">
        <f t="shared" si="9"/>
        <v>11.69</v>
      </c>
      <c r="N308" s="34">
        <v>44329</v>
      </c>
    </row>
    <row r="309" spans="1:14" ht="28.75" customHeight="1" x14ac:dyDescent="0.35">
      <c r="A309" s="26" t="s">
        <v>18</v>
      </c>
      <c r="B309" s="27" t="s">
        <v>280</v>
      </c>
      <c r="C309" s="26" t="s">
        <v>296</v>
      </c>
      <c r="D309" s="28">
        <v>10037320928</v>
      </c>
      <c r="E309" s="29" t="s">
        <v>174</v>
      </c>
      <c r="F309" s="30">
        <v>26.42</v>
      </c>
      <c r="G309" s="30">
        <v>107</v>
      </c>
      <c r="H309" s="30">
        <v>3.95</v>
      </c>
      <c r="I309" s="31" t="s">
        <v>23</v>
      </c>
      <c r="J309" s="19" t="str">
        <f>VLOOKUP(I309,'[1]November 2020'!A:C,2,FALSE)</f>
        <v>CHICKEN LARGE CHILLED -BULK WHITE</v>
      </c>
      <c r="K309" s="30">
        <v>16.811999999999998</v>
      </c>
      <c r="L309" s="32">
        <f>VLOOKUP(I309,'[1]November 2020'!A:C,3,FALSE)</f>
        <v>0.92700000000000005</v>
      </c>
      <c r="M309" s="33">
        <f t="shared" si="9"/>
        <v>15.58</v>
      </c>
      <c r="N309" s="34">
        <v>44136</v>
      </c>
    </row>
    <row r="310" spans="1:14" ht="28.75" customHeight="1" x14ac:dyDescent="0.35">
      <c r="A310" s="26" t="s">
        <v>18</v>
      </c>
      <c r="B310" s="27" t="s">
        <v>280</v>
      </c>
      <c r="C310" s="26" t="s">
        <v>296</v>
      </c>
      <c r="D310" s="28">
        <v>10037320928</v>
      </c>
      <c r="E310" s="29" t="s">
        <v>174</v>
      </c>
      <c r="F310" s="30">
        <v>26.42</v>
      </c>
      <c r="G310" s="30">
        <v>107</v>
      </c>
      <c r="H310" s="30">
        <v>3.95</v>
      </c>
      <c r="I310" s="31" t="s">
        <v>22</v>
      </c>
      <c r="J310" s="19" t="str">
        <f>VLOOKUP(I310,'[1]November 2020'!A:C,2,FALSE)</f>
        <v>CHICKEN LARGE CHILLED -BULK DARK</v>
      </c>
      <c r="K310" s="30">
        <v>11.208000000000002</v>
      </c>
      <c r="L310" s="32">
        <f>VLOOKUP(I310,'[1]November 2020'!A:C,3,FALSE)</f>
        <v>0.92700000000000005</v>
      </c>
      <c r="M310" s="33">
        <f t="shared" si="9"/>
        <v>10.39</v>
      </c>
      <c r="N310" s="34">
        <v>44136</v>
      </c>
    </row>
    <row r="311" spans="1:14" ht="28.75" customHeight="1" x14ac:dyDescent="0.35">
      <c r="A311" s="26" t="s">
        <v>18</v>
      </c>
      <c r="B311" s="27" t="s">
        <v>280</v>
      </c>
      <c r="C311" s="26" t="s">
        <v>297</v>
      </c>
      <c r="D311" s="38">
        <v>10038570928</v>
      </c>
      <c r="E311" s="29" t="s">
        <v>310</v>
      </c>
      <c r="F311" s="30">
        <v>31.05</v>
      </c>
      <c r="G311" s="30">
        <v>140</v>
      </c>
      <c r="H311" s="30">
        <v>3.53</v>
      </c>
      <c r="I311" s="31" t="s">
        <v>23</v>
      </c>
      <c r="J311" s="19" t="str">
        <f>VLOOKUP(I311,'[1]November 2020'!A:C,2,FALSE)</f>
        <v>CHICKEN LARGE CHILLED -BULK WHITE</v>
      </c>
      <c r="K311" s="30">
        <v>10.55</v>
      </c>
      <c r="L311" s="32">
        <f>VLOOKUP(I311,'[1]November 2020'!A:C,3,FALSE)</f>
        <v>0.92700000000000005</v>
      </c>
      <c r="M311" s="33">
        <f t="shared" si="9"/>
        <v>9.7799999999999994</v>
      </c>
      <c r="N311" s="34">
        <v>44333</v>
      </c>
    </row>
    <row r="312" spans="1:14" ht="28.75" customHeight="1" x14ac:dyDescent="0.35">
      <c r="A312" s="26" t="s">
        <v>18</v>
      </c>
      <c r="B312" s="27" t="s">
        <v>280</v>
      </c>
      <c r="C312" s="26" t="s">
        <v>297</v>
      </c>
      <c r="D312" s="38">
        <v>10038570928</v>
      </c>
      <c r="E312" s="29" t="s">
        <v>310</v>
      </c>
      <c r="F312" s="30">
        <v>31.05</v>
      </c>
      <c r="G312" s="30">
        <v>140</v>
      </c>
      <c r="H312" s="30">
        <v>3.53</v>
      </c>
      <c r="I312" s="31" t="s">
        <v>22</v>
      </c>
      <c r="J312" s="19" t="str">
        <f>VLOOKUP(I312,'[1]November 2020'!A:C,2,FALSE)</f>
        <v>CHICKEN LARGE CHILLED -BULK DARK</v>
      </c>
      <c r="K312" s="30">
        <v>8.64</v>
      </c>
      <c r="L312" s="32">
        <f>VLOOKUP(I312,'[1]November 2020'!A:C,3,FALSE)</f>
        <v>0.92700000000000005</v>
      </c>
      <c r="M312" s="33">
        <f t="shared" si="9"/>
        <v>8.01</v>
      </c>
      <c r="N312" s="34">
        <v>44333</v>
      </c>
    </row>
    <row r="313" spans="1:14" ht="28.75" customHeight="1" x14ac:dyDescent="0.35">
      <c r="A313" s="26" t="s">
        <v>18</v>
      </c>
      <c r="B313" s="27" t="s">
        <v>280</v>
      </c>
      <c r="C313" s="26" t="s">
        <v>296</v>
      </c>
      <c r="D313" s="28">
        <v>10038570928</v>
      </c>
      <c r="E313" s="29" t="s">
        <v>175</v>
      </c>
      <c r="F313" s="30">
        <v>31.05</v>
      </c>
      <c r="G313" s="30">
        <v>140</v>
      </c>
      <c r="H313" s="30">
        <v>3.53</v>
      </c>
      <c r="I313" s="31" t="s">
        <v>23</v>
      </c>
      <c r="J313" s="19" t="str">
        <f>VLOOKUP(I313,'[1]November 2020'!A:C,2,FALSE)</f>
        <v>CHICKEN LARGE CHILLED -BULK WHITE</v>
      </c>
      <c r="K313" s="30">
        <v>11.514000000000001</v>
      </c>
      <c r="L313" s="32">
        <f>VLOOKUP(I313,'[1]November 2020'!A:C,3,FALSE)</f>
        <v>0.92700000000000005</v>
      </c>
      <c r="M313" s="33">
        <f t="shared" si="9"/>
        <v>10.67</v>
      </c>
      <c r="N313" s="34">
        <v>44136</v>
      </c>
    </row>
    <row r="314" spans="1:14" ht="28.75" customHeight="1" x14ac:dyDescent="0.35">
      <c r="A314" s="26" t="s">
        <v>18</v>
      </c>
      <c r="B314" s="27" t="s">
        <v>280</v>
      </c>
      <c r="C314" s="26" t="s">
        <v>296</v>
      </c>
      <c r="D314" s="28">
        <v>10038570928</v>
      </c>
      <c r="E314" s="29" t="s">
        <v>175</v>
      </c>
      <c r="F314" s="30">
        <v>31.05</v>
      </c>
      <c r="G314" s="30">
        <v>140</v>
      </c>
      <c r="H314" s="30">
        <v>3.53</v>
      </c>
      <c r="I314" s="31" t="s">
        <v>22</v>
      </c>
      <c r="J314" s="19" t="str">
        <f>VLOOKUP(I314,'[1]November 2020'!A:C,2,FALSE)</f>
        <v>CHICKEN LARGE CHILLED -BULK DARK</v>
      </c>
      <c r="K314" s="30">
        <v>7.6760000000000002</v>
      </c>
      <c r="L314" s="32">
        <f>VLOOKUP(I314,'[1]November 2020'!A:C,3,FALSE)</f>
        <v>0.92700000000000005</v>
      </c>
      <c r="M314" s="33">
        <f t="shared" si="9"/>
        <v>7.12</v>
      </c>
      <c r="N314" s="34">
        <v>44136</v>
      </c>
    </row>
    <row r="315" spans="1:14" ht="28.75" customHeight="1" x14ac:dyDescent="0.35">
      <c r="A315" s="26" t="s">
        <v>18</v>
      </c>
      <c r="B315" s="27" t="s">
        <v>280</v>
      </c>
      <c r="C315" s="26" t="s">
        <v>297</v>
      </c>
      <c r="D315" s="38">
        <v>10038590928</v>
      </c>
      <c r="E315" s="29" t="s">
        <v>311</v>
      </c>
      <c r="F315" s="30">
        <v>31.86</v>
      </c>
      <c r="G315" s="30">
        <v>141</v>
      </c>
      <c r="H315" s="30">
        <v>3.6</v>
      </c>
      <c r="I315" s="31" t="s">
        <v>23</v>
      </c>
      <c r="J315" s="19" t="str">
        <f>VLOOKUP(I315,'[1]November 2020'!A:C,2,FALSE)</f>
        <v>CHICKEN LARGE CHILLED -BULK WHITE</v>
      </c>
      <c r="K315" s="30">
        <v>10.81</v>
      </c>
      <c r="L315" s="32">
        <f>VLOOKUP(I315,'[1]November 2020'!A:C,3,FALSE)</f>
        <v>0.92700000000000005</v>
      </c>
      <c r="M315" s="33">
        <f t="shared" si="9"/>
        <v>10.02</v>
      </c>
      <c r="N315" s="34">
        <v>44333</v>
      </c>
    </row>
    <row r="316" spans="1:14" ht="28.75" customHeight="1" x14ac:dyDescent="0.35">
      <c r="A316" s="26" t="s">
        <v>18</v>
      </c>
      <c r="B316" s="27" t="s">
        <v>280</v>
      </c>
      <c r="C316" s="26" t="s">
        <v>297</v>
      </c>
      <c r="D316" s="38">
        <v>10038590928</v>
      </c>
      <c r="E316" s="29" t="s">
        <v>311</v>
      </c>
      <c r="F316" s="30">
        <v>31.86</v>
      </c>
      <c r="G316" s="30">
        <v>141</v>
      </c>
      <c r="H316" s="30">
        <v>3.6</v>
      </c>
      <c r="I316" s="31" t="s">
        <v>22</v>
      </c>
      <c r="J316" s="19" t="str">
        <f>VLOOKUP(I316,'[1]November 2020'!A:C,2,FALSE)</f>
        <v>CHICKEN LARGE CHILLED -BULK DARK</v>
      </c>
      <c r="K316" s="30">
        <v>8.85</v>
      </c>
      <c r="L316" s="32">
        <f>VLOOKUP(I316,'[1]November 2020'!A:C,3,FALSE)</f>
        <v>0.92700000000000005</v>
      </c>
      <c r="M316" s="33">
        <f t="shared" si="9"/>
        <v>8.1999999999999993</v>
      </c>
      <c r="N316" s="34">
        <v>44333</v>
      </c>
    </row>
    <row r="317" spans="1:14" ht="28.75" customHeight="1" x14ac:dyDescent="0.35">
      <c r="A317" s="26" t="s">
        <v>18</v>
      </c>
      <c r="B317" s="27" t="s">
        <v>280</v>
      </c>
      <c r="C317" s="26" t="s">
        <v>296</v>
      </c>
      <c r="D317" s="28">
        <v>10038590928</v>
      </c>
      <c r="E317" s="29" t="s">
        <v>176</v>
      </c>
      <c r="F317" s="30">
        <v>31.86</v>
      </c>
      <c r="G317" s="30">
        <v>141</v>
      </c>
      <c r="H317" s="30">
        <v>3.6</v>
      </c>
      <c r="I317" s="31" t="s">
        <v>23</v>
      </c>
      <c r="J317" s="19" t="str">
        <f>VLOOKUP(I317,'[1]November 2020'!A:C,2,FALSE)</f>
        <v>CHICKEN LARGE CHILLED -BULK WHITE</v>
      </c>
      <c r="K317" s="30">
        <v>11.8</v>
      </c>
      <c r="L317" s="32">
        <f>VLOOKUP(I317,'[1]November 2020'!A:C,3,FALSE)</f>
        <v>0.92700000000000005</v>
      </c>
      <c r="M317" s="33">
        <f t="shared" si="9"/>
        <v>10.94</v>
      </c>
      <c r="N317" s="34">
        <v>44136</v>
      </c>
    </row>
    <row r="318" spans="1:14" ht="28.75" customHeight="1" x14ac:dyDescent="0.35">
      <c r="A318" s="26" t="s">
        <v>18</v>
      </c>
      <c r="B318" s="27" t="s">
        <v>280</v>
      </c>
      <c r="C318" s="26" t="s">
        <v>296</v>
      </c>
      <c r="D318" s="28">
        <v>10038590928</v>
      </c>
      <c r="E318" s="29" t="s">
        <v>176</v>
      </c>
      <c r="F318" s="30">
        <v>31.86</v>
      </c>
      <c r="G318" s="30">
        <v>141</v>
      </c>
      <c r="H318" s="30">
        <v>3.6</v>
      </c>
      <c r="I318" s="31" t="s">
        <v>22</v>
      </c>
      <c r="J318" s="19" t="str">
        <f>VLOOKUP(I318,'[1]November 2020'!A:C,2,FALSE)</f>
        <v>CHICKEN LARGE CHILLED -BULK DARK</v>
      </c>
      <c r="K318" s="30">
        <v>7.86</v>
      </c>
      <c r="L318" s="32">
        <f>VLOOKUP(I318,'[1]November 2020'!A:C,3,FALSE)</f>
        <v>0.92700000000000005</v>
      </c>
      <c r="M318" s="33">
        <f t="shared" si="9"/>
        <v>7.29</v>
      </c>
      <c r="N318" s="34">
        <v>44136</v>
      </c>
    </row>
    <row r="319" spans="1:14" ht="28.75" customHeight="1" x14ac:dyDescent="0.35">
      <c r="A319" s="26" t="s">
        <v>18</v>
      </c>
      <c r="B319" s="27" t="s">
        <v>280</v>
      </c>
      <c r="C319" s="26" t="s">
        <v>12</v>
      </c>
      <c r="D319" s="28">
        <v>10046210928</v>
      </c>
      <c r="E319" s="29" t="s">
        <v>177</v>
      </c>
      <c r="F319" s="30">
        <v>30</v>
      </c>
      <c r="G319" s="30">
        <v>160</v>
      </c>
      <c r="H319" s="30">
        <v>3</v>
      </c>
      <c r="I319" s="31" t="s">
        <v>22</v>
      </c>
      <c r="J319" s="19" t="str">
        <f>VLOOKUP(I319,'[1]November 2020'!A:C,2,FALSE)</f>
        <v>CHICKEN LARGE CHILLED -BULK DARK</v>
      </c>
      <c r="K319" s="30">
        <v>45.84</v>
      </c>
      <c r="L319" s="32">
        <f>VLOOKUP(I319,'[1]November 2020'!A:C,3,FALSE)</f>
        <v>0.92700000000000005</v>
      </c>
      <c r="M319" s="33">
        <f t="shared" si="9"/>
        <v>42.49</v>
      </c>
      <c r="N319" s="34">
        <v>44136</v>
      </c>
    </row>
    <row r="320" spans="1:14" ht="28.75" customHeight="1" x14ac:dyDescent="0.35">
      <c r="A320" s="26" t="s">
        <v>18</v>
      </c>
      <c r="B320" s="27" t="s">
        <v>280</v>
      </c>
      <c r="C320" s="26" t="s">
        <v>297</v>
      </c>
      <c r="D320" s="28">
        <v>10055670928</v>
      </c>
      <c r="E320" s="29" t="s">
        <v>178</v>
      </c>
      <c r="F320" s="30">
        <v>30.28</v>
      </c>
      <c r="G320" s="30">
        <v>148</v>
      </c>
      <c r="H320" s="30">
        <v>3.26</v>
      </c>
      <c r="I320" s="31" t="s">
        <v>23</v>
      </c>
      <c r="J320" s="19" t="str">
        <f>VLOOKUP(I320,'[1]November 2020'!A:C,2,FALSE)</f>
        <v>CHICKEN LARGE CHILLED -BULK WHITE</v>
      </c>
      <c r="K320" s="30">
        <v>14.73</v>
      </c>
      <c r="L320" s="32">
        <f>VLOOKUP(I320,'[1]November 2020'!A:C,3,FALSE)</f>
        <v>0.92700000000000005</v>
      </c>
      <c r="M320" s="33">
        <f t="shared" si="9"/>
        <v>13.65</v>
      </c>
      <c r="N320" s="34">
        <v>11565</v>
      </c>
    </row>
    <row r="321" spans="1:14" ht="28.75" customHeight="1" x14ac:dyDescent="0.35">
      <c r="A321" s="26" t="s">
        <v>18</v>
      </c>
      <c r="B321" s="27" t="s">
        <v>280</v>
      </c>
      <c r="C321" s="26" t="s">
        <v>297</v>
      </c>
      <c r="D321" s="28">
        <v>10055670928</v>
      </c>
      <c r="E321" s="29" t="s">
        <v>324</v>
      </c>
      <c r="F321" s="30">
        <v>30.28</v>
      </c>
      <c r="G321" s="30">
        <v>148</v>
      </c>
      <c r="H321" s="30">
        <v>3.26</v>
      </c>
      <c r="I321" s="31" t="s">
        <v>22</v>
      </c>
      <c r="J321" s="19" t="str">
        <f>VLOOKUP(I321,'[1]November 2020'!A:C,2,FALSE)</f>
        <v>CHICKEN LARGE CHILLED -BULK DARK</v>
      </c>
      <c r="K321" s="30">
        <v>12.06</v>
      </c>
      <c r="L321" s="32">
        <f>VLOOKUP(I321,'[1]November 2020'!A:C,3,FALSE)</f>
        <v>0.92700000000000005</v>
      </c>
      <c r="M321" s="33">
        <f t="shared" si="9"/>
        <v>11.18</v>
      </c>
      <c r="N321" s="34">
        <v>44438</v>
      </c>
    </row>
    <row r="322" spans="1:14" ht="28.75" customHeight="1" x14ac:dyDescent="0.35">
      <c r="A322" s="26" t="s">
        <v>18</v>
      </c>
      <c r="B322" s="27" t="s">
        <v>280</v>
      </c>
      <c r="C322" s="26" t="s">
        <v>296</v>
      </c>
      <c r="D322" s="28">
        <v>10055670928</v>
      </c>
      <c r="E322" s="29" t="s">
        <v>178</v>
      </c>
      <c r="F322" s="30">
        <v>30.28</v>
      </c>
      <c r="G322" s="30">
        <v>148</v>
      </c>
      <c r="H322" s="30">
        <v>3.26</v>
      </c>
      <c r="I322" s="31" t="s">
        <v>23</v>
      </c>
      <c r="J322" s="19" t="str">
        <f>VLOOKUP(I322,'[1]November 2020'!A:C,2,FALSE)</f>
        <v>CHICKEN LARGE CHILLED -BULK WHITE</v>
      </c>
      <c r="K322" s="30">
        <v>16.074000000000002</v>
      </c>
      <c r="L322" s="32">
        <f>VLOOKUP(I322,'[1]November 2020'!A:C,3,FALSE)</f>
        <v>0.92700000000000005</v>
      </c>
      <c r="M322" s="33">
        <f t="shared" ref="M322:M323" si="13">ROUND(K322*L322,2)</f>
        <v>14.9</v>
      </c>
      <c r="N322" s="34">
        <v>44136</v>
      </c>
    </row>
    <row r="323" spans="1:14" ht="28.75" customHeight="1" x14ac:dyDescent="0.35">
      <c r="A323" s="26" t="s">
        <v>18</v>
      </c>
      <c r="B323" s="27" t="s">
        <v>280</v>
      </c>
      <c r="C323" s="26" t="s">
        <v>296</v>
      </c>
      <c r="D323" s="28">
        <v>10055670928</v>
      </c>
      <c r="E323" s="29" t="s">
        <v>324</v>
      </c>
      <c r="F323" s="30">
        <v>30.28</v>
      </c>
      <c r="G323" s="30">
        <v>148</v>
      </c>
      <c r="H323" s="30">
        <v>3.26</v>
      </c>
      <c r="I323" s="31" t="s">
        <v>22</v>
      </c>
      <c r="J323" s="19" t="str">
        <f>VLOOKUP(I323,'[1]November 2020'!A:C,2,FALSE)</f>
        <v>CHICKEN LARGE CHILLED -BULK DARK</v>
      </c>
      <c r="K323" s="30">
        <v>12.06</v>
      </c>
      <c r="L323" s="32">
        <f>VLOOKUP(I323,'[1]November 2020'!A:C,3,FALSE)</f>
        <v>0.92700000000000005</v>
      </c>
      <c r="M323" s="33">
        <f t="shared" si="13"/>
        <v>11.18</v>
      </c>
      <c r="N323" s="34">
        <v>44378</v>
      </c>
    </row>
    <row r="324" spans="1:14" ht="28.75" customHeight="1" x14ac:dyDescent="0.35">
      <c r="A324" s="26" t="s">
        <v>18</v>
      </c>
      <c r="B324" s="27" t="s">
        <v>280</v>
      </c>
      <c r="C324" s="26" t="s">
        <v>296</v>
      </c>
      <c r="D324" s="28">
        <v>10055670928</v>
      </c>
      <c r="E324" s="29" t="s">
        <v>324</v>
      </c>
      <c r="F324" s="30">
        <v>30.28</v>
      </c>
      <c r="G324" s="30">
        <v>148</v>
      </c>
      <c r="H324" s="30">
        <v>3.26</v>
      </c>
      <c r="I324" s="31" t="s">
        <v>23</v>
      </c>
      <c r="J324" s="19" t="str">
        <f>VLOOKUP(I324,'[1]November 2020'!A:C,2,FALSE)</f>
        <v>CHICKEN LARGE CHILLED -BULK WHITE</v>
      </c>
      <c r="K324" s="30">
        <v>14.73</v>
      </c>
      <c r="L324" s="32">
        <f>VLOOKUP(I324,'[1]November 2020'!A:C,3,FALSE)</f>
        <v>0.92700000000000005</v>
      </c>
      <c r="M324" s="33">
        <f t="shared" si="9"/>
        <v>13.65</v>
      </c>
      <c r="N324" s="34">
        <v>44378</v>
      </c>
    </row>
    <row r="325" spans="1:14" ht="28.75" customHeight="1" x14ac:dyDescent="0.35">
      <c r="A325" s="26" t="s">
        <v>18</v>
      </c>
      <c r="B325" s="27" t="s">
        <v>280</v>
      </c>
      <c r="C325" s="26" t="s">
        <v>296</v>
      </c>
      <c r="D325" s="28">
        <v>10055670928</v>
      </c>
      <c r="E325" s="29" t="s">
        <v>178</v>
      </c>
      <c r="F325" s="30">
        <v>30.28</v>
      </c>
      <c r="G325" s="30">
        <v>148</v>
      </c>
      <c r="H325" s="30">
        <v>3.26</v>
      </c>
      <c r="I325" s="31" t="s">
        <v>22</v>
      </c>
      <c r="J325" s="19" t="str">
        <f>VLOOKUP(I325,'[1]November 2020'!A:C,2,FALSE)</f>
        <v>CHICKEN LARGE CHILLED -BULK DARK</v>
      </c>
      <c r="K325" s="30">
        <v>10.715999999999999</v>
      </c>
      <c r="L325" s="32">
        <f>VLOOKUP(I325,'[1]November 2020'!A:C,3,FALSE)</f>
        <v>0.92700000000000005</v>
      </c>
      <c r="M325" s="33">
        <f t="shared" si="9"/>
        <v>9.93</v>
      </c>
      <c r="N325" s="34">
        <v>44136</v>
      </c>
    </row>
    <row r="326" spans="1:14" ht="28.75" customHeight="1" x14ac:dyDescent="0.35">
      <c r="A326" s="26" t="s">
        <v>18</v>
      </c>
      <c r="B326" s="27" t="s">
        <v>280</v>
      </c>
      <c r="C326" s="26" t="s">
        <v>297</v>
      </c>
      <c r="D326" s="37">
        <v>10057780928</v>
      </c>
      <c r="E326" s="29" t="s">
        <v>283</v>
      </c>
      <c r="F326" s="30">
        <v>20</v>
      </c>
      <c r="G326" s="30">
        <v>200</v>
      </c>
      <c r="H326" s="30">
        <v>1.6</v>
      </c>
      <c r="I326" s="31" t="s">
        <v>23</v>
      </c>
      <c r="J326" s="19" t="str">
        <f>VLOOKUP(I326,'[1]November 2020'!A:C,2,FALSE)</f>
        <v>CHICKEN LARGE CHILLED -BULK WHITE</v>
      </c>
      <c r="K326" s="30">
        <v>6.89</v>
      </c>
      <c r="L326" s="32">
        <f>VLOOKUP(I326,'[1]November 2020'!A:C,3,FALSE)</f>
        <v>0.92700000000000005</v>
      </c>
      <c r="M326" s="33">
        <f t="shared" si="9"/>
        <v>6.39</v>
      </c>
      <c r="N326" s="34">
        <v>44357</v>
      </c>
    </row>
    <row r="327" spans="1:14" ht="28.75" customHeight="1" x14ac:dyDescent="0.35">
      <c r="A327" s="26" t="s">
        <v>18</v>
      </c>
      <c r="B327" s="27" t="s">
        <v>280</v>
      </c>
      <c r="C327" s="26" t="s">
        <v>297</v>
      </c>
      <c r="D327" s="37">
        <v>10057780928</v>
      </c>
      <c r="E327" s="29" t="s">
        <v>283</v>
      </c>
      <c r="F327" s="30">
        <v>20</v>
      </c>
      <c r="G327" s="30">
        <v>200</v>
      </c>
      <c r="H327" s="30">
        <v>1.6</v>
      </c>
      <c r="I327" s="31" t="s">
        <v>22</v>
      </c>
      <c r="J327" s="19" t="str">
        <f>VLOOKUP(I327,'[1]November 2020'!A:C,2,FALSE)</f>
        <v>CHICKEN LARGE CHILLED -BULK DARK</v>
      </c>
      <c r="K327" s="30">
        <v>6.36</v>
      </c>
      <c r="L327" s="32">
        <f>VLOOKUP(I327,'[1]November 2020'!A:C,3,FALSE)</f>
        <v>0.92700000000000005</v>
      </c>
      <c r="M327" s="33">
        <f t="shared" si="9"/>
        <v>5.9</v>
      </c>
      <c r="N327" s="34">
        <v>44357</v>
      </c>
    </row>
    <row r="328" spans="1:14" ht="28.75" customHeight="1" x14ac:dyDescent="0.35">
      <c r="A328" s="26" t="s">
        <v>18</v>
      </c>
      <c r="B328" s="27" t="s">
        <v>280</v>
      </c>
      <c r="C328" s="26" t="s">
        <v>296</v>
      </c>
      <c r="D328" s="28">
        <v>10057780928</v>
      </c>
      <c r="E328" s="29" t="s">
        <v>179</v>
      </c>
      <c r="F328" s="30">
        <v>20</v>
      </c>
      <c r="G328" s="30">
        <v>200</v>
      </c>
      <c r="H328" s="30">
        <v>1.6</v>
      </c>
      <c r="I328" s="31" t="s">
        <v>23</v>
      </c>
      <c r="J328" s="19" t="str">
        <f>VLOOKUP(I328,'[1]November 2020'!A:C,2,FALSE)</f>
        <v>CHICKEN LARGE CHILLED -BULK WHITE</v>
      </c>
      <c r="K328" s="30">
        <v>7.9559999999999995</v>
      </c>
      <c r="L328" s="32">
        <f>VLOOKUP(I328,'[1]November 2020'!A:C,3,FALSE)</f>
        <v>0.92700000000000005</v>
      </c>
      <c r="M328" s="33">
        <f t="shared" si="9"/>
        <v>7.38</v>
      </c>
      <c r="N328" s="34">
        <v>44136</v>
      </c>
    </row>
    <row r="329" spans="1:14" ht="28.75" customHeight="1" x14ac:dyDescent="0.35">
      <c r="A329" s="26" t="s">
        <v>18</v>
      </c>
      <c r="B329" s="27" t="s">
        <v>280</v>
      </c>
      <c r="C329" s="26" t="s">
        <v>296</v>
      </c>
      <c r="D329" s="28">
        <v>10057780928</v>
      </c>
      <c r="E329" s="29" t="s">
        <v>179</v>
      </c>
      <c r="F329" s="30">
        <v>20</v>
      </c>
      <c r="G329" s="30">
        <v>200</v>
      </c>
      <c r="H329" s="30">
        <v>1.6</v>
      </c>
      <c r="I329" s="31" t="s">
        <v>22</v>
      </c>
      <c r="J329" s="19" t="str">
        <f>VLOOKUP(I329,'[1]November 2020'!A:C,2,FALSE)</f>
        <v>CHICKEN LARGE CHILLED -BULK DARK</v>
      </c>
      <c r="K329" s="30">
        <v>5.3040000000000003</v>
      </c>
      <c r="L329" s="32">
        <f>VLOOKUP(I329,'[1]November 2020'!A:C,3,FALSE)</f>
        <v>0.92700000000000005</v>
      </c>
      <c r="M329" s="33">
        <f t="shared" si="9"/>
        <v>4.92</v>
      </c>
      <c r="N329" s="34">
        <v>44136</v>
      </c>
    </row>
    <row r="330" spans="1:14" ht="28.75" customHeight="1" x14ac:dyDescent="0.35">
      <c r="A330" s="26" t="s">
        <v>18</v>
      </c>
      <c r="B330" s="27" t="s">
        <v>280</v>
      </c>
      <c r="C330" s="26" t="s">
        <v>297</v>
      </c>
      <c r="D330" s="38">
        <v>10061470928</v>
      </c>
      <c r="E330" s="29" t="s">
        <v>307</v>
      </c>
      <c r="F330" s="30">
        <v>28.5</v>
      </c>
      <c r="G330" s="30">
        <v>88</v>
      </c>
      <c r="H330" s="30">
        <v>5.16</v>
      </c>
      <c r="I330" s="31" t="s">
        <v>23</v>
      </c>
      <c r="J330" s="19" t="str">
        <f>VLOOKUP(I330,'[1]November 2020'!A:C,2,FALSE)</f>
        <v>CHICKEN LARGE CHILLED -BULK WHITE</v>
      </c>
      <c r="K330" s="30">
        <v>22.66</v>
      </c>
      <c r="L330" s="32">
        <f>VLOOKUP(I330,'[1]November 2020'!A:C,3,FALSE)</f>
        <v>0.92700000000000005</v>
      </c>
      <c r="M330" s="33">
        <f t="shared" ref="M330" si="14">ROUND(K330*L330,2)</f>
        <v>21.01</v>
      </c>
      <c r="N330" s="34">
        <v>44438</v>
      </c>
    </row>
    <row r="331" spans="1:14" ht="28.75" customHeight="1" x14ac:dyDescent="0.35">
      <c r="A331" s="26" t="s">
        <v>18</v>
      </c>
      <c r="B331" s="27" t="s">
        <v>280</v>
      </c>
      <c r="C331" s="26" t="s">
        <v>296</v>
      </c>
      <c r="D331" s="38">
        <v>10061470928</v>
      </c>
      <c r="E331" s="29" t="s">
        <v>307</v>
      </c>
      <c r="F331" s="30">
        <v>26.5</v>
      </c>
      <c r="G331" s="30">
        <v>88</v>
      </c>
      <c r="H331" s="30">
        <v>5.16</v>
      </c>
      <c r="I331" s="31" t="s">
        <v>23</v>
      </c>
      <c r="J331" s="19" t="str">
        <f>VLOOKUP(I331,'[1]November 2020'!A:C,2,FALSE)</f>
        <v>CHICKEN LARGE CHILLED -BULK WHITE</v>
      </c>
      <c r="K331" s="30">
        <v>22.66</v>
      </c>
      <c r="L331" s="32">
        <f>VLOOKUP(I331,'[1]November 2020'!A:C,3,FALSE)</f>
        <v>0.92700000000000005</v>
      </c>
      <c r="M331" s="33">
        <f t="shared" si="9"/>
        <v>21.01</v>
      </c>
      <c r="N331" s="34">
        <v>44329</v>
      </c>
    </row>
    <row r="332" spans="1:14" ht="28.75" customHeight="1" x14ac:dyDescent="0.35">
      <c r="A332" s="26" t="s">
        <v>18</v>
      </c>
      <c r="B332" s="27" t="s">
        <v>280</v>
      </c>
      <c r="C332" s="26" t="s">
        <v>296</v>
      </c>
      <c r="D332" s="28">
        <v>10061470928</v>
      </c>
      <c r="E332" s="29" t="s">
        <v>180</v>
      </c>
      <c r="F332" s="30">
        <v>28.5</v>
      </c>
      <c r="G332" s="30">
        <v>88</v>
      </c>
      <c r="H332" s="30">
        <v>5.16</v>
      </c>
      <c r="I332" s="31" t="s">
        <v>23</v>
      </c>
      <c r="J332" s="19" t="str">
        <f>VLOOKUP(I332,'[1]November 2020'!A:C,2,FALSE)</f>
        <v>CHICKEN LARGE CHILLED -BULK WHITE</v>
      </c>
      <c r="K332" s="30">
        <v>22.66</v>
      </c>
      <c r="L332" s="32">
        <f>VLOOKUP(I332,'[1]November 2020'!A:C,3,FALSE)</f>
        <v>0.92700000000000005</v>
      </c>
      <c r="M332" s="33">
        <f t="shared" si="9"/>
        <v>21.01</v>
      </c>
      <c r="N332" s="34">
        <v>44136</v>
      </c>
    </row>
    <row r="333" spans="1:14" ht="28.75" customHeight="1" x14ac:dyDescent="0.35">
      <c r="A333" s="26" t="s">
        <v>18</v>
      </c>
      <c r="B333" s="27" t="s">
        <v>280</v>
      </c>
      <c r="C333" s="26" t="s">
        <v>12</v>
      </c>
      <c r="D333" s="28">
        <v>10087351120</v>
      </c>
      <c r="E333" s="29" t="s">
        <v>181</v>
      </c>
      <c r="F333" s="30">
        <v>10.71</v>
      </c>
      <c r="G333" s="30">
        <v>72</v>
      </c>
      <c r="H333" s="30">
        <v>2.33</v>
      </c>
      <c r="I333" s="31">
        <v>110244</v>
      </c>
      <c r="J333" s="19" t="str">
        <f>VLOOKUP(I333,'[1]November 2020'!A:C,2,FALSE)</f>
        <v>CHEESE MOZ LM PT SKM UNFZ PROC PK(41125)</v>
      </c>
      <c r="K333" s="30">
        <v>2.48</v>
      </c>
      <c r="L333" s="32">
        <f>VLOOKUP(I333,'[1]November 2020'!A:C,3,FALSE)</f>
        <v>1.8467</v>
      </c>
      <c r="M333" s="33">
        <f t="shared" si="9"/>
        <v>4.58</v>
      </c>
      <c r="N333" s="34">
        <v>44136</v>
      </c>
    </row>
    <row r="334" spans="1:14" ht="28.75" customHeight="1" x14ac:dyDescent="0.35">
      <c r="A334" s="26" t="s">
        <v>18</v>
      </c>
      <c r="B334" s="27" t="s">
        <v>280</v>
      </c>
      <c r="C334" s="26" t="s">
        <v>12</v>
      </c>
      <c r="D334" s="28">
        <v>10087361120</v>
      </c>
      <c r="E334" s="29" t="s">
        <v>182</v>
      </c>
      <c r="F334" s="30">
        <v>12.47</v>
      </c>
      <c r="G334" s="30">
        <v>72</v>
      </c>
      <c r="H334" s="30">
        <v>2.77</v>
      </c>
      <c r="I334" s="31">
        <v>110244</v>
      </c>
      <c r="J334" s="19" t="str">
        <f>VLOOKUP(I334,'[1]November 2020'!A:C,2,FALSE)</f>
        <v>CHEESE MOZ LM PT SKM UNFZ PROC PK(41125)</v>
      </c>
      <c r="K334" s="30">
        <v>3.46</v>
      </c>
      <c r="L334" s="32">
        <f>VLOOKUP(I334,'[1]November 2020'!A:C,3,FALSE)</f>
        <v>1.8467</v>
      </c>
      <c r="M334" s="33">
        <f t="shared" si="9"/>
        <v>6.39</v>
      </c>
      <c r="N334" s="34">
        <v>44136</v>
      </c>
    </row>
    <row r="335" spans="1:14" ht="28.75" customHeight="1" x14ac:dyDescent="0.35">
      <c r="A335" s="26" t="s">
        <v>18</v>
      </c>
      <c r="B335" s="27" t="s">
        <v>280</v>
      </c>
      <c r="C335" s="26" t="s">
        <v>12</v>
      </c>
      <c r="D335" s="28">
        <v>10102001120</v>
      </c>
      <c r="E335" s="29" t="s">
        <v>183</v>
      </c>
      <c r="F335" s="30">
        <v>10.130000000000001</v>
      </c>
      <c r="G335" s="30">
        <v>72</v>
      </c>
      <c r="H335" s="30">
        <v>2.25</v>
      </c>
      <c r="I335" s="31">
        <v>110244</v>
      </c>
      <c r="J335" s="19" t="str">
        <f>VLOOKUP(I335,'[1]November 2020'!A:C,2,FALSE)</f>
        <v>CHEESE MOZ LM PT SKM UNFZ PROC PK(41125)</v>
      </c>
      <c r="K335" s="30">
        <v>2.65</v>
      </c>
      <c r="L335" s="32">
        <f>VLOOKUP(I335,'[1]November 2020'!A:C,3,FALSE)</f>
        <v>1.8467</v>
      </c>
      <c r="M335" s="33">
        <f t="shared" si="9"/>
        <v>4.8899999999999997</v>
      </c>
      <c r="N335" s="34">
        <v>44136</v>
      </c>
    </row>
    <row r="336" spans="1:14" ht="28.75" customHeight="1" x14ac:dyDescent="0.35">
      <c r="A336" s="26" t="s">
        <v>18</v>
      </c>
      <c r="B336" s="27" t="s">
        <v>280</v>
      </c>
      <c r="C336" s="26" t="s">
        <v>12</v>
      </c>
      <c r="D336" s="28">
        <v>10102011120</v>
      </c>
      <c r="E336" s="29" t="s">
        <v>184</v>
      </c>
      <c r="F336" s="30">
        <v>10.48</v>
      </c>
      <c r="G336" s="30">
        <v>72</v>
      </c>
      <c r="H336" s="30">
        <v>2.33</v>
      </c>
      <c r="I336" s="31">
        <v>110244</v>
      </c>
      <c r="J336" s="19" t="str">
        <f>VLOOKUP(I336,'[1]November 2020'!A:C,2,FALSE)</f>
        <v>CHEESE MOZ LM PT SKM UNFZ PROC PK(41125)</v>
      </c>
      <c r="K336" s="30">
        <v>2.48</v>
      </c>
      <c r="L336" s="32">
        <f>VLOOKUP(I336,'[1]November 2020'!A:C,3,FALSE)</f>
        <v>1.8467</v>
      </c>
      <c r="M336" s="33">
        <f t="shared" si="9"/>
        <v>4.58</v>
      </c>
      <c r="N336" s="34">
        <v>44136</v>
      </c>
    </row>
    <row r="337" spans="1:14" ht="28.75" customHeight="1" x14ac:dyDescent="0.35">
      <c r="A337" s="26" t="s">
        <v>18</v>
      </c>
      <c r="B337" s="27" t="s">
        <v>280</v>
      </c>
      <c r="C337" s="26" t="s">
        <v>12</v>
      </c>
      <c r="D337" s="28">
        <v>10102051120</v>
      </c>
      <c r="E337" s="29" t="s">
        <v>185</v>
      </c>
      <c r="F337" s="30">
        <v>12.24</v>
      </c>
      <c r="G337" s="30">
        <v>72</v>
      </c>
      <c r="H337" s="30">
        <v>2.72</v>
      </c>
      <c r="I337" s="31">
        <v>110244</v>
      </c>
      <c r="J337" s="19" t="str">
        <f>VLOOKUP(I337,'[1]November 2020'!A:C,2,FALSE)</f>
        <v>CHEESE MOZ LM PT SKM UNFZ PROC PK(41125)</v>
      </c>
      <c r="K337" s="30">
        <v>3.46</v>
      </c>
      <c r="L337" s="32">
        <f>VLOOKUP(I337,'[1]November 2020'!A:C,3,FALSE)</f>
        <v>1.8467</v>
      </c>
      <c r="M337" s="33">
        <f t="shared" si="9"/>
        <v>6.39</v>
      </c>
      <c r="N337" s="34">
        <v>44136</v>
      </c>
    </row>
    <row r="338" spans="1:14" ht="28.75" customHeight="1" x14ac:dyDescent="0.35">
      <c r="A338" s="26" t="s">
        <v>18</v>
      </c>
      <c r="B338" s="27" t="s">
        <v>280</v>
      </c>
      <c r="C338" s="26" t="s">
        <v>12</v>
      </c>
      <c r="D338" s="28">
        <v>10107490928</v>
      </c>
      <c r="E338" s="29" t="s">
        <v>186</v>
      </c>
      <c r="F338" s="30">
        <v>34.86</v>
      </c>
      <c r="G338" s="30">
        <v>180</v>
      </c>
      <c r="H338" s="30">
        <v>3.1</v>
      </c>
      <c r="I338" s="31" t="s">
        <v>22</v>
      </c>
      <c r="J338" s="19" t="str">
        <f>VLOOKUP(I338,'[1]November 2020'!A:C,2,FALSE)</f>
        <v>CHICKEN LARGE CHILLED -BULK DARK</v>
      </c>
      <c r="K338" s="30">
        <v>41.55</v>
      </c>
      <c r="L338" s="32">
        <f>VLOOKUP(I338,'[1]November 2020'!A:C,3,FALSE)</f>
        <v>0.92700000000000005</v>
      </c>
      <c r="M338" s="33">
        <f t="shared" si="9"/>
        <v>38.520000000000003</v>
      </c>
      <c r="N338" s="34">
        <v>44136</v>
      </c>
    </row>
    <row r="339" spans="1:14" ht="28.75" customHeight="1" x14ac:dyDescent="0.35">
      <c r="A339" s="26" t="s">
        <v>18</v>
      </c>
      <c r="B339" s="27" t="s">
        <v>280</v>
      </c>
      <c r="C339" s="26" t="s">
        <v>12</v>
      </c>
      <c r="D339" s="28">
        <v>10110260328</v>
      </c>
      <c r="E339" s="29" t="s">
        <v>187</v>
      </c>
      <c r="F339" s="30">
        <v>10</v>
      </c>
      <c r="G339" s="30">
        <v>59</v>
      </c>
      <c r="H339" s="30">
        <v>2.7</v>
      </c>
      <c r="I339" s="31" t="s">
        <v>22</v>
      </c>
      <c r="J339" s="19" t="str">
        <f>VLOOKUP(I339,'[1]November 2020'!A:C,2,FALSE)</f>
        <v>CHICKEN LARGE CHILLED -BULK DARK</v>
      </c>
      <c r="K339" s="30">
        <v>11.13</v>
      </c>
      <c r="L339" s="32">
        <f>VLOOKUP(I339,'[1]November 2020'!A:C,3,FALSE)</f>
        <v>0.92700000000000005</v>
      </c>
      <c r="M339" s="33">
        <f t="shared" si="9"/>
        <v>10.32</v>
      </c>
      <c r="N339" s="34">
        <v>44136</v>
      </c>
    </row>
    <row r="340" spans="1:14" ht="28.75" customHeight="1" x14ac:dyDescent="0.35">
      <c r="A340" s="26" t="s">
        <v>18</v>
      </c>
      <c r="B340" s="27" t="s">
        <v>280</v>
      </c>
      <c r="C340" s="26" t="s">
        <v>12</v>
      </c>
      <c r="D340" s="28">
        <v>10143516124</v>
      </c>
      <c r="E340" s="29" t="s">
        <v>188</v>
      </c>
      <c r="F340" s="30">
        <v>12</v>
      </c>
      <c r="G340" s="30">
        <v>48</v>
      </c>
      <c r="H340" s="30">
        <v>4</v>
      </c>
      <c r="I340" s="31" t="s">
        <v>22</v>
      </c>
      <c r="J340" s="19" t="str">
        <f>VLOOKUP(I340,'[1]November 2020'!A:C,2,FALSE)</f>
        <v>CHICKEN LARGE CHILLED -BULK DARK</v>
      </c>
      <c r="K340" s="30">
        <v>7.41</v>
      </c>
      <c r="L340" s="32">
        <f>VLOOKUP(I340,'[1]November 2020'!A:C,3,FALSE)</f>
        <v>0.92700000000000005</v>
      </c>
      <c r="M340" s="33">
        <f t="shared" ref="M340:M404" si="15">ROUND(K340*L340,2)</f>
        <v>6.87</v>
      </c>
      <c r="N340" s="34">
        <v>44136</v>
      </c>
    </row>
    <row r="341" spans="1:14" ht="28.75" customHeight="1" x14ac:dyDescent="0.35">
      <c r="A341" s="26" t="s">
        <v>18</v>
      </c>
      <c r="B341" s="27" t="s">
        <v>280</v>
      </c>
      <c r="C341" s="26" t="s">
        <v>12</v>
      </c>
      <c r="D341" s="28">
        <v>10154760928</v>
      </c>
      <c r="E341" s="29" t="s">
        <v>189</v>
      </c>
      <c r="F341" s="30">
        <v>30.45</v>
      </c>
      <c r="G341" s="30">
        <v>174</v>
      </c>
      <c r="H341" s="30">
        <v>2.8</v>
      </c>
      <c r="I341" s="31" t="s">
        <v>23</v>
      </c>
      <c r="J341" s="19" t="str">
        <f>VLOOKUP(I341,'[1]November 2020'!A:C,2,FALSE)</f>
        <v>CHICKEN LARGE CHILLED -BULK WHITE</v>
      </c>
      <c r="K341" s="30">
        <v>38.1</v>
      </c>
      <c r="L341" s="32">
        <f>VLOOKUP(I341,'[1]November 2020'!A:C,3,FALSE)</f>
        <v>0.92700000000000005</v>
      </c>
      <c r="M341" s="33">
        <f t="shared" si="15"/>
        <v>35.32</v>
      </c>
      <c r="N341" s="34">
        <v>44136</v>
      </c>
    </row>
    <row r="342" spans="1:14" ht="28.75" customHeight="1" x14ac:dyDescent="0.35">
      <c r="A342" s="26" t="s">
        <v>18</v>
      </c>
      <c r="B342" s="27" t="s">
        <v>280</v>
      </c>
      <c r="C342" s="26" t="s">
        <v>12</v>
      </c>
      <c r="D342" s="28">
        <v>10154890928</v>
      </c>
      <c r="E342" s="29" t="s">
        <v>190</v>
      </c>
      <c r="F342" s="30">
        <v>29.57</v>
      </c>
      <c r="G342" s="30">
        <v>108</v>
      </c>
      <c r="H342" s="30">
        <v>4.3499999999999996</v>
      </c>
      <c r="I342" s="31" t="s">
        <v>23</v>
      </c>
      <c r="J342" s="19" t="str">
        <f>VLOOKUP(I342,'[1]November 2020'!A:C,2,FALSE)</f>
        <v>CHICKEN LARGE CHILLED -BULK WHITE</v>
      </c>
      <c r="K342" s="30">
        <v>27.63</v>
      </c>
      <c r="L342" s="32">
        <f>VLOOKUP(I342,'[1]November 2020'!A:C,3,FALSE)</f>
        <v>0.92700000000000005</v>
      </c>
      <c r="M342" s="33">
        <f t="shared" si="15"/>
        <v>25.61</v>
      </c>
      <c r="N342" s="34">
        <v>44136</v>
      </c>
    </row>
    <row r="343" spans="1:14" ht="28.75" customHeight="1" x14ac:dyDescent="0.35">
      <c r="A343" s="26" t="s">
        <v>18</v>
      </c>
      <c r="B343" s="27" t="s">
        <v>280</v>
      </c>
      <c r="C343" s="26" t="s">
        <v>297</v>
      </c>
      <c r="D343" s="38">
        <v>10164770928</v>
      </c>
      <c r="E343" s="29" t="s">
        <v>173</v>
      </c>
      <c r="F343" s="30">
        <v>30.6</v>
      </c>
      <c r="G343" s="30">
        <v>144</v>
      </c>
      <c r="H343" s="30">
        <v>3.4</v>
      </c>
      <c r="I343" s="31" t="s">
        <v>23</v>
      </c>
      <c r="J343" s="19" t="str">
        <f>VLOOKUP(I343,'[1]November 2020'!A:C,2,FALSE)</f>
        <v>CHICKEN LARGE CHILLED -BULK WHITE</v>
      </c>
      <c r="K343" s="30">
        <v>8.2899999999999991</v>
      </c>
      <c r="L343" s="32">
        <f>VLOOKUP(I343,'[1]November 2020'!A:C,3,FALSE)</f>
        <v>0.92700000000000005</v>
      </c>
      <c r="M343" s="33">
        <f t="shared" si="15"/>
        <v>7.68</v>
      </c>
      <c r="N343" s="34">
        <v>44328</v>
      </c>
    </row>
    <row r="344" spans="1:14" ht="28.75" customHeight="1" x14ac:dyDescent="0.35">
      <c r="A344" s="26" t="s">
        <v>18</v>
      </c>
      <c r="B344" s="27" t="s">
        <v>280</v>
      </c>
      <c r="C344" s="26" t="s">
        <v>297</v>
      </c>
      <c r="D344" s="38">
        <v>10164770928</v>
      </c>
      <c r="E344" s="29" t="s">
        <v>173</v>
      </c>
      <c r="F344" s="30">
        <v>30.6</v>
      </c>
      <c r="G344" s="30">
        <v>144</v>
      </c>
      <c r="H344" s="30">
        <v>3.4</v>
      </c>
      <c r="I344" s="31" t="s">
        <v>22</v>
      </c>
      <c r="J344" s="19" t="str">
        <f>VLOOKUP(I344,'[1]November 2020'!A:C,2,FALSE)</f>
        <v>CHICKEN LARGE CHILLED -BULK DARK</v>
      </c>
      <c r="K344" s="30">
        <v>7.8</v>
      </c>
      <c r="L344" s="32">
        <f>VLOOKUP(I344,'[1]November 2020'!A:C,3,FALSE)</f>
        <v>0.92700000000000005</v>
      </c>
      <c r="M344" s="33">
        <f t="shared" si="15"/>
        <v>7.23</v>
      </c>
      <c r="N344" s="34">
        <v>44328</v>
      </c>
    </row>
    <row r="345" spans="1:14" ht="28.75" customHeight="1" x14ac:dyDescent="0.35">
      <c r="A345" s="26" t="s">
        <v>18</v>
      </c>
      <c r="B345" s="27" t="s">
        <v>280</v>
      </c>
      <c r="C345" s="26" t="s">
        <v>296</v>
      </c>
      <c r="D345" s="28">
        <v>10164770928</v>
      </c>
      <c r="E345" s="29" t="s">
        <v>191</v>
      </c>
      <c r="F345" s="30">
        <v>30.6</v>
      </c>
      <c r="G345" s="30">
        <v>144</v>
      </c>
      <c r="H345" s="30">
        <v>3.4</v>
      </c>
      <c r="I345" s="31" t="s">
        <v>23</v>
      </c>
      <c r="J345" s="19" t="str">
        <f>VLOOKUP(I345,'[1]November 2020'!A:C,2,FALSE)</f>
        <v>CHICKEN LARGE CHILLED -BULK WHITE</v>
      </c>
      <c r="K345" s="30">
        <v>9.65</v>
      </c>
      <c r="L345" s="32">
        <f>VLOOKUP(I345,'[1]November 2020'!A:C,3,FALSE)</f>
        <v>0.92700000000000005</v>
      </c>
      <c r="M345" s="33">
        <f t="shared" si="15"/>
        <v>8.9499999999999993</v>
      </c>
      <c r="N345" s="34">
        <v>44136</v>
      </c>
    </row>
    <row r="346" spans="1:14" ht="28.75" customHeight="1" x14ac:dyDescent="0.35">
      <c r="A346" s="26" t="s">
        <v>18</v>
      </c>
      <c r="B346" s="27" t="s">
        <v>280</v>
      </c>
      <c r="C346" s="26" t="s">
        <v>296</v>
      </c>
      <c r="D346" s="28">
        <v>10164770928</v>
      </c>
      <c r="E346" s="29" t="s">
        <v>191</v>
      </c>
      <c r="F346" s="30">
        <v>30.6</v>
      </c>
      <c r="G346" s="30">
        <v>144</v>
      </c>
      <c r="H346" s="30">
        <v>3.4</v>
      </c>
      <c r="I346" s="31" t="s">
        <v>22</v>
      </c>
      <c r="J346" s="19" t="str">
        <f>VLOOKUP(I346,'[1]November 2020'!A:C,2,FALSE)</f>
        <v>CHICKEN LARGE CHILLED -BULK DARK</v>
      </c>
      <c r="K346" s="30">
        <v>6.4429816718819861</v>
      </c>
      <c r="L346" s="32">
        <f>VLOOKUP(I346,'[1]November 2020'!A:C,3,FALSE)</f>
        <v>0.92700000000000005</v>
      </c>
      <c r="M346" s="33">
        <f t="shared" si="15"/>
        <v>5.97</v>
      </c>
      <c r="N346" s="34">
        <v>44136</v>
      </c>
    </row>
    <row r="347" spans="1:14" ht="28.75" customHeight="1" x14ac:dyDescent="0.35">
      <c r="A347" s="26" t="s">
        <v>18</v>
      </c>
      <c r="B347" s="27" t="s">
        <v>280</v>
      </c>
      <c r="C347" s="26" t="s">
        <v>297</v>
      </c>
      <c r="D347" s="38">
        <v>10164780928</v>
      </c>
      <c r="E347" s="29" t="s">
        <v>192</v>
      </c>
      <c r="F347" s="30">
        <v>30.6</v>
      </c>
      <c r="G347" s="30">
        <v>144</v>
      </c>
      <c r="H347" s="30">
        <v>3.4</v>
      </c>
      <c r="I347" s="31" t="s">
        <v>23</v>
      </c>
      <c r="J347" s="19" t="str">
        <f>VLOOKUP(I347,'[1]November 2020'!A:C,2,FALSE)</f>
        <v>CHICKEN LARGE CHILLED -BULK WHITE</v>
      </c>
      <c r="K347" s="30">
        <v>8.2899999999999991</v>
      </c>
      <c r="L347" s="32">
        <f>VLOOKUP(I347,'[1]November 2020'!A:C,3,FALSE)</f>
        <v>0.92700000000000005</v>
      </c>
      <c r="M347" s="33">
        <f t="shared" si="15"/>
        <v>7.68</v>
      </c>
      <c r="N347" s="34">
        <v>44328</v>
      </c>
    </row>
    <row r="348" spans="1:14" ht="28.75" customHeight="1" x14ac:dyDescent="0.35">
      <c r="A348" s="26" t="s">
        <v>18</v>
      </c>
      <c r="B348" s="27" t="s">
        <v>280</v>
      </c>
      <c r="C348" s="26" t="s">
        <v>297</v>
      </c>
      <c r="D348" s="38">
        <v>10164780928</v>
      </c>
      <c r="E348" s="29" t="s">
        <v>192</v>
      </c>
      <c r="F348" s="30">
        <v>30.6</v>
      </c>
      <c r="G348" s="30">
        <v>144</v>
      </c>
      <c r="H348" s="30">
        <v>3.4</v>
      </c>
      <c r="I348" s="31" t="s">
        <v>22</v>
      </c>
      <c r="J348" s="19" t="str">
        <f>VLOOKUP(I348,'[1]November 2020'!A:C,2,FALSE)</f>
        <v>CHICKEN LARGE CHILLED -BULK DARK</v>
      </c>
      <c r="K348" s="30">
        <v>7.8</v>
      </c>
      <c r="L348" s="32">
        <f>VLOOKUP(I348,'[1]November 2020'!A:C,3,FALSE)</f>
        <v>0.92700000000000005</v>
      </c>
      <c r="M348" s="33">
        <f t="shared" si="15"/>
        <v>7.23</v>
      </c>
      <c r="N348" s="34">
        <v>44328</v>
      </c>
    </row>
    <row r="349" spans="1:14" ht="28.75" customHeight="1" x14ac:dyDescent="0.35">
      <c r="A349" s="26" t="s">
        <v>18</v>
      </c>
      <c r="B349" s="27" t="s">
        <v>280</v>
      </c>
      <c r="C349" s="26" t="s">
        <v>296</v>
      </c>
      <c r="D349" s="28">
        <v>10164780928</v>
      </c>
      <c r="E349" s="29" t="s">
        <v>192</v>
      </c>
      <c r="F349" s="30">
        <v>30.6</v>
      </c>
      <c r="G349" s="30">
        <v>144</v>
      </c>
      <c r="H349" s="30">
        <v>3.4</v>
      </c>
      <c r="I349" s="31" t="s">
        <v>23</v>
      </c>
      <c r="J349" s="19" t="str">
        <f>VLOOKUP(I349,'[1]November 2020'!A:C,2,FALSE)</f>
        <v>CHICKEN LARGE CHILLED -BULK WHITE</v>
      </c>
      <c r="K349" s="30">
        <v>9.65</v>
      </c>
      <c r="L349" s="32">
        <f>VLOOKUP(I349,'[1]November 2020'!A:C,3,FALSE)</f>
        <v>0.92700000000000005</v>
      </c>
      <c r="M349" s="33">
        <f t="shared" si="15"/>
        <v>8.9499999999999993</v>
      </c>
      <c r="N349" s="34">
        <v>44136</v>
      </c>
    </row>
    <row r="350" spans="1:14" ht="28.75" customHeight="1" x14ac:dyDescent="0.35">
      <c r="A350" s="26" t="s">
        <v>18</v>
      </c>
      <c r="B350" s="27" t="s">
        <v>280</v>
      </c>
      <c r="C350" s="26" t="s">
        <v>296</v>
      </c>
      <c r="D350" s="28">
        <v>10164780928</v>
      </c>
      <c r="E350" s="29" t="s">
        <v>192</v>
      </c>
      <c r="F350" s="30">
        <v>30.6</v>
      </c>
      <c r="G350" s="30">
        <v>144</v>
      </c>
      <c r="H350" s="30">
        <v>3.4</v>
      </c>
      <c r="I350" s="31" t="s">
        <v>22</v>
      </c>
      <c r="J350" s="19" t="str">
        <f>VLOOKUP(I350,'[1]November 2020'!A:C,2,FALSE)</f>
        <v>CHICKEN LARGE CHILLED -BULK DARK</v>
      </c>
      <c r="K350" s="30">
        <v>6.4429816718819861</v>
      </c>
      <c r="L350" s="32">
        <f>VLOOKUP(I350,'[1]November 2020'!A:C,3,FALSE)</f>
        <v>0.92700000000000005</v>
      </c>
      <c r="M350" s="33">
        <f t="shared" si="15"/>
        <v>5.97</v>
      </c>
      <c r="N350" s="34">
        <v>44136</v>
      </c>
    </row>
    <row r="351" spans="1:14" ht="28.75" customHeight="1" x14ac:dyDescent="0.35">
      <c r="A351" s="26" t="s">
        <v>18</v>
      </c>
      <c r="B351" s="27" t="s">
        <v>280</v>
      </c>
      <c r="C351" s="26" t="s">
        <v>12</v>
      </c>
      <c r="D351" s="28">
        <v>10167020928</v>
      </c>
      <c r="E351" s="29" t="s">
        <v>193</v>
      </c>
      <c r="F351" s="30">
        <v>30</v>
      </c>
      <c r="G351" s="30">
        <v>168</v>
      </c>
      <c r="H351" s="30">
        <v>2.85</v>
      </c>
      <c r="I351" s="31" t="s">
        <v>22</v>
      </c>
      <c r="J351" s="19" t="str">
        <f>VLOOKUP(I351,'[1]November 2020'!A:C,2,FALSE)</f>
        <v>CHICKEN LARGE CHILLED -BULK DARK</v>
      </c>
      <c r="K351" s="30">
        <v>45.84</v>
      </c>
      <c r="L351" s="32">
        <f>VLOOKUP(I351,'[1]November 2020'!A:C,3,FALSE)</f>
        <v>0.92700000000000005</v>
      </c>
      <c r="M351" s="33">
        <f t="shared" si="15"/>
        <v>42.49</v>
      </c>
      <c r="N351" s="34">
        <v>44136</v>
      </c>
    </row>
    <row r="352" spans="1:14" ht="28.75" customHeight="1" x14ac:dyDescent="0.35">
      <c r="A352" s="26" t="s">
        <v>18</v>
      </c>
      <c r="B352" s="27" t="s">
        <v>280</v>
      </c>
      <c r="C352" s="26" t="s">
        <v>12</v>
      </c>
      <c r="D352" s="28">
        <v>10174430928</v>
      </c>
      <c r="E352" s="29" t="s">
        <v>194</v>
      </c>
      <c r="F352" s="30">
        <v>30.07</v>
      </c>
      <c r="G352" s="30">
        <v>336</v>
      </c>
      <c r="H352" s="30">
        <v>1.43</v>
      </c>
      <c r="I352" s="31" t="s">
        <v>22</v>
      </c>
      <c r="J352" s="19" t="str">
        <f>VLOOKUP(I352,'[1]November 2020'!A:C,2,FALSE)</f>
        <v>CHICKEN LARGE CHILLED -BULK DARK</v>
      </c>
      <c r="K352" s="30">
        <v>44.75</v>
      </c>
      <c r="L352" s="32">
        <f>VLOOKUP(I352,'[1]November 2020'!A:C,3,FALSE)</f>
        <v>0.92700000000000005</v>
      </c>
      <c r="M352" s="33">
        <f t="shared" si="15"/>
        <v>41.48</v>
      </c>
      <c r="N352" s="34">
        <v>44136</v>
      </c>
    </row>
    <row r="353" spans="1:14" ht="28.75" customHeight="1" x14ac:dyDescent="0.35">
      <c r="A353" s="26" t="s">
        <v>18</v>
      </c>
      <c r="B353" s="27" t="s">
        <v>280</v>
      </c>
      <c r="C353" s="26" t="s">
        <v>12</v>
      </c>
      <c r="D353" s="28">
        <v>10195430928</v>
      </c>
      <c r="E353" s="29" t="s">
        <v>195</v>
      </c>
      <c r="F353" s="30">
        <v>30</v>
      </c>
      <c r="G353" s="30">
        <v>165</v>
      </c>
      <c r="H353" s="30">
        <v>2.9</v>
      </c>
      <c r="I353" s="31" t="s">
        <v>22</v>
      </c>
      <c r="J353" s="19" t="str">
        <f>VLOOKUP(I353,'[1]November 2020'!A:C,2,FALSE)</f>
        <v>CHICKEN LARGE CHILLED -BULK DARK</v>
      </c>
      <c r="K353" s="30">
        <v>22.95</v>
      </c>
      <c r="L353" s="32">
        <f>VLOOKUP(I353,'[1]November 2020'!A:C,3,FALSE)</f>
        <v>0.92700000000000005</v>
      </c>
      <c r="M353" s="33">
        <f t="shared" si="15"/>
        <v>21.27</v>
      </c>
      <c r="N353" s="34">
        <v>44136</v>
      </c>
    </row>
    <row r="354" spans="1:14" ht="28.75" customHeight="1" x14ac:dyDescent="0.35">
      <c r="A354" s="26" t="s">
        <v>18</v>
      </c>
      <c r="B354" s="27" t="s">
        <v>280</v>
      </c>
      <c r="C354" s="26" t="s">
        <v>12</v>
      </c>
      <c r="D354" s="28">
        <v>10197770328</v>
      </c>
      <c r="E354" s="29" t="s">
        <v>187</v>
      </c>
      <c r="F354" s="30">
        <v>10</v>
      </c>
      <c r="G354" s="30">
        <v>58</v>
      </c>
      <c r="H354" s="30">
        <v>2.75</v>
      </c>
      <c r="I354" s="31" t="s">
        <v>22</v>
      </c>
      <c r="J354" s="19" t="str">
        <f>VLOOKUP(I354,'[1]November 2020'!A:C,2,FALSE)</f>
        <v>CHICKEN LARGE CHILLED -BULK DARK</v>
      </c>
      <c r="K354" s="30">
        <v>11.13</v>
      </c>
      <c r="L354" s="32">
        <f>VLOOKUP(I354,'[1]November 2020'!A:C,3,FALSE)</f>
        <v>0.92700000000000005</v>
      </c>
      <c r="M354" s="33">
        <f t="shared" si="15"/>
        <v>10.32</v>
      </c>
      <c r="N354" s="34">
        <v>44136</v>
      </c>
    </row>
    <row r="355" spans="1:14" ht="28.75" customHeight="1" x14ac:dyDescent="0.35">
      <c r="A355" s="26" t="s">
        <v>18</v>
      </c>
      <c r="B355" s="27" t="s">
        <v>280</v>
      </c>
      <c r="C355" s="26" t="s">
        <v>12</v>
      </c>
      <c r="D355" s="28">
        <v>10199570328</v>
      </c>
      <c r="E355" s="29" t="s">
        <v>196</v>
      </c>
      <c r="F355" s="30">
        <v>20.12</v>
      </c>
      <c r="G355" s="30">
        <v>107</v>
      </c>
      <c r="H355" s="30">
        <v>3</v>
      </c>
      <c r="I355" s="31" t="s">
        <v>22</v>
      </c>
      <c r="J355" s="19" t="str">
        <f>VLOOKUP(I355,'[1]November 2020'!A:C,2,FALSE)</f>
        <v>CHICKEN LARGE CHILLED -BULK DARK</v>
      </c>
      <c r="K355" s="30">
        <v>27.93</v>
      </c>
      <c r="L355" s="32">
        <f>VLOOKUP(I355,'[1]November 2020'!A:C,3,FALSE)</f>
        <v>0.92700000000000005</v>
      </c>
      <c r="M355" s="33">
        <f t="shared" si="15"/>
        <v>25.89</v>
      </c>
      <c r="N355" s="34">
        <v>44136</v>
      </c>
    </row>
    <row r="356" spans="1:14" ht="28.75" customHeight="1" x14ac:dyDescent="0.35">
      <c r="A356" s="26" t="s">
        <v>18</v>
      </c>
      <c r="B356" s="27" t="s">
        <v>280</v>
      </c>
      <c r="C356" s="26" t="s">
        <v>12</v>
      </c>
      <c r="D356" s="28">
        <v>10208760928</v>
      </c>
      <c r="E356" s="29" t="s">
        <v>197</v>
      </c>
      <c r="F356" s="30">
        <v>37.619999999999997</v>
      </c>
      <c r="G356" s="30">
        <v>174</v>
      </c>
      <c r="H356" s="30">
        <v>3.44</v>
      </c>
      <c r="I356" s="31" t="s">
        <v>22</v>
      </c>
      <c r="J356" s="19" t="str">
        <f>VLOOKUP(I356,'[1]November 2020'!A:C,2,FALSE)</f>
        <v>CHICKEN LARGE CHILLED -BULK DARK</v>
      </c>
      <c r="K356" s="30">
        <v>43.09</v>
      </c>
      <c r="L356" s="32">
        <f>VLOOKUP(I356,'[1]November 2020'!A:C,3,FALSE)</f>
        <v>0.92700000000000005</v>
      </c>
      <c r="M356" s="33">
        <f t="shared" si="15"/>
        <v>39.94</v>
      </c>
      <c r="N356" s="34">
        <v>44136</v>
      </c>
    </row>
    <row r="357" spans="1:14" ht="28.75" customHeight="1" x14ac:dyDescent="0.35">
      <c r="A357" s="26" t="s">
        <v>18</v>
      </c>
      <c r="B357" s="27" t="s">
        <v>280</v>
      </c>
      <c r="C357" s="26" t="s">
        <v>12</v>
      </c>
      <c r="D357" s="28">
        <v>10209800328</v>
      </c>
      <c r="E357" s="29" t="s">
        <v>198</v>
      </c>
      <c r="F357" s="30">
        <v>12</v>
      </c>
      <c r="G357" s="30">
        <v>55</v>
      </c>
      <c r="H357" s="30">
        <v>3.5</v>
      </c>
      <c r="I357" s="31" t="s">
        <v>22</v>
      </c>
      <c r="J357" s="19" t="str">
        <f>VLOOKUP(I357,'[1]November 2020'!A:C,2,FALSE)</f>
        <v>CHICKEN LARGE CHILLED -BULK DARK</v>
      </c>
      <c r="K357" s="30">
        <v>17.29</v>
      </c>
      <c r="L357" s="32">
        <f>VLOOKUP(I357,'[1]November 2020'!A:C,3,FALSE)</f>
        <v>0.92700000000000005</v>
      </c>
      <c r="M357" s="33">
        <f t="shared" si="15"/>
        <v>16.03</v>
      </c>
      <c r="N357" s="34">
        <v>44136</v>
      </c>
    </row>
    <row r="358" spans="1:14" ht="28.75" customHeight="1" x14ac:dyDescent="0.35">
      <c r="A358" s="26" t="s">
        <v>18</v>
      </c>
      <c r="B358" s="27" t="s">
        <v>280</v>
      </c>
      <c r="C358" s="26" t="s">
        <v>12</v>
      </c>
      <c r="D358" s="28">
        <v>10211220928</v>
      </c>
      <c r="E358" s="29" t="s">
        <v>199</v>
      </c>
      <c r="F358" s="30">
        <v>28.5</v>
      </c>
      <c r="G358" s="30">
        <v>84</v>
      </c>
      <c r="H358" s="30">
        <v>5.43</v>
      </c>
      <c r="I358" s="31" t="s">
        <v>23</v>
      </c>
      <c r="J358" s="19" t="str">
        <f>VLOOKUP(I358,'[1]November 2020'!A:C,2,FALSE)</f>
        <v>CHICKEN LARGE CHILLED -BULK WHITE</v>
      </c>
      <c r="K358" s="30">
        <v>21.09</v>
      </c>
      <c r="L358" s="32">
        <f>VLOOKUP(I358,'[1]November 2020'!A:C,3,FALSE)</f>
        <v>0.92700000000000005</v>
      </c>
      <c r="M358" s="33">
        <f t="shared" si="15"/>
        <v>19.55</v>
      </c>
      <c r="N358" s="34">
        <v>44136</v>
      </c>
    </row>
    <row r="359" spans="1:14" ht="28.75" customHeight="1" x14ac:dyDescent="0.35">
      <c r="A359" s="26" t="s">
        <v>18</v>
      </c>
      <c r="B359" s="27" t="s">
        <v>280</v>
      </c>
      <c r="C359" s="26" t="s">
        <v>297</v>
      </c>
      <c r="D359" s="38">
        <v>10214220928</v>
      </c>
      <c r="E359" s="29" t="s">
        <v>308</v>
      </c>
      <c r="F359" s="30">
        <v>10</v>
      </c>
      <c r="G359" s="30">
        <v>34</v>
      </c>
      <c r="H359" s="30">
        <v>4.68</v>
      </c>
      <c r="I359" s="31" t="s">
        <v>23</v>
      </c>
      <c r="J359" s="19" t="str">
        <f>VLOOKUP(I359,'[1]November 2020'!A:C,2,FALSE)</f>
        <v>CHICKEN LARGE CHILLED -BULK WHITE</v>
      </c>
      <c r="K359" s="30">
        <v>10.46</v>
      </c>
      <c r="L359" s="32">
        <f>VLOOKUP(I359,'[1]November 2020'!A:C,3,FALSE)</f>
        <v>0.92700000000000005</v>
      </c>
      <c r="M359" s="33">
        <f t="shared" si="15"/>
        <v>9.6999999999999993</v>
      </c>
      <c r="N359" s="34">
        <v>44329</v>
      </c>
    </row>
    <row r="360" spans="1:14" ht="28.75" customHeight="1" x14ac:dyDescent="0.35">
      <c r="A360" s="26" t="s">
        <v>18</v>
      </c>
      <c r="B360" s="27" t="s">
        <v>280</v>
      </c>
      <c r="C360" s="26" t="s">
        <v>296</v>
      </c>
      <c r="D360" s="28">
        <v>10214220928</v>
      </c>
      <c r="E360" s="29" t="s">
        <v>200</v>
      </c>
      <c r="F360" s="30">
        <v>10</v>
      </c>
      <c r="G360" s="30">
        <v>31</v>
      </c>
      <c r="H360" s="30">
        <v>5.0999999999999996</v>
      </c>
      <c r="I360" s="31" t="s">
        <v>23</v>
      </c>
      <c r="J360" s="19" t="str">
        <f>VLOOKUP(I360,'[1]November 2020'!A:C,2,FALSE)</f>
        <v>CHICKEN LARGE CHILLED -BULK WHITE</v>
      </c>
      <c r="K360" s="30">
        <v>9.41</v>
      </c>
      <c r="L360" s="32">
        <f>VLOOKUP(I360,'[1]November 2020'!A:C,3,FALSE)</f>
        <v>0.92700000000000005</v>
      </c>
      <c r="M360" s="33">
        <f t="shared" si="15"/>
        <v>8.7200000000000006</v>
      </c>
      <c r="N360" s="34">
        <v>44136</v>
      </c>
    </row>
    <row r="361" spans="1:14" ht="28.75" customHeight="1" x14ac:dyDescent="0.35">
      <c r="A361" s="26" t="s">
        <v>18</v>
      </c>
      <c r="B361" s="27" t="s">
        <v>280</v>
      </c>
      <c r="C361" s="26" t="s">
        <v>12</v>
      </c>
      <c r="D361" s="28">
        <v>10218790928</v>
      </c>
      <c r="E361" s="29" t="s">
        <v>201</v>
      </c>
      <c r="F361" s="30">
        <v>23.08</v>
      </c>
      <c r="G361" s="30" t="s">
        <v>202</v>
      </c>
      <c r="H361" s="30" t="s">
        <v>203</v>
      </c>
      <c r="I361" s="31" t="s">
        <v>23</v>
      </c>
      <c r="J361" s="19" t="str">
        <f>VLOOKUP(I361,'[1]November 2020'!A:C,2,FALSE)</f>
        <v>CHICKEN LARGE CHILLED -BULK WHITE</v>
      </c>
      <c r="K361" s="30">
        <v>11.52</v>
      </c>
      <c r="L361" s="32">
        <f>VLOOKUP(I361,'[1]November 2020'!A:C,3,FALSE)</f>
        <v>0.92700000000000005</v>
      </c>
      <c r="M361" s="33">
        <f t="shared" si="15"/>
        <v>10.68</v>
      </c>
      <c r="N361" s="34">
        <v>44136</v>
      </c>
    </row>
    <row r="362" spans="1:14" ht="28.75" customHeight="1" x14ac:dyDescent="0.35">
      <c r="A362" s="26" t="s">
        <v>18</v>
      </c>
      <c r="B362" s="27" t="s">
        <v>280</v>
      </c>
      <c r="C362" s="26" t="s">
        <v>12</v>
      </c>
      <c r="D362" s="28">
        <v>10218790928</v>
      </c>
      <c r="E362" s="29" t="s">
        <v>201</v>
      </c>
      <c r="F362" s="30">
        <v>23.08</v>
      </c>
      <c r="G362" s="30" t="s">
        <v>202</v>
      </c>
      <c r="H362" s="30" t="s">
        <v>203</v>
      </c>
      <c r="I362" s="31" t="s">
        <v>22</v>
      </c>
      <c r="J362" s="19" t="str">
        <f>VLOOKUP(I362,'[1]November 2020'!A:C,2,FALSE)</f>
        <v>CHICKEN LARGE CHILLED -BULK DARK</v>
      </c>
      <c r="K362" s="30">
        <v>7.68</v>
      </c>
      <c r="L362" s="32">
        <f>VLOOKUP(I362,'[1]November 2020'!A:C,3,FALSE)</f>
        <v>0.92700000000000005</v>
      </c>
      <c r="M362" s="33">
        <f t="shared" si="15"/>
        <v>7.12</v>
      </c>
      <c r="N362" s="34">
        <v>44136</v>
      </c>
    </row>
    <row r="363" spans="1:14" ht="28.75" customHeight="1" x14ac:dyDescent="0.35">
      <c r="A363" s="26" t="s">
        <v>18</v>
      </c>
      <c r="B363" s="27" t="s">
        <v>280</v>
      </c>
      <c r="C363" s="26" t="s">
        <v>297</v>
      </c>
      <c r="D363" s="28">
        <v>10221780928</v>
      </c>
      <c r="E363" s="29" t="s">
        <v>325</v>
      </c>
      <c r="F363" s="30">
        <v>23.12</v>
      </c>
      <c r="G363" s="30">
        <v>98</v>
      </c>
      <c r="H363" s="30">
        <v>3.75</v>
      </c>
      <c r="I363" s="31" t="s">
        <v>23</v>
      </c>
      <c r="J363" s="19" t="str">
        <f>VLOOKUP(I363,'[1]November 2020'!A:C,2,FALSE)</f>
        <v>CHICKEN LARGE CHILLED -BULK WHITE</v>
      </c>
      <c r="K363" s="30">
        <v>17.91</v>
      </c>
      <c r="L363" s="32">
        <f>VLOOKUP(I363,'[1]November 2020'!A:C,3,FALSE)</f>
        <v>0.92700000000000005</v>
      </c>
      <c r="M363" s="33">
        <f t="shared" ref="M363" si="16">ROUND(K363*L363,2)</f>
        <v>16.600000000000001</v>
      </c>
      <c r="N363" s="34">
        <v>44378</v>
      </c>
    </row>
    <row r="364" spans="1:14" ht="28.75" customHeight="1" x14ac:dyDescent="0.35">
      <c r="A364" s="26" t="s">
        <v>18</v>
      </c>
      <c r="B364" s="27" t="s">
        <v>280</v>
      </c>
      <c r="C364" s="26" t="s">
        <v>296</v>
      </c>
      <c r="D364" s="28">
        <v>10221780928</v>
      </c>
      <c r="E364" s="29" t="s">
        <v>204</v>
      </c>
      <c r="F364" s="30">
        <v>23.12</v>
      </c>
      <c r="G364" s="30">
        <v>98</v>
      </c>
      <c r="H364" s="30">
        <v>3.75</v>
      </c>
      <c r="I364" s="31" t="s">
        <v>23</v>
      </c>
      <c r="J364" s="19" t="str">
        <f>VLOOKUP(I364,'[1]November 2020'!A:C,2,FALSE)</f>
        <v>CHICKEN LARGE CHILLED -BULK WHITE</v>
      </c>
      <c r="K364" s="30">
        <v>17.91</v>
      </c>
      <c r="L364" s="32">
        <f>VLOOKUP(I364,'[1]November 2020'!A:C,3,FALSE)</f>
        <v>0.92700000000000005</v>
      </c>
      <c r="M364" s="33">
        <f t="shared" si="15"/>
        <v>16.600000000000001</v>
      </c>
      <c r="N364" s="34">
        <v>44136</v>
      </c>
    </row>
    <row r="365" spans="1:14" ht="28.75" customHeight="1" x14ac:dyDescent="0.35">
      <c r="A365" s="26" t="s">
        <v>18</v>
      </c>
      <c r="B365" s="27" t="s">
        <v>280</v>
      </c>
      <c r="C365" s="26" t="s">
        <v>12</v>
      </c>
      <c r="D365" s="28">
        <v>10244500928</v>
      </c>
      <c r="E365" s="29" t="s">
        <v>205</v>
      </c>
      <c r="F365" s="30">
        <v>30.16</v>
      </c>
      <c r="G365" s="30">
        <v>160</v>
      </c>
      <c r="H365" s="30">
        <v>3</v>
      </c>
      <c r="I365" s="31" t="s">
        <v>22</v>
      </c>
      <c r="J365" s="19" t="str">
        <f>VLOOKUP(I365,'[1]November 2020'!A:C,2,FALSE)</f>
        <v>CHICKEN LARGE CHILLED -BULK DARK</v>
      </c>
      <c r="K365" s="30">
        <v>46.69</v>
      </c>
      <c r="L365" s="32">
        <f>VLOOKUP(I365,'[1]November 2020'!A:C,3,FALSE)</f>
        <v>0.92700000000000005</v>
      </c>
      <c r="M365" s="33">
        <f t="shared" si="15"/>
        <v>43.28</v>
      </c>
      <c r="N365" s="34">
        <v>44136</v>
      </c>
    </row>
    <row r="366" spans="1:14" ht="28.75" customHeight="1" x14ac:dyDescent="0.35">
      <c r="A366" s="26" t="s">
        <v>18</v>
      </c>
      <c r="B366" s="27" t="s">
        <v>280</v>
      </c>
      <c r="C366" s="26" t="s">
        <v>12</v>
      </c>
      <c r="D366" s="28">
        <v>10248410928</v>
      </c>
      <c r="E366" s="29" t="s">
        <v>206</v>
      </c>
      <c r="F366" s="30">
        <v>30.45</v>
      </c>
      <c r="G366" s="30">
        <v>156</v>
      </c>
      <c r="H366" s="30">
        <v>3.12</v>
      </c>
      <c r="I366" s="31" t="s">
        <v>22</v>
      </c>
      <c r="J366" s="19" t="str">
        <f>VLOOKUP(I366,'[1]November 2020'!A:C,2,FALSE)</f>
        <v>CHICKEN LARGE CHILLED -BULK DARK</v>
      </c>
      <c r="K366" s="30">
        <v>26.74</v>
      </c>
      <c r="L366" s="32">
        <f>VLOOKUP(I366,'[1]November 2020'!A:C,3,FALSE)</f>
        <v>0.92700000000000005</v>
      </c>
      <c r="M366" s="33">
        <f t="shared" si="15"/>
        <v>24.79</v>
      </c>
      <c r="N366" s="34">
        <v>44136</v>
      </c>
    </row>
    <row r="367" spans="1:14" ht="28.75" customHeight="1" x14ac:dyDescent="0.35">
      <c r="A367" s="26" t="s">
        <v>18</v>
      </c>
      <c r="B367" s="27" t="s">
        <v>280</v>
      </c>
      <c r="C367" s="26" t="s">
        <v>12</v>
      </c>
      <c r="D367" s="28">
        <v>10260730928</v>
      </c>
      <c r="E367" s="29" t="s">
        <v>207</v>
      </c>
      <c r="F367" s="30">
        <v>35.799999999999997</v>
      </c>
      <c r="G367" s="30">
        <v>143</v>
      </c>
      <c r="H367" s="30">
        <v>4</v>
      </c>
      <c r="I367" s="31" t="s">
        <v>22</v>
      </c>
      <c r="J367" s="19" t="str">
        <f>VLOOKUP(I367,'[1]November 2020'!A:C,2,FALSE)</f>
        <v>CHICKEN LARGE CHILLED -BULK DARK</v>
      </c>
      <c r="K367" s="30">
        <v>41.89</v>
      </c>
      <c r="L367" s="32">
        <f>VLOOKUP(I367,'[1]November 2020'!A:C,3,FALSE)</f>
        <v>0.92700000000000005</v>
      </c>
      <c r="M367" s="33">
        <f t="shared" si="15"/>
        <v>38.83</v>
      </c>
      <c r="N367" s="34">
        <v>44136</v>
      </c>
    </row>
    <row r="368" spans="1:14" ht="28.75" customHeight="1" x14ac:dyDescent="0.35">
      <c r="A368" s="26" t="s">
        <v>18</v>
      </c>
      <c r="B368" s="27" t="s">
        <v>280</v>
      </c>
      <c r="C368" s="26" t="s">
        <v>12</v>
      </c>
      <c r="D368" s="28">
        <v>10260740928</v>
      </c>
      <c r="E368" s="29" t="s">
        <v>208</v>
      </c>
      <c r="F368" s="30">
        <v>35.799999999999997</v>
      </c>
      <c r="G368" s="30">
        <v>143</v>
      </c>
      <c r="H368" s="30">
        <v>4</v>
      </c>
      <c r="I368" s="31" t="s">
        <v>22</v>
      </c>
      <c r="J368" s="19" t="str">
        <f>VLOOKUP(I368,'[1]November 2020'!A:C,2,FALSE)</f>
        <v>CHICKEN LARGE CHILLED -BULK DARK</v>
      </c>
      <c r="K368" s="30">
        <v>41.89</v>
      </c>
      <c r="L368" s="32">
        <f>VLOOKUP(I368,'[1]November 2020'!A:C,3,FALSE)</f>
        <v>0.92700000000000005</v>
      </c>
      <c r="M368" s="33">
        <f t="shared" si="15"/>
        <v>38.83</v>
      </c>
      <c r="N368" s="34">
        <v>44136</v>
      </c>
    </row>
    <row r="369" spans="1:14" ht="28.75" customHeight="1" x14ac:dyDescent="0.35">
      <c r="A369" s="26" t="s">
        <v>18</v>
      </c>
      <c r="B369" s="27" t="s">
        <v>280</v>
      </c>
      <c r="C369" s="26" t="s">
        <v>297</v>
      </c>
      <c r="D369" s="38">
        <v>10264350928</v>
      </c>
      <c r="E369" s="29" t="s">
        <v>301</v>
      </c>
      <c r="F369" s="30">
        <v>30</v>
      </c>
      <c r="G369" s="30" t="s">
        <v>210</v>
      </c>
      <c r="H369" s="30" t="s">
        <v>109</v>
      </c>
      <c r="I369" s="31" t="s">
        <v>22</v>
      </c>
      <c r="J369" s="19" t="str">
        <f>VLOOKUP(I369,'[1]November 2020'!A:C,2,FALSE)</f>
        <v>CHICKEN LARGE CHILLED -BULK DARK</v>
      </c>
      <c r="K369" s="30">
        <v>24.79</v>
      </c>
      <c r="L369" s="32">
        <f>VLOOKUP(I369,'[1]November 2020'!A:C,3,FALSE)</f>
        <v>0.92700000000000005</v>
      </c>
      <c r="M369" s="33">
        <f t="shared" si="15"/>
        <v>22.98</v>
      </c>
      <c r="N369" s="34">
        <v>44328</v>
      </c>
    </row>
    <row r="370" spans="1:14" ht="28.75" customHeight="1" x14ac:dyDescent="0.35">
      <c r="A370" s="26" t="s">
        <v>18</v>
      </c>
      <c r="B370" s="27" t="s">
        <v>280</v>
      </c>
      <c r="C370" s="26" t="s">
        <v>296</v>
      </c>
      <c r="D370" s="28">
        <v>10264350928</v>
      </c>
      <c r="E370" s="29" t="s">
        <v>209</v>
      </c>
      <c r="F370" s="30">
        <v>30</v>
      </c>
      <c r="G370" s="30" t="s">
        <v>210</v>
      </c>
      <c r="H370" s="30" t="s">
        <v>109</v>
      </c>
      <c r="I370" s="31" t="s">
        <v>22</v>
      </c>
      <c r="J370" s="19" t="str">
        <f>VLOOKUP(I370,'[1]November 2020'!A:C,2,FALSE)</f>
        <v>CHICKEN LARGE CHILLED -BULK DARK</v>
      </c>
      <c r="K370" s="30">
        <v>25.29</v>
      </c>
      <c r="L370" s="32">
        <f>VLOOKUP(I370,'[1]November 2020'!A:C,3,FALSE)</f>
        <v>0.92700000000000005</v>
      </c>
      <c r="M370" s="33">
        <f t="shared" si="15"/>
        <v>23.44</v>
      </c>
      <c r="N370" s="34">
        <v>44136</v>
      </c>
    </row>
    <row r="371" spans="1:14" ht="28.75" customHeight="1" x14ac:dyDescent="0.35">
      <c r="A371" s="26" t="s">
        <v>18</v>
      </c>
      <c r="B371" s="27" t="s">
        <v>280</v>
      </c>
      <c r="C371" s="26" t="s">
        <v>297</v>
      </c>
      <c r="D371" s="38">
        <v>10264360928</v>
      </c>
      <c r="E371" s="29" t="s">
        <v>302</v>
      </c>
      <c r="F371" s="30">
        <v>30</v>
      </c>
      <c r="G371" s="30" t="s">
        <v>210</v>
      </c>
      <c r="H371" s="30" t="s">
        <v>109</v>
      </c>
      <c r="I371" s="31" t="s">
        <v>22</v>
      </c>
      <c r="J371" s="19" t="str">
        <f>VLOOKUP(I371,'[1]November 2020'!A:C,2,FALSE)</f>
        <v>CHICKEN LARGE CHILLED -BULK DARK</v>
      </c>
      <c r="K371" s="30">
        <v>24.9</v>
      </c>
      <c r="L371" s="32">
        <f>VLOOKUP(I371,'[1]November 2020'!A:C,3,FALSE)</f>
        <v>0.92700000000000005</v>
      </c>
      <c r="M371" s="33">
        <f t="shared" si="15"/>
        <v>23.08</v>
      </c>
      <c r="N371" s="34">
        <v>44328</v>
      </c>
    </row>
    <row r="372" spans="1:14" ht="28.75" customHeight="1" x14ac:dyDescent="0.35">
      <c r="A372" s="26" t="s">
        <v>18</v>
      </c>
      <c r="B372" s="27" t="s">
        <v>280</v>
      </c>
      <c r="C372" s="26" t="s">
        <v>296</v>
      </c>
      <c r="D372" s="28">
        <v>10264360928</v>
      </c>
      <c r="E372" s="29" t="s">
        <v>211</v>
      </c>
      <c r="F372" s="30">
        <v>30</v>
      </c>
      <c r="G372" s="30" t="s">
        <v>165</v>
      </c>
      <c r="H372" s="30" t="s">
        <v>109</v>
      </c>
      <c r="I372" s="31" t="s">
        <v>22</v>
      </c>
      <c r="J372" s="19" t="str">
        <f>VLOOKUP(I372,'[1]November 2020'!A:C,2,FALSE)</f>
        <v>CHICKEN LARGE CHILLED -BULK DARK</v>
      </c>
      <c r="K372" s="30">
        <v>25.39</v>
      </c>
      <c r="L372" s="32">
        <f>VLOOKUP(I372,'[1]November 2020'!A:C,3,FALSE)</f>
        <v>0.92700000000000005</v>
      </c>
      <c r="M372" s="33">
        <f t="shared" si="15"/>
        <v>23.54</v>
      </c>
      <c r="N372" s="34">
        <v>44136</v>
      </c>
    </row>
    <row r="373" spans="1:14" ht="28.75" customHeight="1" x14ac:dyDescent="0.35">
      <c r="A373" s="26" t="s">
        <v>18</v>
      </c>
      <c r="B373" s="27" t="s">
        <v>280</v>
      </c>
      <c r="C373" s="26" t="s">
        <v>297</v>
      </c>
      <c r="D373" s="38">
        <v>10269760928</v>
      </c>
      <c r="E373" s="29" t="s">
        <v>303</v>
      </c>
      <c r="F373" s="30">
        <v>30.26</v>
      </c>
      <c r="G373" s="30">
        <v>112</v>
      </c>
      <c r="H373" s="30">
        <v>4.3</v>
      </c>
      <c r="I373" s="31" t="s">
        <v>23</v>
      </c>
      <c r="J373" s="19" t="str">
        <f>VLOOKUP(I373,'[1]November 2020'!A:C,2,FALSE)</f>
        <v>CHICKEN LARGE CHILLED -BULK WHITE</v>
      </c>
      <c r="K373" s="30">
        <v>32.840000000000003</v>
      </c>
      <c r="L373" s="32">
        <f>VLOOKUP(I373,'[1]November 2020'!A:C,3,FALSE)</f>
        <v>0.92700000000000005</v>
      </c>
      <c r="M373" s="33">
        <f t="shared" si="15"/>
        <v>30.44</v>
      </c>
      <c r="N373" s="34">
        <v>44328</v>
      </c>
    </row>
    <row r="374" spans="1:14" ht="28.75" customHeight="1" x14ac:dyDescent="0.35">
      <c r="A374" s="26" t="s">
        <v>18</v>
      </c>
      <c r="B374" s="27" t="s">
        <v>280</v>
      </c>
      <c r="C374" s="26" t="s">
        <v>296</v>
      </c>
      <c r="D374" s="28">
        <v>10269760928</v>
      </c>
      <c r="E374" s="29" t="s">
        <v>212</v>
      </c>
      <c r="F374" s="30">
        <v>30.26</v>
      </c>
      <c r="G374" s="30">
        <v>112</v>
      </c>
      <c r="H374" s="30">
        <v>4.3</v>
      </c>
      <c r="I374" s="31" t="s">
        <v>23</v>
      </c>
      <c r="J374" s="19" t="str">
        <f>VLOOKUP(I374,'[1]November 2020'!A:C,2,FALSE)</f>
        <v>CHICKEN LARGE CHILLED -BULK WHITE</v>
      </c>
      <c r="K374" s="30">
        <v>32.840000000000003</v>
      </c>
      <c r="L374" s="32">
        <f>VLOOKUP(I374,'[1]November 2020'!A:C,3,FALSE)</f>
        <v>0.92700000000000005</v>
      </c>
      <c r="M374" s="33">
        <f t="shared" si="15"/>
        <v>30.44</v>
      </c>
      <c r="N374" s="34">
        <v>44136</v>
      </c>
    </row>
    <row r="375" spans="1:14" ht="28.75" customHeight="1" x14ac:dyDescent="0.35">
      <c r="A375" s="26" t="s">
        <v>18</v>
      </c>
      <c r="B375" s="27" t="s">
        <v>280</v>
      </c>
      <c r="C375" s="26" t="s">
        <v>12</v>
      </c>
      <c r="D375" s="28">
        <v>10270240928</v>
      </c>
      <c r="E375" s="29" t="s">
        <v>213</v>
      </c>
      <c r="F375" s="30">
        <v>30.15</v>
      </c>
      <c r="G375" s="30">
        <v>120</v>
      </c>
      <c r="H375" s="30">
        <v>4</v>
      </c>
      <c r="I375" s="31" t="s">
        <v>22</v>
      </c>
      <c r="J375" s="19" t="str">
        <f>VLOOKUP(I375,'[1]November 2020'!A:C,2,FALSE)</f>
        <v>CHICKEN LARGE CHILLED -BULK DARK</v>
      </c>
      <c r="K375" s="30">
        <v>19.14</v>
      </c>
      <c r="L375" s="32">
        <f>VLOOKUP(I375,'[1]November 2020'!A:C,3,FALSE)</f>
        <v>0.92700000000000005</v>
      </c>
      <c r="M375" s="33">
        <f t="shared" si="15"/>
        <v>17.739999999999998</v>
      </c>
      <c r="N375" s="34">
        <v>44136</v>
      </c>
    </row>
    <row r="376" spans="1:14" ht="28.75" customHeight="1" x14ac:dyDescent="0.35">
      <c r="A376" s="26" t="s">
        <v>18</v>
      </c>
      <c r="B376" s="27" t="s">
        <v>280</v>
      </c>
      <c r="C376" s="26" t="s">
        <v>12</v>
      </c>
      <c r="D376" s="28">
        <v>10286860928</v>
      </c>
      <c r="E376" s="29" t="s">
        <v>214</v>
      </c>
      <c r="F376" s="30">
        <v>31.5</v>
      </c>
      <c r="G376" s="30">
        <v>112</v>
      </c>
      <c r="H376" s="30">
        <v>4.5</v>
      </c>
      <c r="I376" s="31" t="s">
        <v>23</v>
      </c>
      <c r="J376" s="19" t="str">
        <f>VLOOKUP(I376,'[1]November 2020'!A:C,2,FALSE)</f>
        <v>CHICKEN LARGE CHILLED -BULK WHITE</v>
      </c>
      <c r="K376" s="30">
        <v>27.42</v>
      </c>
      <c r="L376" s="32">
        <f>VLOOKUP(I376,'[1]November 2020'!A:C,3,FALSE)</f>
        <v>0.92700000000000005</v>
      </c>
      <c r="M376" s="33">
        <f t="shared" si="15"/>
        <v>25.42</v>
      </c>
      <c r="N376" s="34">
        <v>44136</v>
      </c>
    </row>
    <row r="377" spans="1:14" ht="28.75" customHeight="1" x14ac:dyDescent="0.35">
      <c r="A377" s="26" t="s">
        <v>18</v>
      </c>
      <c r="B377" s="27" t="s">
        <v>280</v>
      </c>
      <c r="C377" s="26" t="s">
        <v>12</v>
      </c>
      <c r="D377" s="28">
        <v>10287590928</v>
      </c>
      <c r="E377" s="29" t="s">
        <v>215</v>
      </c>
      <c r="F377" s="30">
        <v>35.799999999999997</v>
      </c>
      <c r="G377" s="30">
        <v>142</v>
      </c>
      <c r="H377" s="30">
        <v>4</v>
      </c>
      <c r="I377" s="31" t="s">
        <v>22</v>
      </c>
      <c r="J377" s="19" t="str">
        <f>VLOOKUP(I377,'[1]November 2020'!A:C,2,FALSE)</f>
        <v>CHICKEN LARGE CHILLED -BULK DARK</v>
      </c>
      <c r="K377" s="30">
        <v>41.89</v>
      </c>
      <c r="L377" s="32">
        <f>VLOOKUP(I377,'[1]November 2020'!A:C,3,FALSE)</f>
        <v>0.92700000000000005</v>
      </c>
      <c r="M377" s="33">
        <f t="shared" si="15"/>
        <v>38.83</v>
      </c>
      <c r="N377" s="34">
        <v>44136</v>
      </c>
    </row>
    <row r="378" spans="1:14" ht="28.75" customHeight="1" x14ac:dyDescent="0.35">
      <c r="A378" s="26" t="s">
        <v>18</v>
      </c>
      <c r="B378" s="27" t="s">
        <v>280</v>
      </c>
      <c r="C378" s="26" t="s">
        <v>12</v>
      </c>
      <c r="D378" s="28">
        <v>10294940928</v>
      </c>
      <c r="E378" s="29" t="s">
        <v>216</v>
      </c>
      <c r="F378" s="30">
        <v>30.26</v>
      </c>
      <c r="G378" s="30">
        <v>149</v>
      </c>
      <c r="H378" s="30">
        <v>3.24</v>
      </c>
      <c r="I378" s="31" t="s">
        <v>23</v>
      </c>
      <c r="J378" s="19" t="str">
        <f>VLOOKUP(I378,'[1]November 2020'!A:C,2,FALSE)</f>
        <v>CHICKEN LARGE CHILLED -BULK WHITE</v>
      </c>
      <c r="K378" s="30">
        <v>25.02</v>
      </c>
      <c r="L378" s="32">
        <f>VLOOKUP(I378,'[1]November 2020'!A:C,3,FALSE)</f>
        <v>0.92700000000000005</v>
      </c>
      <c r="M378" s="33">
        <f t="shared" si="15"/>
        <v>23.19</v>
      </c>
      <c r="N378" s="34">
        <v>44136</v>
      </c>
    </row>
    <row r="379" spans="1:14" ht="28.75" customHeight="1" x14ac:dyDescent="0.35">
      <c r="A379" s="26" t="s">
        <v>18</v>
      </c>
      <c r="B379" s="27" t="s">
        <v>280</v>
      </c>
      <c r="C379" s="26" t="s">
        <v>12</v>
      </c>
      <c r="D379" s="28">
        <v>10296491120</v>
      </c>
      <c r="E379" s="29" t="s">
        <v>217</v>
      </c>
      <c r="F379" s="30">
        <v>17.190000000000001</v>
      </c>
      <c r="G379" s="30">
        <v>72</v>
      </c>
      <c r="H379" s="30">
        <v>3.82</v>
      </c>
      <c r="I379" s="31">
        <v>110244</v>
      </c>
      <c r="J379" s="19" t="str">
        <f>VLOOKUP(I379,'[1]November 2020'!A:C,2,FALSE)</f>
        <v>CHEESE MOZ LM PT SKM UNFZ PROC PK(41125)</v>
      </c>
      <c r="K379" s="30">
        <v>4.6399999999999997</v>
      </c>
      <c r="L379" s="32">
        <f>VLOOKUP(I379,'[1]November 2020'!A:C,3,FALSE)</f>
        <v>1.8467</v>
      </c>
      <c r="M379" s="33">
        <f t="shared" si="15"/>
        <v>8.57</v>
      </c>
      <c r="N379" s="34">
        <v>44136</v>
      </c>
    </row>
    <row r="380" spans="1:14" ht="28.75" customHeight="1" x14ac:dyDescent="0.35">
      <c r="A380" s="26" t="s">
        <v>18</v>
      </c>
      <c r="B380" s="27" t="s">
        <v>280</v>
      </c>
      <c r="C380" s="26" t="s">
        <v>297</v>
      </c>
      <c r="D380" s="38">
        <v>10299010928</v>
      </c>
      <c r="E380" s="29" t="s">
        <v>312</v>
      </c>
      <c r="F380" s="30">
        <v>30</v>
      </c>
      <c r="G380" s="30">
        <v>192</v>
      </c>
      <c r="H380" s="30">
        <v>2.4700000000000002</v>
      </c>
      <c r="I380" s="31" t="s">
        <v>23</v>
      </c>
      <c r="J380" s="19" t="str">
        <f>VLOOKUP(I380,'[1]November 2020'!A:C,2,FALSE)</f>
        <v>CHICKEN LARGE CHILLED -BULK WHITE</v>
      </c>
      <c r="K380" s="30">
        <v>23.58</v>
      </c>
      <c r="L380" s="32">
        <f>VLOOKUP(I380,'[1]November 2020'!A:C,3,FALSE)</f>
        <v>0.92700000000000005</v>
      </c>
      <c r="M380" s="33">
        <f t="shared" si="15"/>
        <v>21.86</v>
      </c>
      <c r="N380" s="34">
        <v>44333</v>
      </c>
    </row>
    <row r="381" spans="1:14" ht="28.75" customHeight="1" x14ac:dyDescent="0.35">
      <c r="A381" s="26" t="s">
        <v>18</v>
      </c>
      <c r="B381" s="27" t="s">
        <v>280</v>
      </c>
      <c r="C381" s="26" t="s">
        <v>297</v>
      </c>
      <c r="D381" s="38">
        <v>10299010928</v>
      </c>
      <c r="E381" s="29" t="s">
        <v>312</v>
      </c>
      <c r="F381" s="30">
        <v>30</v>
      </c>
      <c r="G381" s="30">
        <v>192</v>
      </c>
      <c r="H381" s="30">
        <v>2.4700000000000002</v>
      </c>
      <c r="I381" s="31" t="s">
        <v>22</v>
      </c>
      <c r="J381" s="19" t="str">
        <f>VLOOKUP(I381,'[1]November 2020'!A:C,2,FALSE)</f>
        <v>CHICKEN LARGE CHILLED -BULK DARK</v>
      </c>
      <c r="K381" s="30">
        <v>15.72</v>
      </c>
      <c r="L381" s="32">
        <f>VLOOKUP(I381,'[1]November 2020'!A:C,3,FALSE)</f>
        <v>0.92700000000000005</v>
      </c>
      <c r="M381" s="33">
        <f t="shared" si="15"/>
        <v>14.57</v>
      </c>
      <c r="N381" s="34">
        <v>44333</v>
      </c>
    </row>
    <row r="382" spans="1:14" ht="28.75" customHeight="1" x14ac:dyDescent="0.35">
      <c r="A382" s="26" t="s">
        <v>18</v>
      </c>
      <c r="B382" s="27" t="s">
        <v>280</v>
      </c>
      <c r="C382" s="26" t="s">
        <v>296</v>
      </c>
      <c r="D382" s="28">
        <v>10299010928</v>
      </c>
      <c r="E382" s="29" t="s">
        <v>218</v>
      </c>
      <c r="F382" s="30">
        <v>30</v>
      </c>
      <c r="G382" s="30">
        <v>192</v>
      </c>
      <c r="H382" s="30">
        <v>2.4700000000000002</v>
      </c>
      <c r="I382" s="31" t="s">
        <v>23</v>
      </c>
      <c r="J382" s="19" t="str">
        <f>VLOOKUP(I382,'[1]November 2020'!A:C,2,FALSE)</f>
        <v>CHICKEN LARGE CHILLED -BULK WHITE</v>
      </c>
      <c r="K382" s="30">
        <v>23.58</v>
      </c>
      <c r="L382" s="32">
        <f>VLOOKUP(I382,'[1]November 2020'!A:C,3,FALSE)</f>
        <v>0.92700000000000005</v>
      </c>
      <c r="M382" s="33">
        <f t="shared" si="15"/>
        <v>21.86</v>
      </c>
      <c r="N382" s="34">
        <v>44136</v>
      </c>
    </row>
    <row r="383" spans="1:14" ht="28.75" customHeight="1" x14ac:dyDescent="0.35">
      <c r="A383" s="26" t="s">
        <v>18</v>
      </c>
      <c r="B383" s="27" t="s">
        <v>280</v>
      </c>
      <c r="C383" s="26" t="s">
        <v>296</v>
      </c>
      <c r="D383" s="28">
        <v>10299010928</v>
      </c>
      <c r="E383" s="29" t="s">
        <v>218</v>
      </c>
      <c r="F383" s="30">
        <v>30</v>
      </c>
      <c r="G383" s="30">
        <v>192</v>
      </c>
      <c r="H383" s="30">
        <v>2.4700000000000002</v>
      </c>
      <c r="I383" s="31" t="s">
        <v>22</v>
      </c>
      <c r="J383" s="19" t="str">
        <f>VLOOKUP(I383,'[1]November 2020'!A:C,2,FALSE)</f>
        <v>CHICKEN LARGE CHILLED -BULK DARK</v>
      </c>
      <c r="K383" s="30">
        <v>15.72</v>
      </c>
      <c r="L383" s="32">
        <f>VLOOKUP(I383,'[1]November 2020'!A:C,3,FALSE)</f>
        <v>0.92700000000000005</v>
      </c>
      <c r="M383" s="33">
        <f t="shared" si="15"/>
        <v>14.57</v>
      </c>
      <c r="N383" s="34">
        <v>44136</v>
      </c>
    </row>
    <row r="384" spans="1:14" ht="28.75" customHeight="1" x14ac:dyDescent="0.35">
      <c r="A384" s="26" t="s">
        <v>18</v>
      </c>
      <c r="B384" s="27" t="s">
        <v>280</v>
      </c>
      <c r="C384" s="26" t="s">
        <v>297</v>
      </c>
      <c r="D384" s="38">
        <v>10300160928</v>
      </c>
      <c r="E384" s="29" t="s">
        <v>313</v>
      </c>
      <c r="F384" s="30">
        <v>29.64</v>
      </c>
      <c r="G384" s="30" t="s">
        <v>220</v>
      </c>
      <c r="H384" s="30" t="s">
        <v>284</v>
      </c>
      <c r="I384" s="31" t="s">
        <v>22</v>
      </c>
      <c r="J384" s="19" t="str">
        <f>VLOOKUP(I384,'[1]November 2020'!A:C,2,FALSE)</f>
        <v>CHICKEN LARGE CHILLED -BULK DARK</v>
      </c>
      <c r="K384" s="30">
        <v>23.72</v>
      </c>
      <c r="L384" s="32">
        <f>VLOOKUP(I384,'[1]November 2020'!A:C,3,FALSE)</f>
        <v>0.92700000000000005</v>
      </c>
      <c r="M384" s="33">
        <f t="shared" si="15"/>
        <v>21.99</v>
      </c>
      <c r="N384" s="34">
        <v>44333</v>
      </c>
    </row>
    <row r="385" spans="1:14" ht="28.75" customHeight="1" x14ac:dyDescent="0.35">
      <c r="A385" s="26" t="s">
        <v>18</v>
      </c>
      <c r="B385" s="27" t="s">
        <v>280</v>
      </c>
      <c r="C385" s="26" t="s">
        <v>296</v>
      </c>
      <c r="D385" s="28">
        <v>10300160928</v>
      </c>
      <c r="E385" s="29" t="s">
        <v>219</v>
      </c>
      <c r="F385" s="30">
        <v>29.64</v>
      </c>
      <c r="G385" s="30" t="s">
        <v>220</v>
      </c>
      <c r="H385" s="30" t="s">
        <v>96</v>
      </c>
      <c r="I385" s="31" t="s">
        <v>22</v>
      </c>
      <c r="J385" s="19" t="str">
        <f>VLOOKUP(I385,'[1]November 2020'!A:C,2,FALSE)</f>
        <v>CHICKEN LARGE CHILLED -BULK DARK</v>
      </c>
      <c r="K385" s="30">
        <v>23.72</v>
      </c>
      <c r="L385" s="32">
        <f>VLOOKUP(I385,'[1]November 2020'!A:C,3,FALSE)</f>
        <v>0.92700000000000005</v>
      </c>
      <c r="M385" s="33">
        <f t="shared" si="15"/>
        <v>21.99</v>
      </c>
      <c r="N385" s="34">
        <v>44136</v>
      </c>
    </row>
    <row r="386" spans="1:14" ht="28.75" customHeight="1" x14ac:dyDescent="0.35">
      <c r="A386" s="26" t="s">
        <v>18</v>
      </c>
      <c r="B386" s="27" t="s">
        <v>280</v>
      </c>
      <c r="C386" s="26" t="s">
        <v>12</v>
      </c>
      <c r="D386" s="38">
        <v>10335136101</v>
      </c>
      <c r="E386" s="29" t="s">
        <v>198</v>
      </c>
      <c r="F386" s="30">
        <v>24</v>
      </c>
      <c r="G386" s="30">
        <v>192</v>
      </c>
      <c r="H386" s="30">
        <v>2</v>
      </c>
      <c r="I386" s="31" t="s">
        <v>22</v>
      </c>
      <c r="J386" s="19" t="str">
        <f>VLOOKUP(I386,'[1]November 2020'!A:C,2,FALSE)</f>
        <v>CHICKEN LARGE CHILLED -BULK DARK</v>
      </c>
      <c r="K386" s="30">
        <v>34.590000000000003</v>
      </c>
      <c r="L386" s="32">
        <f>VLOOKUP(I386,'[1]November 2020'!A:C,3,FALSE)</f>
        <v>0.92700000000000005</v>
      </c>
      <c r="M386" s="33">
        <f t="shared" si="15"/>
        <v>32.06</v>
      </c>
      <c r="N386" s="34">
        <v>44136</v>
      </c>
    </row>
    <row r="387" spans="1:14" ht="28.75" customHeight="1" x14ac:dyDescent="0.35">
      <c r="A387" s="26" t="s">
        <v>18</v>
      </c>
      <c r="B387" s="27" t="s">
        <v>280</v>
      </c>
      <c r="C387" s="26" t="s">
        <v>12</v>
      </c>
      <c r="D387" s="28">
        <v>10335880928</v>
      </c>
      <c r="E387" s="29" t="s">
        <v>221</v>
      </c>
      <c r="F387" s="30">
        <v>30</v>
      </c>
      <c r="G387" s="30">
        <v>461</v>
      </c>
      <c r="H387" s="30">
        <v>1.04</v>
      </c>
      <c r="I387" s="31" t="s">
        <v>23</v>
      </c>
      <c r="J387" s="19" t="str">
        <f>VLOOKUP(I387,'[1]November 2020'!A:C,2,FALSE)</f>
        <v>CHICKEN LARGE CHILLED -BULK WHITE</v>
      </c>
      <c r="K387" s="30">
        <v>23.58</v>
      </c>
      <c r="L387" s="32">
        <f>VLOOKUP(I387,'[1]November 2020'!A:C,3,FALSE)</f>
        <v>0.92700000000000005</v>
      </c>
      <c r="M387" s="33">
        <f t="shared" si="15"/>
        <v>21.86</v>
      </c>
      <c r="N387" s="34">
        <v>44136</v>
      </c>
    </row>
    <row r="388" spans="1:14" ht="28.75" customHeight="1" x14ac:dyDescent="0.35">
      <c r="A388" s="26" t="s">
        <v>18</v>
      </c>
      <c r="B388" s="27" t="s">
        <v>280</v>
      </c>
      <c r="C388" s="26" t="s">
        <v>12</v>
      </c>
      <c r="D388" s="28">
        <v>10335880928</v>
      </c>
      <c r="E388" s="29" t="s">
        <v>221</v>
      </c>
      <c r="F388" s="30">
        <v>30</v>
      </c>
      <c r="G388" s="30">
        <v>461</v>
      </c>
      <c r="H388" s="30">
        <v>1.04</v>
      </c>
      <c r="I388" s="31" t="s">
        <v>22</v>
      </c>
      <c r="J388" s="19" t="str">
        <f>VLOOKUP(I388,'[1]November 2020'!A:C,2,FALSE)</f>
        <v>CHICKEN LARGE CHILLED -BULK DARK</v>
      </c>
      <c r="K388" s="30">
        <v>15.72</v>
      </c>
      <c r="L388" s="32">
        <f>VLOOKUP(I388,'[1]November 2020'!A:C,3,FALSE)</f>
        <v>0.92700000000000005</v>
      </c>
      <c r="M388" s="33">
        <f t="shared" si="15"/>
        <v>14.57</v>
      </c>
      <c r="N388" s="34">
        <v>44136</v>
      </c>
    </row>
    <row r="389" spans="1:14" ht="28.75" customHeight="1" x14ac:dyDescent="0.35">
      <c r="A389" s="26" t="s">
        <v>18</v>
      </c>
      <c r="B389" s="27" t="s">
        <v>280</v>
      </c>
      <c r="C389" s="26" t="s">
        <v>12</v>
      </c>
      <c r="D389" s="28">
        <v>10335890928</v>
      </c>
      <c r="E389" s="29" t="s">
        <v>222</v>
      </c>
      <c r="F389" s="30">
        <v>30</v>
      </c>
      <c r="G389" s="30">
        <v>436</v>
      </c>
      <c r="H389" s="30">
        <v>1.1000000000000001</v>
      </c>
      <c r="I389" s="31" t="s">
        <v>23</v>
      </c>
      <c r="J389" s="19" t="str">
        <f>VLOOKUP(I389,'[1]November 2020'!A:C,2,FALSE)</f>
        <v>CHICKEN LARGE CHILLED -BULK WHITE</v>
      </c>
      <c r="K389" s="30">
        <v>15.53</v>
      </c>
      <c r="L389" s="32">
        <f>VLOOKUP(I389,'[1]November 2020'!A:C,3,FALSE)</f>
        <v>0.92700000000000005</v>
      </c>
      <c r="M389" s="33">
        <f t="shared" si="15"/>
        <v>14.4</v>
      </c>
      <c r="N389" s="34">
        <v>44136</v>
      </c>
    </row>
    <row r="390" spans="1:14" ht="28.75" customHeight="1" x14ac:dyDescent="0.35">
      <c r="A390" s="26" t="s">
        <v>18</v>
      </c>
      <c r="B390" s="27" t="s">
        <v>280</v>
      </c>
      <c r="C390" s="26" t="s">
        <v>12</v>
      </c>
      <c r="D390" s="28">
        <v>10335890928</v>
      </c>
      <c r="E390" s="29" t="s">
        <v>222</v>
      </c>
      <c r="F390" s="30">
        <v>30</v>
      </c>
      <c r="G390" s="30">
        <v>436</v>
      </c>
      <c r="H390" s="30">
        <v>1.1000000000000001</v>
      </c>
      <c r="I390" s="31" t="s">
        <v>22</v>
      </c>
      <c r="J390" s="19" t="str">
        <f>VLOOKUP(I390,'[1]November 2020'!A:C,2,FALSE)</f>
        <v>CHICKEN LARGE CHILLED -BULK DARK</v>
      </c>
      <c r="K390" s="30">
        <v>10.35</v>
      </c>
      <c r="L390" s="32">
        <f>VLOOKUP(I390,'[1]November 2020'!A:C,3,FALSE)</f>
        <v>0.92700000000000005</v>
      </c>
      <c r="M390" s="33">
        <f t="shared" si="15"/>
        <v>9.59</v>
      </c>
      <c r="N390" s="34">
        <v>44136</v>
      </c>
    </row>
    <row r="391" spans="1:14" ht="28.75" customHeight="1" x14ac:dyDescent="0.35">
      <c r="A391" s="26" t="s">
        <v>18</v>
      </c>
      <c r="B391" s="27" t="s">
        <v>280</v>
      </c>
      <c r="C391" s="26" t="s">
        <v>12</v>
      </c>
      <c r="D391" s="28">
        <v>10336050928</v>
      </c>
      <c r="E391" s="29" t="s">
        <v>223</v>
      </c>
      <c r="F391" s="30">
        <v>23.9</v>
      </c>
      <c r="G391" s="30">
        <v>80</v>
      </c>
      <c r="H391" s="30">
        <v>4.78</v>
      </c>
      <c r="I391" s="31" t="s">
        <v>23</v>
      </c>
      <c r="J391" s="19" t="str">
        <f>VLOOKUP(I391,'[1]November 2020'!A:C,2,FALSE)</f>
        <v>CHICKEN LARGE CHILLED -BULK WHITE</v>
      </c>
      <c r="K391" s="30">
        <v>8.18</v>
      </c>
      <c r="L391" s="32">
        <f>VLOOKUP(I391,'[1]November 2020'!A:C,3,FALSE)</f>
        <v>0.92700000000000005</v>
      </c>
      <c r="M391" s="33">
        <f t="shared" si="15"/>
        <v>7.58</v>
      </c>
      <c r="N391" s="34">
        <v>44136</v>
      </c>
    </row>
    <row r="392" spans="1:14" ht="28.75" customHeight="1" x14ac:dyDescent="0.35">
      <c r="A392" s="26" t="s">
        <v>18</v>
      </c>
      <c r="B392" s="27" t="s">
        <v>280</v>
      </c>
      <c r="C392" s="26" t="s">
        <v>12</v>
      </c>
      <c r="D392" s="28">
        <v>10336050928</v>
      </c>
      <c r="E392" s="29" t="s">
        <v>223</v>
      </c>
      <c r="F392" s="30">
        <v>23.9</v>
      </c>
      <c r="G392" s="30">
        <v>80</v>
      </c>
      <c r="H392" s="30">
        <v>4.78</v>
      </c>
      <c r="I392" s="31" t="s">
        <v>22</v>
      </c>
      <c r="J392" s="19" t="str">
        <f>VLOOKUP(I392,'[1]November 2020'!A:C,2,FALSE)</f>
        <v>CHICKEN LARGE CHILLED -BULK DARK</v>
      </c>
      <c r="K392" s="30">
        <v>5.44</v>
      </c>
      <c r="L392" s="32">
        <f>VLOOKUP(I392,'[1]November 2020'!A:C,3,FALSE)</f>
        <v>0.92700000000000005</v>
      </c>
      <c r="M392" s="33">
        <f t="shared" si="15"/>
        <v>5.04</v>
      </c>
      <c r="N392" s="34">
        <v>44136</v>
      </c>
    </row>
    <row r="393" spans="1:14" s="35" customFormat="1" ht="28.75" customHeight="1" x14ac:dyDescent="0.35">
      <c r="A393" s="26" t="s">
        <v>18</v>
      </c>
      <c r="B393" s="27" t="s">
        <v>280</v>
      </c>
      <c r="C393" s="26" t="s">
        <v>12</v>
      </c>
      <c r="D393" s="28">
        <v>10336060928</v>
      </c>
      <c r="E393" s="29" t="s">
        <v>224</v>
      </c>
      <c r="F393" s="30">
        <v>22</v>
      </c>
      <c r="G393" s="30">
        <v>80</v>
      </c>
      <c r="H393" s="30">
        <v>4.4000000000000004</v>
      </c>
      <c r="I393" s="31" t="s">
        <v>23</v>
      </c>
      <c r="J393" s="19" t="str">
        <f>VLOOKUP(I393,'[1]November 2020'!A:C,2,FALSE)</f>
        <v>CHICKEN LARGE CHILLED -BULK WHITE</v>
      </c>
      <c r="K393" s="30">
        <v>5.69</v>
      </c>
      <c r="L393" s="32">
        <f>VLOOKUP(I393,'[1]November 2020'!A:C,3,FALSE)</f>
        <v>0.92700000000000005</v>
      </c>
      <c r="M393" s="33">
        <f t="shared" si="15"/>
        <v>5.27</v>
      </c>
      <c r="N393" s="34">
        <v>44136</v>
      </c>
    </row>
    <row r="394" spans="1:14" s="35" customFormat="1" ht="28.75" customHeight="1" x14ac:dyDescent="0.35">
      <c r="A394" s="26" t="s">
        <v>18</v>
      </c>
      <c r="B394" s="27" t="s">
        <v>280</v>
      </c>
      <c r="C394" s="26" t="s">
        <v>12</v>
      </c>
      <c r="D394" s="28">
        <v>10336060928</v>
      </c>
      <c r="E394" s="29" t="s">
        <v>224</v>
      </c>
      <c r="F394" s="30">
        <v>22</v>
      </c>
      <c r="G394" s="30">
        <v>80</v>
      </c>
      <c r="H394" s="30">
        <v>4.4000000000000004</v>
      </c>
      <c r="I394" s="31" t="s">
        <v>22</v>
      </c>
      <c r="J394" s="19" t="str">
        <f>VLOOKUP(I394,'[1]November 2020'!A:C,2,FALSE)</f>
        <v>CHICKEN LARGE CHILLED -BULK DARK</v>
      </c>
      <c r="K394" s="30">
        <v>3.8000000000000003</v>
      </c>
      <c r="L394" s="32">
        <f>VLOOKUP(I394,'[1]November 2020'!A:C,3,FALSE)</f>
        <v>0.92700000000000005</v>
      </c>
      <c r="M394" s="33">
        <f t="shared" si="15"/>
        <v>3.52</v>
      </c>
      <c r="N394" s="34">
        <v>44136</v>
      </c>
    </row>
    <row r="395" spans="1:14" s="35" customFormat="1" ht="28.75" customHeight="1" x14ac:dyDescent="0.35">
      <c r="A395" s="26" t="s">
        <v>18</v>
      </c>
      <c r="B395" s="27" t="s">
        <v>280</v>
      </c>
      <c r="C395" s="26" t="s">
        <v>12</v>
      </c>
      <c r="D395" s="28">
        <v>10336070928</v>
      </c>
      <c r="E395" s="29" t="s">
        <v>225</v>
      </c>
      <c r="F395" s="30">
        <v>27</v>
      </c>
      <c r="G395" s="30">
        <v>80</v>
      </c>
      <c r="H395" s="30">
        <v>5.4</v>
      </c>
      <c r="I395" s="31" t="s">
        <v>23</v>
      </c>
      <c r="J395" s="19" t="str">
        <f>VLOOKUP(I395,'[1]November 2020'!A:C,2,FALSE)</f>
        <v>CHICKEN LARGE CHILLED -BULK WHITE</v>
      </c>
      <c r="K395" s="30">
        <v>6.3599999999999994</v>
      </c>
      <c r="L395" s="32">
        <f>VLOOKUP(I395,'[1]November 2020'!A:C,3,FALSE)</f>
        <v>0.92700000000000005</v>
      </c>
      <c r="M395" s="33">
        <f t="shared" si="15"/>
        <v>5.9</v>
      </c>
      <c r="N395" s="34">
        <v>44136</v>
      </c>
    </row>
    <row r="396" spans="1:14" s="35" customFormat="1" ht="28.75" customHeight="1" x14ac:dyDescent="0.35">
      <c r="A396" s="26" t="s">
        <v>18</v>
      </c>
      <c r="B396" s="27" t="s">
        <v>280</v>
      </c>
      <c r="C396" s="26" t="s">
        <v>12</v>
      </c>
      <c r="D396" s="28">
        <v>10336070928</v>
      </c>
      <c r="E396" s="29" t="s">
        <v>225</v>
      </c>
      <c r="F396" s="30">
        <v>27</v>
      </c>
      <c r="G396" s="30">
        <v>80</v>
      </c>
      <c r="H396" s="30">
        <v>5.4</v>
      </c>
      <c r="I396" s="31" t="s">
        <v>22</v>
      </c>
      <c r="J396" s="19" t="str">
        <f>VLOOKUP(I396,'[1]November 2020'!A:C,2,FALSE)</f>
        <v>CHICKEN LARGE CHILLED -BULK DARK</v>
      </c>
      <c r="K396" s="30">
        <v>4.24</v>
      </c>
      <c r="L396" s="32">
        <f>VLOOKUP(I396,'[1]November 2020'!A:C,3,FALSE)</f>
        <v>0.92700000000000005</v>
      </c>
      <c r="M396" s="33">
        <f t="shared" si="15"/>
        <v>3.93</v>
      </c>
      <c r="N396" s="34">
        <v>44136</v>
      </c>
    </row>
    <row r="397" spans="1:14" s="35" customFormat="1" ht="28.75" customHeight="1" x14ac:dyDescent="0.35">
      <c r="A397" s="26" t="s">
        <v>18</v>
      </c>
      <c r="B397" s="27" t="s">
        <v>280</v>
      </c>
      <c r="C397" s="26" t="s">
        <v>12</v>
      </c>
      <c r="D397" s="28">
        <v>10339290928</v>
      </c>
      <c r="E397" s="29" t="s">
        <v>226</v>
      </c>
      <c r="F397" s="30">
        <v>26.85</v>
      </c>
      <c r="G397" s="30">
        <v>80</v>
      </c>
      <c r="H397" s="30">
        <v>5.37</v>
      </c>
      <c r="I397" s="31" t="s">
        <v>23</v>
      </c>
      <c r="J397" s="19" t="str">
        <f>VLOOKUP(I397,'[1]November 2020'!A:C,2,FALSE)</f>
        <v>CHICKEN LARGE CHILLED -BULK WHITE</v>
      </c>
      <c r="K397" s="30">
        <v>9.6999999999999993</v>
      </c>
      <c r="L397" s="32">
        <f>VLOOKUP(I397,'[1]November 2020'!A:C,3,FALSE)</f>
        <v>0.92700000000000005</v>
      </c>
      <c r="M397" s="33">
        <f t="shared" si="15"/>
        <v>8.99</v>
      </c>
      <c r="N397" s="34">
        <v>44136</v>
      </c>
    </row>
    <row r="398" spans="1:14" s="35" customFormat="1" ht="28.75" customHeight="1" x14ac:dyDescent="0.35">
      <c r="A398" s="26" t="s">
        <v>18</v>
      </c>
      <c r="B398" s="27" t="s">
        <v>280</v>
      </c>
      <c r="C398" s="26" t="s">
        <v>12</v>
      </c>
      <c r="D398" s="28">
        <v>10339290928</v>
      </c>
      <c r="E398" s="29" t="s">
        <v>226</v>
      </c>
      <c r="F398" s="30">
        <v>26.85</v>
      </c>
      <c r="G398" s="30">
        <v>80</v>
      </c>
      <c r="H398" s="30">
        <v>5.37</v>
      </c>
      <c r="I398" s="31" t="s">
        <v>22</v>
      </c>
      <c r="J398" s="19" t="str">
        <f>VLOOKUP(I398,'[1]November 2020'!A:C,2,FALSE)</f>
        <v>CHICKEN LARGE CHILLED -BULK DARK</v>
      </c>
      <c r="K398" s="30">
        <v>6.47</v>
      </c>
      <c r="L398" s="32">
        <f>VLOOKUP(I398,'[1]November 2020'!A:C,3,FALSE)</f>
        <v>0.92700000000000005</v>
      </c>
      <c r="M398" s="33">
        <f t="shared" si="15"/>
        <v>6</v>
      </c>
      <c r="N398" s="34">
        <v>44136</v>
      </c>
    </row>
    <row r="399" spans="1:14" s="35" customFormat="1" ht="28.75" customHeight="1" x14ac:dyDescent="0.35">
      <c r="A399" s="26" t="s">
        <v>18</v>
      </c>
      <c r="B399" s="27" t="s">
        <v>280</v>
      </c>
      <c r="C399" s="26" t="s">
        <v>12</v>
      </c>
      <c r="D399" s="28">
        <v>10339300928</v>
      </c>
      <c r="E399" s="29" t="s">
        <v>227</v>
      </c>
      <c r="F399" s="30">
        <v>30.2</v>
      </c>
      <c r="G399" s="30">
        <v>80</v>
      </c>
      <c r="H399" s="30">
        <v>6.04</v>
      </c>
      <c r="I399" s="31" t="s">
        <v>23</v>
      </c>
      <c r="J399" s="19" t="str">
        <f>VLOOKUP(I399,'[1]November 2020'!A:C,2,FALSE)</f>
        <v>CHICKEN LARGE CHILLED -BULK WHITE</v>
      </c>
      <c r="K399" s="30">
        <v>4.9800000000000004</v>
      </c>
      <c r="L399" s="32">
        <f>VLOOKUP(I399,'[1]November 2020'!A:C,3,FALSE)</f>
        <v>0.92700000000000005</v>
      </c>
      <c r="M399" s="33">
        <f t="shared" si="15"/>
        <v>4.62</v>
      </c>
      <c r="N399" s="34">
        <v>44136</v>
      </c>
    </row>
    <row r="400" spans="1:14" s="35" customFormat="1" ht="28.75" customHeight="1" x14ac:dyDescent="0.35">
      <c r="A400" s="26" t="s">
        <v>18</v>
      </c>
      <c r="B400" s="27" t="s">
        <v>280</v>
      </c>
      <c r="C400" s="26" t="s">
        <v>12</v>
      </c>
      <c r="D400" s="28">
        <v>10339300928</v>
      </c>
      <c r="E400" s="29" t="s">
        <v>227</v>
      </c>
      <c r="F400" s="30">
        <v>30.2</v>
      </c>
      <c r="G400" s="30">
        <v>80</v>
      </c>
      <c r="H400" s="30">
        <v>6.04</v>
      </c>
      <c r="I400" s="31" t="s">
        <v>22</v>
      </c>
      <c r="J400" s="19" t="str">
        <f>VLOOKUP(I400,'[1]November 2020'!A:C,2,FALSE)</f>
        <v>CHICKEN LARGE CHILLED -BULK DARK</v>
      </c>
      <c r="K400" s="30">
        <v>3.3200000000000003</v>
      </c>
      <c r="L400" s="32">
        <f>VLOOKUP(I400,'[1]November 2020'!A:C,3,FALSE)</f>
        <v>0.92700000000000005</v>
      </c>
      <c r="M400" s="33">
        <f t="shared" si="15"/>
        <v>3.08</v>
      </c>
      <c r="N400" s="34">
        <v>44136</v>
      </c>
    </row>
    <row r="401" spans="1:14" s="35" customFormat="1" ht="28.75" customHeight="1" x14ac:dyDescent="0.35">
      <c r="A401" s="26" t="s">
        <v>18</v>
      </c>
      <c r="B401" s="27" t="s">
        <v>280</v>
      </c>
      <c r="C401" s="26" t="s">
        <v>12</v>
      </c>
      <c r="D401" s="38">
        <v>10342600928</v>
      </c>
      <c r="E401" s="29" t="s">
        <v>228</v>
      </c>
      <c r="F401" s="30">
        <v>14.68</v>
      </c>
      <c r="G401" s="30">
        <v>45</v>
      </c>
      <c r="H401" s="30">
        <v>5.22</v>
      </c>
      <c r="I401" s="31" t="s">
        <v>22</v>
      </c>
      <c r="J401" s="19" t="str">
        <f>VLOOKUP(I401,'[1]November 2020'!A:C,2,FALSE)</f>
        <v>CHICKEN LARGE CHILLED -BULK DARK</v>
      </c>
      <c r="K401" s="30">
        <v>8.11</v>
      </c>
      <c r="L401" s="32">
        <f>VLOOKUP(I401,'[1]November 2020'!A:C,3,FALSE)</f>
        <v>0.92700000000000005</v>
      </c>
      <c r="M401" s="33">
        <f t="shared" si="15"/>
        <v>7.52</v>
      </c>
      <c r="N401" s="34">
        <v>44136</v>
      </c>
    </row>
    <row r="402" spans="1:14" s="35" customFormat="1" ht="28.75" customHeight="1" x14ac:dyDescent="0.35">
      <c r="A402" s="26" t="s">
        <v>18</v>
      </c>
      <c r="B402" s="27" t="s">
        <v>280</v>
      </c>
      <c r="C402" s="26"/>
      <c r="D402" s="38">
        <v>10346960928</v>
      </c>
      <c r="E402" s="29" t="s">
        <v>229</v>
      </c>
      <c r="F402" s="30">
        <v>30</v>
      </c>
      <c r="G402" s="30" t="s">
        <v>99</v>
      </c>
      <c r="H402" s="30" t="s">
        <v>230</v>
      </c>
      <c r="I402" s="31" t="s">
        <v>23</v>
      </c>
      <c r="J402" s="19" t="str">
        <f>VLOOKUP(I402,'[1]November 2020'!A:C,2,FALSE)</f>
        <v>CHICKEN LARGE CHILLED -BULK WHITE</v>
      </c>
      <c r="K402" s="30">
        <v>26.39</v>
      </c>
      <c r="L402" s="32">
        <f>VLOOKUP(I402,'[1]November 2020'!A:C,3,FALSE)</f>
        <v>0.92700000000000005</v>
      </c>
      <c r="M402" s="33">
        <f t="shared" si="15"/>
        <v>24.46</v>
      </c>
      <c r="N402" s="34">
        <v>44329</v>
      </c>
    </row>
    <row r="403" spans="1:14" s="35" customFormat="1" ht="28.75" customHeight="1" x14ac:dyDescent="0.35">
      <c r="A403" s="26" t="s">
        <v>18</v>
      </c>
      <c r="B403" s="27" t="s">
        <v>280</v>
      </c>
      <c r="C403" s="26" t="s">
        <v>12</v>
      </c>
      <c r="D403" s="28">
        <v>10346960928</v>
      </c>
      <c r="E403" s="29" t="s">
        <v>229</v>
      </c>
      <c r="F403" s="30">
        <v>30</v>
      </c>
      <c r="G403" s="30" t="s">
        <v>99</v>
      </c>
      <c r="H403" s="30" t="s">
        <v>230</v>
      </c>
      <c r="I403" s="31" t="s">
        <v>23</v>
      </c>
      <c r="J403" s="19" t="str">
        <f>VLOOKUP(I403,'[1]November 2020'!A:C,2,FALSE)</f>
        <v>CHICKEN LARGE CHILLED -BULK WHITE</v>
      </c>
      <c r="K403" s="30">
        <v>26.39</v>
      </c>
      <c r="L403" s="32">
        <f>VLOOKUP(I403,'[1]November 2020'!A:C,3,FALSE)</f>
        <v>0.92700000000000005</v>
      </c>
      <c r="M403" s="33">
        <f t="shared" si="15"/>
        <v>24.46</v>
      </c>
      <c r="N403" s="34">
        <v>44136</v>
      </c>
    </row>
    <row r="404" spans="1:14" s="35" customFormat="1" ht="28.75" customHeight="1" x14ac:dyDescent="0.35">
      <c r="A404" s="26" t="s">
        <v>18</v>
      </c>
      <c r="B404" s="27" t="s">
        <v>280</v>
      </c>
      <c r="C404" s="26" t="s">
        <v>12</v>
      </c>
      <c r="D404" s="28">
        <v>10362330928</v>
      </c>
      <c r="E404" s="29" t="s">
        <v>231</v>
      </c>
      <c r="F404" s="30">
        <v>20</v>
      </c>
      <c r="G404" s="30">
        <v>106</v>
      </c>
      <c r="H404" s="30">
        <v>3</v>
      </c>
      <c r="I404" s="31" t="s">
        <v>22</v>
      </c>
      <c r="J404" s="19" t="str">
        <f>VLOOKUP(I404,'[1]November 2020'!A:C,2,FALSE)</f>
        <v>CHICKEN LARGE CHILLED -BULK DARK</v>
      </c>
      <c r="K404" s="30">
        <v>33.07</v>
      </c>
      <c r="L404" s="32">
        <f>VLOOKUP(I404,'[1]November 2020'!A:C,3,FALSE)</f>
        <v>0.92700000000000005</v>
      </c>
      <c r="M404" s="33">
        <f t="shared" si="15"/>
        <v>30.66</v>
      </c>
      <c r="N404" s="34">
        <v>44136</v>
      </c>
    </row>
    <row r="405" spans="1:14" s="35" customFormat="1" ht="28.75" customHeight="1" x14ac:dyDescent="0.35">
      <c r="A405" s="26" t="s">
        <v>18</v>
      </c>
      <c r="B405" s="27" t="s">
        <v>280</v>
      </c>
      <c r="C405" s="26" t="s">
        <v>12</v>
      </c>
      <c r="D405" s="28">
        <v>10363650928</v>
      </c>
      <c r="E405" s="29" t="s">
        <v>188</v>
      </c>
      <c r="F405" s="30">
        <v>12</v>
      </c>
      <c r="G405" s="30">
        <v>48</v>
      </c>
      <c r="H405" s="30">
        <v>4</v>
      </c>
      <c r="I405" s="31" t="s">
        <v>22</v>
      </c>
      <c r="J405" s="19" t="str">
        <f>VLOOKUP(I405,'[1]November 2020'!A:C,2,FALSE)</f>
        <v>CHICKEN LARGE CHILLED -BULK DARK</v>
      </c>
      <c r="K405" s="30">
        <v>7.41</v>
      </c>
      <c r="L405" s="32">
        <f>VLOOKUP(I405,'[1]November 2020'!A:C,3,FALSE)</f>
        <v>0.92700000000000005</v>
      </c>
      <c r="M405" s="33">
        <f t="shared" ref="M405:M478" si="17">ROUND(K405*L405,2)</f>
        <v>6.87</v>
      </c>
      <c r="N405" s="34">
        <v>44136</v>
      </c>
    </row>
    <row r="406" spans="1:14" s="35" customFormat="1" ht="28.75" customHeight="1" x14ac:dyDescent="0.35">
      <c r="A406" s="26" t="s">
        <v>18</v>
      </c>
      <c r="B406" s="27" t="s">
        <v>280</v>
      </c>
      <c r="C406" s="26" t="s">
        <v>297</v>
      </c>
      <c r="D406" s="38">
        <v>10364760928</v>
      </c>
      <c r="E406" s="29" t="s">
        <v>314</v>
      </c>
      <c r="F406" s="30">
        <v>30.1</v>
      </c>
      <c r="G406" s="30">
        <v>112</v>
      </c>
      <c r="H406" s="30">
        <v>4.3</v>
      </c>
      <c r="I406" s="31" t="s">
        <v>23</v>
      </c>
      <c r="J406" s="19" t="str">
        <f>VLOOKUP(I406,'[1]November 2020'!A:C,2,FALSE)</f>
        <v>CHICKEN LARGE CHILLED -BULK WHITE</v>
      </c>
      <c r="K406" s="30">
        <v>32.229999999999997</v>
      </c>
      <c r="L406" s="32">
        <f>VLOOKUP(I406,'[1]November 2020'!A:C,3,FALSE)</f>
        <v>0.92700000000000005</v>
      </c>
      <c r="M406" s="33">
        <f t="shared" si="17"/>
        <v>29.88</v>
      </c>
      <c r="N406" s="34">
        <v>44333</v>
      </c>
    </row>
    <row r="407" spans="1:14" s="35" customFormat="1" ht="28.75" customHeight="1" x14ac:dyDescent="0.35">
      <c r="A407" s="26" t="s">
        <v>18</v>
      </c>
      <c r="B407" s="27" t="s">
        <v>280</v>
      </c>
      <c r="C407" s="26" t="s">
        <v>296</v>
      </c>
      <c r="D407" s="28">
        <v>10364760928</v>
      </c>
      <c r="E407" s="29" t="s">
        <v>232</v>
      </c>
      <c r="F407" s="30">
        <v>30.1</v>
      </c>
      <c r="G407" s="30">
        <v>112</v>
      </c>
      <c r="H407" s="30">
        <v>4.3</v>
      </c>
      <c r="I407" s="31" t="s">
        <v>23</v>
      </c>
      <c r="J407" s="19" t="str">
        <f>VLOOKUP(I407,'[1]November 2020'!A:C,2,FALSE)</f>
        <v>CHICKEN LARGE CHILLED -BULK WHITE</v>
      </c>
      <c r="K407" s="30">
        <v>32.229999999999997</v>
      </c>
      <c r="L407" s="32">
        <f>VLOOKUP(I407,'[1]November 2020'!A:C,3,FALSE)</f>
        <v>0.92700000000000005</v>
      </c>
      <c r="M407" s="33">
        <f t="shared" si="17"/>
        <v>29.88</v>
      </c>
      <c r="N407" s="34">
        <v>44136</v>
      </c>
    </row>
    <row r="408" spans="1:14" s="35" customFormat="1" ht="28.75" customHeight="1" x14ac:dyDescent="0.35">
      <c r="A408" s="26" t="s">
        <v>18</v>
      </c>
      <c r="B408" s="27" t="s">
        <v>280</v>
      </c>
      <c r="C408" s="26" t="s">
        <v>12</v>
      </c>
      <c r="D408" s="28">
        <v>10365230928</v>
      </c>
      <c r="E408" s="29" t="s">
        <v>21</v>
      </c>
      <c r="F408" s="30">
        <v>21.88</v>
      </c>
      <c r="G408" s="30">
        <v>100</v>
      </c>
      <c r="H408" s="30">
        <v>3.5</v>
      </c>
      <c r="I408" s="31" t="s">
        <v>22</v>
      </c>
      <c r="J408" s="19" t="str">
        <f>VLOOKUP(I408,'[1]November 2020'!A:C,2,FALSE)</f>
        <v>CHICKEN LARGE CHILLED -BULK DARK</v>
      </c>
      <c r="K408" s="30">
        <v>2.65</v>
      </c>
      <c r="L408" s="32">
        <f>VLOOKUP(I408,'[1]November 2020'!A:C,3,FALSE)</f>
        <v>0.92700000000000005</v>
      </c>
      <c r="M408" s="33">
        <f t="shared" si="17"/>
        <v>2.46</v>
      </c>
      <c r="N408" s="34">
        <v>44136</v>
      </c>
    </row>
    <row r="409" spans="1:14" s="35" customFormat="1" ht="28.75" customHeight="1" x14ac:dyDescent="0.35">
      <c r="A409" s="26" t="s">
        <v>18</v>
      </c>
      <c r="B409" s="27" t="s">
        <v>280</v>
      </c>
      <c r="C409" s="26" t="s">
        <v>12</v>
      </c>
      <c r="D409" s="28">
        <v>10365230928</v>
      </c>
      <c r="E409" s="29" t="s">
        <v>21</v>
      </c>
      <c r="F409" s="30">
        <v>21.88</v>
      </c>
      <c r="G409" s="30">
        <v>100</v>
      </c>
      <c r="H409" s="30">
        <v>3.5</v>
      </c>
      <c r="I409" s="31" t="s">
        <v>23</v>
      </c>
      <c r="J409" s="19" t="str">
        <f>VLOOKUP(I409,'[1]November 2020'!A:C,2,FALSE)</f>
        <v>CHICKEN LARGE CHILLED -BULK WHITE</v>
      </c>
      <c r="K409" s="30">
        <v>3.97</v>
      </c>
      <c r="L409" s="32">
        <f>VLOOKUP(I409,'[1]November 2020'!A:C,3,FALSE)</f>
        <v>0.92700000000000005</v>
      </c>
      <c r="M409" s="33">
        <f t="shared" si="17"/>
        <v>3.68</v>
      </c>
      <c r="N409" s="34">
        <v>44136</v>
      </c>
    </row>
    <row r="410" spans="1:14" s="35" customFormat="1" ht="28.75" customHeight="1" x14ac:dyDescent="0.35">
      <c r="A410" s="26" t="s">
        <v>18</v>
      </c>
      <c r="B410" s="27" t="s">
        <v>280</v>
      </c>
      <c r="C410" s="26" t="s">
        <v>12</v>
      </c>
      <c r="D410" s="38">
        <v>10365240928</v>
      </c>
      <c r="E410" s="29" t="s">
        <v>233</v>
      </c>
      <c r="F410" s="30">
        <v>27.8</v>
      </c>
      <c r="G410" s="30">
        <v>80</v>
      </c>
      <c r="H410" s="30">
        <v>5.56</v>
      </c>
      <c r="I410" s="31" t="s">
        <v>23</v>
      </c>
      <c r="J410" s="19" t="str">
        <f>VLOOKUP(I410,'[1]November 2020'!A:C,2,FALSE)</f>
        <v>CHICKEN LARGE CHILLED -BULK WHITE</v>
      </c>
      <c r="K410" s="30">
        <v>5.36</v>
      </c>
      <c r="L410" s="32">
        <f>VLOOKUP(I410,'[1]November 2020'!A:C,3,FALSE)</f>
        <v>0.92700000000000005</v>
      </c>
      <c r="M410" s="33">
        <f t="shared" si="17"/>
        <v>4.97</v>
      </c>
      <c r="N410" s="34">
        <v>44136</v>
      </c>
    </row>
    <row r="411" spans="1:14" ht="28.75" customHeight="1" x14ac:dyDescent="0.35">
      <c r="A411" s="26" t="s">
        <v>18</v>
      </c>
      <c r="B411" s="27" t="s">
        <v>280</v>
      </c>
      <c r="C411" s="26" t="s">
        <v>12</v>
      </c>
      <c r="D411" s="38">
        <v>10365240928</v>
      </c>
      <c r="E411" s="29" t="s">
        <v>233</v>
      </c>
      <c r="F411" s="30">
        <v>27.8</v>
      </c>
      <c r="G411" s="30">
        <v>80</v>
      </c>
      <c r="H411" s="30">
        <v>5.56</v>
      </c>
      <c r="I411" s="31" t="s">
        <v>22</v>
      </c>
      <c r="J411" s="19" t="str">
        <f>VLOOKUP(I411,'[1]November 2020'!A:C,2,FALSE)</f>
        <v>CHICKEN LARGE CHILLED -BULK DARK</v>
      </c>
      <c r="K411" s="30">
        <v>3.58</v>
      </c>
      <c r="L411" s="32">
        <f>VLOOKUP(I411,'[1]November 2020'!A:C,3,FALSE)</f>
        <v>0.92700000000000005</v>
      </c>
      <c r="M411" s="33">
        <f t="shared" si="17"/>
        <v>3.32</v>
      </c>
      <c r="N411" s="34">
        <v>44136</v>
      </c>
    </row>
    <row r="412" spans="1:14" ht="28.75" customHeight="1" x14ac:dyDescent="0.35">
      <c r="A412" s="26" t="s">
        <v>18</v>
      </c>
      <c r="B412" s="27" t="s">
        <v>280</v>
      </c>
      <c r="C412" s="26" t="s">
        <v>297</v>
      </c>
      <c r="D412" s="38">
        <v>10368640928</v>
      </c>
      <c r="E412" s="29" t="s">
        <v>315</v>
      </c>
      <c r="F412" s="30">
        <v>30</v>
      </c>
      <c r="G412" s="30">
        <v>140</v>
      </c>
      <c r="H412" s="30">
        <v>3.42</v>
      </c>
      <c r="I412" s="31" t="s">
        <v>23</v>
      </c>
      <c r="J412" s="19" t="str">
        <f>VLOOKUP(I412,'[1]November 2020'!A:C,2,FALSE)</f>
        <v>CHICKEN LARGE CHILLED -BULK WHITE</v>
      </c>
      <c r="K412" s="30">
        <v>32.28</v>
      </c>
      <c r="L412" s="32">
        <f>VLOOKUP(I412,'[1]November 2020'!A:C,3,FALSE)</f>
        <v>0.92700000000000005</v>
      </c>
      <c r="M412" s="33">
        <f t="shared" si="17"/>
        <v>29.92</v>
      </c>
      <c r="N412" s="34">
        <v>44333</v>
      </c>
    </row>
    <row r="413" spans="1:14" ht="28.75" customHeight="1" x14ac:dyDescent="0.35">
      <c r="A413" s="26" t="s">
        <v>18</v>
      </c>
      <c r="B413" s="27" t="s">
        <v>280</v>
      </c>
      <c r="C413" s="26" t="s">
        <v>296</v>
      </c>
      <c r="D413" s="28">
        <v>10368640928</v>
      </c>
      <c r="E413" s="29" t="s">
        <v>234</v>
      </c>
      <c r="F413" s="30">
        <v>30</v>
      </c>
      <c r="G413" s="30" t="s">
        <v>235</v>
      </c>
      <c r="H413" s="30" t="s">
        <v>236</v>
      </c>
      <c r="I413" s="31" t="s">
        <v>23</v>
      </c>
      <c r="J413" s="19" t="str">
        <f>VLOOKUP(I413,'[1]November 2020'!A:C,2,FALSE)</f>
        <v>CHICKEN LARGE CHILLED -BULK WHITE</v>
      </c>
      <c r="K413" s="30">
        <v>32.28</v>
      </c>
      <c r="L413" s="32">
        <f>VLOOKUP(I413,'[1]November 2020'!A:C,3,FALSE)</f>
        <v>0.92700000000000005</v>
      </c>
      <c r="M413" s="33">
        <f t="shared" si="17"/>
        <v>29.92</v>
      </c>
      <c r="N413" s="34">
        <v>44136</v>
      </c>
    </row>
    <row r="414" spans="1:14" ht="28.75" customHeight="1" x14ac:dyDescent="0.35">
      <c r="A414" s="26" t="s">
        <v>18</v>
      </c>
      <c r="B414" s="27" t="s">
        <v>280</v>
      </c>
      <c r="C414" s="26" t="s">
        <v>12</v>
      </c>
      <c r="D414" s="28">
        <v>10383000928</v>
      </c>
      <c r="E414" s="29" t="s">
        <v>237</v>
      </c>
      <c r="F414" s="30">
        <v>10</v>
      </c>
      <c r="G414" s="30">
        <v>54</v>
      </c>
      <c r="H414" s="30">
        <v>3</v>
      </c>
      <c r="I414" s="31" t="s">
        <v>23</v>
      </c>
      <c r="J414" s="19" t="str">
        <f>VLOOKUP(I414,'[1]November 2020'!A:C,2,FALSE)</f>
        <v>CHICKEN LARGE CHILLED -BULK WHITE</v>
      </c>
      <c r="K414" s="30">
        <v>11.75</v>
      </c>
      <c r="L414" s="32">
        <f>VLOOKUP(I414,'[1]November 2020'!A:C,3,FALSE)</f>
        <v>0.92700000000000005</v>
      </c>
      <c r="M414" s="33">
        <f t="shared" si="17"/>
        <v>10.89</v>
      </c>
      <c r="N414" s="34">
        <v>44136</v>
      </c>
    </row>
    <row r="415" spans="1:14" ht="28.75" customHeight="1" x14ac:dyDescent="0.35">
      <c r="A415" s="26" t="s">
        <v>18</v>
      </c>
      <c r="B415" s="27" t="s">
        <v>280</v>
      </c>
      <c r="C415" s="26" t="s">
        <v>12</v>
      </c>
      <c r="D415" s="28">
        <v>10383500928</v>
      </c>
      <c r="E415" s="29" t="s">
        <v>237</v>
      </c>
      <c r="F415" s="30">
        <v>10</v>
      </c>
      <c r="G415" s="30">
        <v>54</v>
      </c>
      <c r="H415" s="30">
        <v>3</v>
      </c>
      <c r="I415" s="31" t="s">
        <v>23</v>
      </c>
      <c r="J415" s="19" t="str">
        <f>VLOOKUP(I415,'[1]November 2020'!A:C,2,FALSE)</f>
        <v>CHICKEN LARGE CHILLED -BULK WHITE</v>
      </c>
      <c r="K415" s="30">
        <v>11.45</v>
      </c>
      <c r="L415" s="32">
        <f>VLOOKUP(I415,'[1]November 2020'!A:C,3,FALSE)</f>
        <v>0.92700000000000005</v>
      </c>
      <c r="M415" s="33">
        <f t="shared" si="17"/>
        <v>10.61</v>
      </c>
      <c r="N415" s="34">
        <v>44136</v>
      </c>
    </row>
    <row r="416" spans="1:14" ht="28.75" customHeight="1" x14ac:dyDescent="0.35">
      <c r="A416" s="26" t="s">
        <v>18</v>
      </c>
      <c r="B416" s="27" t="s">
        <v>280</v>
      </c>
      <c r="C416" s="26" t="s">
        <v>297</v>
      </c>
      <c r="D416" s="38">
        <v>10437810928</v>
      </c>
      <c r="E416" s="29" t="s">
        <v>316</v>
      </c>
      <c r="F416" s="30">
        <v>31.25</v>
      </c>
      <c r="G416" s="30" t="s">
        <v>317</v>
      </c>
      <c r="H416" s="30" t="s">
        <v>318</v>
      </c>
      <c r="I416" s="31" t="s">
        <v>22</v>
      </c>
      <c r="J416" s="19" t="str">
        <f>VLOOKUP(I416,'[1]November 2020'!A:C,2,FALSE)</f>
        <v>CHICKEN LARGE CHILLED -BULK DARK</v>
      </c>
      <c r="K416" s="30">
        <v>22.9</v>
      </c>
      <c r="L416" s="32">
        <f>VLOOKUP(I416,'[1]November 2020'!A:C,3,FALSE)</f>
        <v>0.92700000000000005</v>
      </c>
      <c r="M416" s="33">
        <f t="shared" ref="M416" si="18">ROUND(K416*L416,2)</f>
        <v>21.23</v>
      </c>
      <c r="N416" s="34">
        <v>44438</v>
      </c>
    </row>
    <row r="417" spans="1:14" ht="28.75" customHeight="1" x14ac:dyDescent="0.35">
      <c r="A417" s="26" t="s">
        <v>18</v>
      </c>
      <c r="B417" s="27" t="s">
        <v>280</v>
      </c>
      <c r="C417" s="26" t="s">
        <v>296</v>
      </c>
      <c r="D417" s="38">
        <v>10437810928</v>
      </c>
      <c r="E417" s="29" t="s">
        <v>316</v>
      </c>
      <c r="F417" s="30">
        <v>26</v>
      </c>
      <c r="G417" s="30" t="s">
        <v>317</v>
      </c>
      <c r="H417" s="30" t="s">
        <v>318</v>
      </c>
      <c r="I417" s="31" t="s">
        <v>22</v>
      </c>
      <c r="J417" s="19" t="str">
        <f>VLOOKUP(I417,'[1]November 2020'!A:C,2,FALSE)</f>
        <v>CHICKEN LARGE CHILLED -BULK DARK</v>
      </c>
      <c r="K417" s="30">
        <v>22.9</v>
      </c>
      <c r="L417" s="32">
        <f>VLOOKUP(I417,'[1]November 2020'!A:C,3,FALSE)</f>
        <v>0.92700000000000005</v>
      </c>
      <c r="M417" s="33">
        <f t="shared" si="17"/>
        <v>21.23</v>
      </c>
      <c r="N417" s="34">
        <v>44333</v>
      </c>
    </row>
    <row r="418" spans="1:14" ht="28.75" customHeight="1" x14ac:dyDescent="0.35">
      <c r="A418" s="26" t="s">
        <v>18</v>
      </c>
      <c r="B418" s="27" t="s">
        <v>280</v>
      </c>
      <c r="C418" s="26" t="s">
        <v>12</v>
      </c>
      <c r="D418" s="28">
        <v>10460120928</v>
      </c>
      <c r="E418" s="29" t="s">
        <v>238</v>
      </c>
      <c r="F418" s="30">
        <v>10</v>
      </c>
      <c r="G418" s="30">
        <v>70</v>
      </c>
      <c r="H418" s="30">
        <v>2.2999999999999998</v>
      </c>
      <c r="I418" s="31" t="s">
        <v>23</v>
      </c>
      <c r="J418" s="19" t="str">
        <f>VLOOKUP(I418,'[1]November 2020'!A:C,2,FALSE)</f>
        <v>CHICKEN LARGE CHILLED -BULK WHITE</v>
      </c>
      <c r="K418" s="30">
        <v>8.5299999999999994</v>
      </c>
      <c r="L418" s="32">
        <f>VLOOKUP(I418,'[1]November 2020'!A:C,3,FALSE)</f>
        <v>0.92700000000000005</v>
      </c>
      <c r="M418" s="33">
        <f t="shared" si="17"/>
        <v>7.91</v>
      </c>
      <c r="N418" s="34">
        <v>44136</v>
      </c>
    </row>
    <row r="419" spans="1:14" ht="28.75" customHeight="1" x14ac:dyDescent="0.35">
      <c r="A419" s="26" t="s">
        <v>18</v>
      </c>
      <c r="B419" s="27" t="s">
        <v>280</v>
      </c>
      <c r="C419" s="26" t="s">
        <v>12</v>
      </c>
      <c r="D419" s="28">
        <v>10460120928</v>
      </c>
      <c r="E419" s="29" t="s">
        <v>238</v>
      </c>
      <c r="F419" s="30">
        <v>10</v>
      </c>
      <c r="G419" s="30">
        <v>70</v>
      </c>
      <c r="H419" s="30">
        <v>2.2999999999999998</v>
      </c>
      <c r="I419" s="31" t="s">
        <v>22</v>
      </c>
      <c r="J419" s="19" t="str">
        <f>VLOOKUP(I419,'[1]November 2020'!A:C,2,FALSE)</f>
        <v>CHICKEN LARGE CHILLED -BULK DARK</v>
      </c>
      <c r="K419" s="30">
        <v>5.69</v>
      </c>
      <c r="L419" s="32">
        <f>VLOOKUP(I419,'[1]November 2020'!A:C,3,FALSE)</f>
        <v>0.92700000000000005</v>
      </c>
      <c r="M419" s="33">
        <f t="shared" si="17"/>
        <v>5.27</v>
      </c>
      <c r="N419" s="34">
        <v>44136</v>
      </c>
    </row>
    <row r="420" spans="1:14" ht="28.75" customHeight="1" x14ac:dyDescent="0.35">
      <c r="A420" s="26" t="s">
        <v>18</v>
      </c>
      <c r="B420" s="27" t="s">
        <v>280</v>
      </c>
      <c r="C420" s="26" t="s">
        <v>12</v>
      </c>
      <c r="D420" s="28">
        <v>10460210928</v>
      </c>
      <c r="E420" s="29" t="s">
        <v>239</v>
      </c>
      <c r="F420" s="30">
        <v>10</v>
      </c>
      <c r="G420" s="30">
        <v>73</v>
      </c>
      <c r="H420" s="30">
        <v>2.2000000000000002</v>
      </c>
      <c r="I420" s="31" t="s">
        <v>23</v>
      </c>
      <c r="J420" s="19" t="str">
        <f>VLOOKUP(I420,'[1]November 2020'!A:C,2,FALSE)</f>
        <v>CHICKEN LARGE CHILLED -BULK WHITE</v>
      </c>
      <c r="K420" s="30">
        <v>4.97</v>
      </c>
      <c r="L420" s="32">
        <f>VLOOKUP(I420,'[1]November 2020'!A:C,3,FALSE)</f>
        <v>0.92700000000000005</v>
      </c>
      <c r="M420" s="33">
        <f t="shared" si="17"/>
        <v>4.6100000000000003</v>
      </c>
      <c r="N420" s="34">
        <v>44136</v>
      </c>
    </row>
    <row r="421" spans="1:14" ht="28.75" customHeight="1" x14ac:dyDescent="0.35">
      <c r="A421" s="26" t="s">
        <v>18</v>
      </c>
      <c r="B421" s="27" t="s">
        <v>280</v>
      </c>
      <c r="C421" s="26" t="s">
        <v>12</v>
      </c>
      <c r="D421" s="28">
        <v>10460210928</v>
      </c>
      <c r="E421" s="29" t="s">
        <v>239</v>
      </c>
      <c r="F421" s="30">
        <v>10</v>
      </c>
      <c r="G421" s="30">
        <v>73</v>
      </c>
      <c r="H421" s="30">
        <v>2.2000000000000002</v>
      </c>
      <c r="I421" s="31" t="s">
        <v>22</v>
      </c>
      <c r="J421" s="19" t="str">
        <f>VLOOKUP(I421,'[1]November 2020'!A:C,2,FALSE)</f>
        <v>CHICKEN LARGE CHILLED -BULK DARK</v>
      </c>
      <c r="K421" s="30">
        <v>9.24</v>
      </c>
      <c r="L421" s="32">
        <f>VLOOKUP(I421,'[1]November 2020'!A:C,3,FALSE)</f>
        <v>0.92700000000000005</v>
      </c>
      <c r="M421" s="33">
        <f t="shared" si="17"/>
        <v>8.57</v>
      </c>
      <c r="N421" s="34">
        <v>44136</v>
      </c>
    </row>
    <row r="422" spans="1:14" ht="28.75" customHeight="1" x14ac:dyDescent="0.35">
      <c r="A422" s="26" t="s">
        <v>18</v>
      </c>
      <c r="B422" s="27" t="s">
        <v>280</v>
      </c>
      <c r="C422" s="26" t="s">
        <v>297</v>
      </c>
      <c r="D422" s="38">
        <v>10703000928</v>
      </c>
      <c r="E422" s="29" t="s">
        <v>321</v>
      </c>
      <c r="F422" s="30">
        <v>30</v>
      </c>
      <c r="G422" s="30" t="s">
        <v>241</v>
      </c>
      <c r="H422" s="30">
        <v>4</v>
      </c>
      <c r="I422" s="31" t="s">
        <v>23</v>
      </c>
      <c r="J422" s="19" t="str">
        <f>VLOOKUP(I422,'[1]November 2020'!A:C,2,FALSE)</f>
        <v>CHICKEN LARGE CHILLED -BULK WHITE</v>
      </c>
      <c r="K422" s="30">
        <v>30.95</v>
      </c>
      <c r="L422" s="32">
        <f>VLOOKUP(I422,'[1]November 2020'!A:C,3,FALSE)</f>
        <v>0.92700000000000005</v>
      </c>
      <c r="M422" s="33">
        <f t="shared" si="17"/>
        <v>28.69</v>
      </c>
      <c r="N422" s="34">
        <v>44333</v>
      </c>
    </row>
    <row r="423" spans="1:14" ht="28.75" customHeight="1" x14ac:dyDescent="0.35">
      <c r="A423" s="26" t="s">
        <v>18</v>
      </c>
      <c r="B423" s="27" t="s">
        <v>280</v>
      </c>
      <c r="C423" s="26" t="s">
        <v>296</v>
      </c>
      <c r="D423" s="28">
        <v>10703000928</v>
      </c>
      <c r="E423" s="29" t="s">
        <v>240</v>
      </c>
      <c r="F423" s="30">
        <v>30</v>
      </c>
      <c r="G423" s="30" t="s">
        <v>241</v>
      </c>
      <c r="H423" s="30">
        <v>4</v>
      </c>
      <c r="I423" s="31" t="s">
        <v>23</v>
      </c>
      <c r="J423" s="19" t="str">
        <f>VLOOKUP(I423,'[1]November 2020'!A:C,2,FALSE)</f>
        <v>CHICKEN LARGE CHILLED -BULK WHITE</v>
      </c>
      <c r="K423" s="30">
        <v>30.95</v>
      </c>
      <c r="L423" s="32">
        <f>VLOOKUP(I423,'[1]November 2020'!A:C,3,FALSE)</f>
        <v>0.92700000000000005</v>
      </c>
      <c r="M423" s="33">
        <f t="shared" si="17"/>
        <v>28.69</v>
      </c>
      <c r="N423" s="34">
        <v>44136</v>
      </c>
    </row>
    <row r="424" spans="1:14" ht="28.75" customHeight="1" x14ac:dyDescent="0.35">
      <c r="A424" s="26" t="s">
        <v>18</v>
      </c>
      <c r="B424" s="27" t="s">
        <v>280</v>
      </c>
      <c r="C424" s="26" t="s">
        <v>12</v>
      </c>
      <c r="D424" s="28">
        <v>10703020928</v>
      </c>
      <c r="E424" s="29" t="s">
        <v>242</v>
      </c>
      <c r="F424" s="30">
        <v>30.94</v>
      </c>
      <c r="G424" s="30">
        <v>132</v>
      </c>
      <c r="H424" s="30">
        <v>3.75</v>
      </c>
      <c r="I424" s="31" t="s">
        <v>23</v>
      </c>
      <c r="J424" s="19" t="str">
        <f>VLOOKUP(I424,'[1]November 2020'!A:C,2,FALSE)</f>
        <v>CHICKEN LARGE CHILLED -BULK WHITE</v>
      </c>
      <c r="K424" s="30">
        <v>33.74</v>
      </c>
      <c r="L424" s="32">
        <f>VLOOKUP(I424,'[1]November 2020'!A:C,3,FALSE)</f>
        <v>0.92700000000000005</v>
      </c>
      <c r="M424" s="33">
        <f t="shared" si="17"/>
        <v>31.28</v>
      </c>
      <c r="N424" s="34">
        <v>44136</v>
      </c>
    </row>
    <row r="425" spans="1:14" ht="28.75" customHeight="1" x14ac:dyDescent="0.35">
      <c r="A425" s="26" t="s">
        <v>18</v>
      </c>
      <c r="B425" s="27" t="s">
        <v>280</v>
      </c>
      <c r="C425" s="26" t="s">
        <v>12</v>
      </c>
      <c r="D425" s="28">
        <v>10703030928</v>
      </c>
      <c r="E425" s="29" t="s">
        <v>243</v>
      </c>
      <c r="F425" s="30">
        <v>30</v>
      </c>
      <c r="G425" s="30">
        <v>226</v>
      </c>
      <c r="H425" s="30">
        <v>2.12</v>
      </c>
      <c r="I425" s="31" t="s">
        <v>23</v>
      </c>
      <c r="J425" s="19" t="str">
        <f>VLOOKUP(I425,'[1]November 2020'!A:C,2,FALSE)</f>
        <v>CHICKEN LARGE CHILLED -BULK WHITE</v>
      </c>
      <c r="K425" s="30">
        <v>31.84</v>
      </c>
      <c r="L425" s="32">
        <f>VLOOKUP(I425,'[1]November 2020'!A:C,3,FALSE)</f>
        <v>0.92700000000000005</v>
      </c>
      <c r="M425" s="33">
        <f t="shared" si="17"/>
        <v>29.52</v>
      </c>
      <c r="N425" s="34">
        <v>44136</v>
      </c>
    </row>
    <row r="426" spans="1:14" ht="28.75" customHeight="1" x14ac:dyDescent="0.35">
      <c r="A426" s="26" t="s">
        <v>18</v>
      </c>
      <c r="B426" s="27" t="s">
        <v>280</v>
      </c>
      <c r="C426" s="26" t="s">
        <v>297</v>
      </c>
      <c r="D426" s="28" t="s">
        <v>330</v>
      </c>
      <c r="E426" s="29" t="s">
        <v>244</v>
      </c>
      <c r="F426" s="30">
        <v>32.82</v>
      </c>
      <c r="G426" s="30">
        <v>175</v>
      </c>
      <c r="H426" s="30">
        <v>3</v>
      </c>
      <c r="I426" s="31" t="s">
        <v>23</v>
      </c>
      <c r="J426" s="19" t="str">
        <f>VLOOKUP(I426,'[1]November 2020'!A:C,2,FALSE)</f>
        <v>CHICKEN LARGE CHILLED -BULK WHITE</v>
      </c>
      <c r="K426" s="30">
        <v>9.76</v>
      </c>
      <c r="L426" s="32">
        <f>VLOOKUP(I426,'[1]November 2020'!A:C,3,FALSE)</f>
        <v>0.92700000000000005</v>
      </c>
      <c r="M426" s="33">
        <f>ROUND(K426*L426,2)</f>
        <v>9.0500000000000007</v>
      </c>
      <c r="N426" s="34">
        <v>44406</v>
      </c>
    </row>
    <row r="427" spans="1:14" ht="28.75" customHeight="1" x14ac:dyDescent="0.35">
      <c r="A427" s="26" t="s">
        <v>18</v>
      </c>
      <c r="B427" s="27" t="s">
        <v>280</v>
      </c>
      <c r="C427" s="26" t="s">
        <v>297</v>
      </c>
      <c r="D427" s="28">
        <v>10703040928</v>
      </c>
      <c r="E427" s="29" t="s">
        <v>244</v>
      </c>
      <c r="F427" s="30">
        <v>32.82</v>
      </c>
      <c r="G427" s="30">
        <v>175</v>
      </c>
      <c r="H427" s="30">
        <v>3</v>
      </c>
      <c r="I427" s="31" t="s">
        <v>22</v>
      </c>
      <c r="J427" s="19" t="str">
        <f>VLOOKUP(I427,'[1]November 2020'!A:C,2,FALSE)</f>
        <v>CHICKEN LARGE CHILLED -BULK DARK</v>
      </c>
      <c r="K427" s="30">
        <v>9.01</v>
      </c>
      <c r="L427" s="32">
        <f>VLOOKUP(I427,'[1]November 2020'!A:C,3,FALSE)</f>
        <v>0.92700000000000005</v>
      </c>
      <c r="M427" s="33">
        <f>ROUND(K427*L427,2)</f>
        <v>8.35</v>
      </c>
      <c r="N427" s="34">
        <v>44406</v>
      </c>
    </row>
    <row r="428" spans="1:14" ht="28.75" customHeight="1" x14ac:dyDescent="0.35">
      <c r="A428" s="26" t="s">
        <v>18</v>
      </c>
      <c r="B428" s="27" t="s">
        <v>280</v>
      </c>
      <c r="C428" s="26" t="s">
        <v>296</v>
      </c>
      <c r="D428" s="28">
        <v>10703040928</v>
      </c>
      <c r="E428" s="29" t="s">
        <v>244</v>
      </c>
      <c r="F428" s="30">
        <v>32.82</v>
      </c>
      <c r="G428" s="30">
        <v>175</v>
      </c>
      <c r="H428" s="30">
        <v>3</v>
      </c>
      <c r="I428" s="31" t="s">
        <v>23</v>
      </c>
      <c r="J428" s="19" t="str">
        <f>VLOOKUP(I428,'[1]November 2020'!A:C,2,FALSE)</f>
        <v>CHICKEN LARGE CHILLED -BULK WHITE</v>
      </c>
      <c r="K428" s="30">
        <v>8.81</v>
      </c>
      <c r="L428" s="32">
        <f>VLOOKUP(I428,'[1]November 2020'!A:C,3,FALSE)</f>
        <v>0.92700000000000005</v>
      </c>
      <c r="M428" s="33">
        <f>ROUND(K428*L428,2)</f>
        <v>8.17</v>
      </c>
      <c r="N428" s="34">
        <v>44136</v>
      </c>
    </row>
    <row r="429" spans="1:14" ht="28.75" customHeight="1" x14ac:dyDescent="0.35">
      <c r="A429" s="26" t="s">
        <v>18</v>
      </c>
      <c r="B429" s="27" t="s">
        <v>280</v>
      </c>
      <c r="C429" s="26" t="s">
        <v>296</v>
      </c>
      <c r="D429" s="28">
        <v>10703040928</v>
      </c>
      <c r="E429" s="29" t="s">
        <v>244</v>
      </c>
      <c r="F429" s="30">
        <v>32.82</v>
      </c>
      <c r="G429" s="30">
        <v>175</v>
      </c>
      <c r="H429" s="30">
        <v>3</v>
      </c>
      <c r="I429" s="31" t="s">
        <v>22</v>
      </c>
      <c r="J429" s="19" t="str">
        <f>VLOOKUP(I429,'[1]November 2020'!A:C,2,FALSE)</f>
        <v>CHICKEN LARGE CHILLED -BULK DARK</v>
      </c>
      <c r="K429" s="30">
        <v>5.88</v>
      </c>
      <c r="L429" s="32">
        <f>VLOOKUP(I429,'[1]November 2020'!A:C,3,FALSE)</f>
        <v>0.92700000000000005</v>
      </c>
      <c r="M429" s="33">
        <f>ROUND(K429*L429,2)</f>
        <v>5.45</v>
      </c>
      <c r="N429" s="34">
        <v>44136</v>
      </c>
    </row>
    <row r="430" spans="1:14" ht="28.75" customHeight="1" x14ac:dyDescent="0.35">
      <c r="A430" s="26" t="s">
        <v>18</v>
      </c>
      <c r="B430" s="27" t="s">
        <v>280</v>
      </c>
      <c r="C430" s="26" t="s">
        <v>297</v>
      </c>
      <c r="D430" s="37">
        <v>10703120928</v>
      </c>
      <c r="E430" s="29" t="s">
        <v>287</v>
      </c>
      <c r="F430" s="30">
        <v>30.9</v>
      </c>
      <c r="G430" s="30">
        <v>132</v>
      </c>
      <c r="H430" s="30">
        <v>3.75</v>
      </c>
      <c r="I430" s="31" t="s">
        <v>23</v>
      </c>
      <c r="J430" s="19" t="str">
        <f>VLOOKUP(I430,'[1]November 2020'!A:C,2,FALSE)</f>
        <v>CHICKEN LARGE CHILLED -BULK WHITE</v>
      </c>
      <c r="K430" s="30">
        <v>33.74</v>
      </c>
      <c r="L430" s="32">
        <f>VLOOKUP(I430,'[1]November 2020'!A:C,3,FALSE)</f>
        <v>0.92700000000000005</v>
      </c>
      <c r="M430" s="33">
        <f t="shared" si="17"/>
        <v>31.28</v>
      </c>
      <c r="N430" s="34">
        <v>44302</v>
      </c>
    </row>
    <row r="431" spans="1:14" ht="28.75" customHeight="1" x14ac:dyDescent="0.35">
      <c r="A431" s="26" t="s">
        <v>18</v>
      </c>
      <c r="B431" s="27" t="s">
        <v>280</v>
      </c>
      <c r="C431" s="26" t="s">
        <v>296</v>
      </c>
      <c r="D431" s="28">
        <v>10703120928</v>
      </c>
      <c r="E431" s="29" t="s">
        <v>245</v>
      </c>
      <c r="F431" s="30">
        <v>30.9</v>
      </c>
      <c r="G431" s="30">
        <v>132</v>
      </c>
      <c r="H431" s="30">
        <v>3.75</v>
      </c>
      <c r="I431" s="31" t="s">
        <v>23</v>
      </c>
      <c r="J431" s="19" t="str">
        <f>VLOOKUP(I431,'[1]November 2020'!A:C,2,FALSE)</f>
        <v>CHICKEN LARGE CHILLED -BULK WHITE</v>
      </c>
      <c r="K431" s="30">
        <v>33.74</v>
      </c>
      <c r="L431" s="32">
        <f>VLOOKUP(I431,'[1]November 2020'!A:C,3,FALSE)</f>
        <v>0.92700000000000005</v>
      </c>
      <c r="M431" s="33">
        <f t="shared" si="17"/>
        <v>31.28</v>
      </c>
      <c r="N431" s="34">
        <v>44136</v>
      </c>
    </row>
    <row r="432" spans="1:14" ht="28.75" customHeight="1" x14ac:dyDescent="0.35">
      <c r="A432" s="26" t="s">
        <v>18</v>
      </c>
      <c r="B432" s="27" t="s">
        <v>280</v>
      </c>
      <c r="C432" s="26" t="s">
        <v>297</v>
      </c>
      <c r="D432" s="37">
        <v>10703140928</v>
      </c>
      <c r="E432" s="29" t="s">
        <v>288</v>
      </c>
      <c r="F432" s="30">
        <v>32.82</v>
      </c>
      <c r="G432" s="30">
        <v>175</v>
      </c>
      <c r="H432" s="30">
        <v>3</v>
      </c>
      <c r="I432" s="31" t="s">
        <v>23</v>
      </c>
      <c r="J432" s="19" t="str">
        <f>VLOOKUP(I432,'[1]November 2020'!A:C,2,FALSE)</f>
        <v>CHICKEN LARGE CHILLED -BULK WHITE</v>
      </c>
      <c r="K432" s="30">
        <v>9.76</v>
      </c>
      <c r="L432" s="32">
        <f>VLOOKUP(I432,'[1]November 2020'!A:C,3,FALSE)</f>
        <v>0.92700000000000005</v>
      </c>
      <c r="M432" s="33">
        <f t="shared" ref="M432:M433" si="19">ROUND(K432*L432,2)</f>
        <v>9.0500000000000007</v>
      </c>
      <c r="N432" s="34">
        <v>44406</v>
      </c>
    </row>
    <row r="433" spans="1:14" ht="28.75" customHeight="1" x14ac:dyDescent="0.35">
      <c r="A433" s="26" t="s">
        <v>18</v>
      </c>
      <c r="B433" s="27" t="s">
        <v>280</v>
      </c>
      <c r="C433" s="26" t="s">
        <v>297</v>
      </c>
      <c r="D433" s="37">
        <v>10703140928</v>
      </c>
      <c r="E433" s="29" t="s">
        <v>288</v>
      </c>
      <c r="F433" s="30">
        <v>32.82</v>
      </c>
      <c r="G433" s="30">
        <v>175</v>
      </c>
      <c r="H433" s="30">
        <v>3</v>
      </c>
      <c r="I433" s="31" t="s">
        <v>22</v>
      </c>
      <c r="J433" s="19" t="str">
        <f>VLOOKUP(I433,'[1]November 2020'!A:C,2,FALSE)</f>
        <v>CHICKEN LARGE CHILLED -BULK DARK</v>
      </c>
      <c r="K433" s="30">
        <v>9.01</v>
      </c>
      <c r="L433" s="32">
        <f>VLOOKUP(I433,'[1]November 2020'!A:C,3,FALSE)</f>
        <v>0.92700000000000005</v>
      </c>
      <c r="M433" s="33">
        <f t="shared" si="19"/>
        <v>8.35</v>
      </c>
      <c r="N433" s="34">
        <v>44406</v>
      </c>
    </row>
    <row r="434" spans="1:14" ht="28.75" customHeight="1" x14ac:dyDescent="0.35">
      <c r="A434" s="26" t="s">
        <v>18</v>
      </c>
      <c r="B434" s="27" t="s">
        <v>280</v>
      </c>
      <c r="C434" s="26" t="s">
        <v>296</v>
      </c>
      <c r="D434" s="37">
        <v>10703140928</v>
      </c>
      <c r="E434" s="29" t="s">
        <v>288</v>
      </c>
      <c r="F434" s="30">
        <v>32.82</v>
      </c>
      <c r="G434" s="30">
        <v>175</v>
      </c>
      <c r="H434" s="30">
        <v>3</v>
      </c>
      <c r="I434" s="31" t="s">
        <v>23</v>
      </c>
      <c r="J434" s="19" t="str">
        <f>VLOOKUP(I434,'[1]November 2020'!A:C,2,FALSE)</f>
        <v>CHICKEN LARGE CHILLED -BULK WHITE</v>
      </c>
      <c r="K434" s="30">
        <v>7.64</v>
      </c>
      <c r="L434" s="32">
        <f>VLOOKUP(I434,'[1]November 2020'!A:C,3,FALSE)</f>
        <v>0.92700000000000005</v>
      </c>
      <c r="M434" s="33">
        <f t="shared" si="17"/>
        <v>7.08</v>
      </c>
      <c r="N434" s="34">
        <v>44302</v>
      </c>
    </row>
    <row r="435" spans="1:14" ht="28.75" customHeight="1" x14ac:dyDescent="0.35">
      <c r="A435" s="26" t="s">
        <v>18</v>
      </c>
      <c r="B435" s="27" t="s">
        <v>280</v>
      </c>
      <c r="C435" s="26" t="s">
        <v>296</v>
      </c>
      <c r="D435" s="37">
        <v>10703140928</v>
      </c>
      <c r="E435" s="29" t="s">
        <v>288</v>
      </c>
      <c r="F435" s="30">
        <v>32.82</v>
      </c>
      <c r="G435" s="30">
        <v>175</v>
      </c>
      <c r="H435" s="30">
        <v>3</v>
      </c>
      <c r="I435" s="31" t="s">
        <v>22</v>
      </c>
      <c r="J435" s="19" t="str">
        <f>VLOOKUP(I435,'[1]November 2020'!A:C,2,FALSE)</f>
        <v>CHICKEN LARGE CHILLED -BULK DARK</v>
      </c>
      <c r="K435" s="30">
        <v>7.05</v>
      </c>
      <c r="L435" s="32">
        <f>VLOOKUP(I435,'[1]November 2020'!A:C,3,FALSE)</f>
        <v>0.92700000000000005</v>
      </c>
      <c r="M435" s="33">
        <f t="shared" si="17"/>
        <v>6.54</v>
      </c>
      <c r="N435" s="34">
        <v>44302</v>
      </c>
    </row>
    <row r="436" spans="1:14" ht="28.75" customHeight="1" x14ac:dyDescent="0.35">
      <c r="A436" s="26" t="s">
        <v>18</v>
      </c>
      <c r="B436" s="27" t="s">
        <v>280</v>
      </c>
      <c r="C436" s="26" t="s">
        <v>296</v>
      </c>
      <c r="D436" s="28">
        <v>10703140928</v>
      </c>
      <c r="E436" s="29" t="s">
        <v>246</v>
      </c>
      <c r="F436" s="30">
        <v>32.82</v>
      </c>
      <c r="G436" s="30">
        <v>148</v>
      </c>
      <c r="H436" s="30">
        <v>3.53</v>
      </c>
      <c r="I436" s="31" t="s">
        <v>23</v>
      </c>
      <c r="J436" s="19" t="str">
        <f>VLOOKUP(I436,'[1]November 2020'!A:C,2,FALSE)</f>
        <v>CHICKEN LARGE CHILLED -BULK WHITE</v>
      </c>
      <c r="K436" s="30">
        <v>9.2279999999999998</v>
      </c>
      <c r="L436" s="32">
        <f>VLOOKUP(I436,'[1]November 2020'!A:C,3,FALSE)</f>
        <v>0.92700000000000005</v>
      </c>
      <c r="M436" s="33">
        <f t="shared" si="17"/>
        <v>8.5500000000000007</v>
      </c>
      <c r="N436" s="34">
        <v>44136</v>
      </c>
    </row>
    <row r="437" spans="1:14" ht="28.75" customHeight="1" x14ac:dyDescent="0.35">
      <c r="A437" s="26" t="s">
        <v>18</v>
      </c>
      <c r="B437" s="27" t="s">
        <v>280</v>
      </c>
      <c r="C437" s="26" t="s">
        <v>296</v>
      </c>
      <c r="D437" s="28">
        <v>10703140928</v>
      </c>
      <c r="E437" s="29" t="s">
        <v>246</v>
      </c>
      <c r="F437" s="30">
        <v>32.82</v>
      </c>
      <c r="G437" s="30">
        <v>148</v>
      </c>
      <c r="H437" s="30">
        <v>3.53</v>
      </c>
      <c r="I437" s="31" t="s">
        <v>22</v>
      </c>
      <c r="J437" s="19" t="str">
        <f>VLOOKUP(I437,'[1]November 2020'!A:C,2,FALSE)</f>
        <v>CHICKEN LARGE CHILLED -BULK DARK</v>
      </c>
      <c r="K437" s="30">
        <v>6.152000000000001</v>
      </c>
      <c r="L437" s="32">
        <f>VLOOKUP(I437,'[1]November 2020'!A:C,3,FALSE)</f>
        <v>0.92700000000000005</v>
      </c>
      <c r="M437" s="33">
        <f t="shared" si="17"/>
        <v>5.7</v>
      </c>
      <c r="N437" s="34">
        <v>44136</v>
      </c>
    </row>
    <row r="438" spans="1:14" ht="28.75" customHeight="1" x14ac:dyDescent="0.35">
      <c r="A438" s="26" t="s">
        <v>18</v>
      </c>
      <c r="B438" s="27" t="s">
        <v>280</v>
      </c>
      <c r="C438" s="26" t="s">
        <v>297</v>
      </c>
      <c r="D438" s="38">
        <v>10703200928</v>
      </c>
      <c r="E438" s="29" t="s">
        <v>322</v>
      </c>
      <c r="F438" s="30">
        <v>31.25</v>
      </c>
      <c r="G438" s="30" t="s">
        <v>248</v>
      </c>
      <c r="H438" s="30">
        <v>2.5</v>
      </c>
      <c r="I438" s="31" t="s">
        <v>23</v>
      </c>
      <c r="J438" s="19" t="str">
        <f>VLOOKUP(I438,'[1]November 2020'!A:C,2,FALSE)</f>
        <v>CHICKEN LARGE CHILLED -BULK WHITE</v>
      </c>
      <c r="K438" s="30">
        <v>41.67</v>
      </c>
      <c r="L438" s="32">
        <f>VLOOKUP(I438,'[1]November 2020'!A:C,3,FALSE)</f>
        <v>0.92700000000000005</v>
      </c>
      <c r="M438" s="33">
        <f t="shared" si="17"/>
        <v>38.630000000000003</v>
      </c>
      <c r="N438" s="34">
        <v>44333</v>
      </c>
    </row>
    <row r="439" spans="1:14" ht="28.75" customHeight="1" x14ac:dyDescent="0.35">
      <c r="A439" s="26" t="s">
        <v>18</v>
      </c>
      <c r="B439" s="27" t="s">
        <v>280</v>
      </c>
      <c r="C439" s="26" t="s">
        <v>296</v>
      </c>
      <c r="D439" s="28">
        <v>10703200928</v>
      </c>
      <c r="E439" s="29" t="s">
        <v>247</v>
      </c>
      <c r="F439" s="30">
        <v>31.25</v>
      </c>
      <c r="G439" s="30" t="s">
        <v>248</v>
      </c>
      <c r="H439" s="30">
        <v>2.5</v>
      </c>
      <c r="I439" s="31" t="s">
        <v>23</v>
      </c>
      <c r="J439" s="19" t="str">
        <f>VLOOKUP(I439,'[1]November 2020'!A:C,2,FALSE)</f>
        <v>CHICKEN LARGE CHILLED -BULK WHITE</v>
      </c>
      <c r="K439" s="30">
        <v>41.67</v>
      </c>
      <c r="L439" s="32">
        <f>VLOOKUP(I439,'[1]November 2020'!A:C,3,FALSE)</f>
        <v>0.92700000000000005</v>
      </c>
      <c r="M439" s="33">
        <f t="shared" si="17"/>
        <v>38.630000000000003</v>
      </c>
      <c r="N439" s="34">
        <v>44136</v>
      </c>
    </row>
    <row r="440" spans="1:14" ht="28.75" customHeight="1" x14ac:dyDescent="0.35">
      <c r="A440" s="26" t="s">
        <v>18</v>
      </c>
      <c r="B440" s="27" t="s">
        <v>280</v>
      </c>
      <c r="C440" s="26" t="s">
        <v>297</v>
      </c>
      <c r="D440" s="38">
        <v>10703220928</v>
      </c>
      <c r="E440" s="29" t="s">
        <v>323</v>
      </c>
      <c r="F440" s="30">
        <v>30.39</v>
      </c>
      <c r="G440" s="30">
        <v>215</v>
      </c>
      <c r="H440" s="30">
        <v>2.2599999999999998</v>
      </c>
      <c r="I440" s="31" t="s">
        <v>23</v>
      </c>
      <c r="J440" s="19" t="str">
        <f>VLOOKUP(I440,'[1]November 2020'!A:C,2,FALSE)</f>
        <v>CHICKEN LARGE CHILLED -BULK WHITE</v>
      </c>
      <c r="K440" s="30">
        <v>40.78</v>
      </c>
      <c r="L440" s="32">
        <f>VLOOKUP(I440,'[1]November 2020'!A:C,3,FALSE)</f>
        <v>0.92700000000000005</v>
      </c>
      <c r="M440" s="33">
        <f t="shared" si="17"/>
        <v>37.799999999999997</v>
      </c>
      <c r="N440" s="34">
        <v>44333</v>
      </c>
    </row>
    <row r="441" spans="1:14" ht="28.75" customHeight="1" x14ac:dyDescent="0.35">
      <c r="A441" s="26" t="s">
        <v>18</v>
      </c>
      <c r="B441" s="27" t="s">
        <v>280</v>
      </c>
      <c r="C441" s="26" t="s">
        <v>296</v>
      </c>
      <c r="D441" s="28">
        <v>10703220928</v>
      </c>
      <c r="E441" s="29" t="s">
        <v>249</v>
      </c>
      <c r="F441" s="30">
        <v>30.39</v>
      </c>
      <c r="G441" s="30">
        <v>215</v>
      </c>
      <c r="H441" s="30">
        <v>2.2599999999999998</v>
      </c>
      <c r="I441" s="31" t="s">
        <v>23</v>
      </c>
      <c r="J441" s="19" t="str">
        <f>VLOOKUP(I441,'[1]November 2020'!A:C,2,FALSE)</f>
        <v>CHICKEN LARGE CHILLED -BULK WHITE</v>
      </c>
      <c r="K441" s="30">
        <v>40.78</v>
      </c>
      <c r="L441" s="32">
        <f>VLOOKUP(I441,'[1]November 2020'!A:C,3,FALSE)</f>
        <v>0.92700000000000005</v>
      </c>
      <c r="M441" s="33">
        <f t="shared" si="17"/>
        <v>37.799999999999997</v>
      </c>
      <c r="N441" s="34">
        <v>44136</v>
      </c>
    </row>
    <row r="442" spans="1:14" ht="28.75" customHeight="1" x14ac:dyDescent="0.35">
      <c r="A442" s="26" t="s">
        <v>18</v>
      </c>
      <c r="B442" s="27" t="s">
        <v>280</v>
      </c>
      <c r="C442" s="26" t="s">
        <v>12</v>
      </c>
      <c r="D442" s="28">
        <v>10703320928</v>
      </c>
      <c r="E442" s="29" t="s">
        <v>250</v>
      </c>
      <c r="F442" s="30">
        <v>30.99</v>
      </c>
      <c r="G442" s="30">
        <v>117</v>
      </c>
      <c r="H442" s="30">
        <v>4.2300000000000004</v>
      </c>
      <c r="I442" s="31" t="s">
        <v>23</v>
      </c>
      <c r="J442" s="19" t="str">
        <f>VLOOKUP(I442,'[1]November 2020'!A:C,2,FALSE)</f>
        <v>CHICKEN LARGE CHILLED -BULK WHITE</v>
      </c>
      <c r="K442" s="30">
        <v>34.29</v>
      </c>
      <c r="L442" s="32">
        <f>VLOOKUP(I442,'[1]November 2020'!A:C,3,FALSE)</f>
        <v>0.92700000000000005</v>
      </c>
      <c r="M442" s="33">
        <f t="shared" si="17"/>
        <v>31.79</v>
      </c>
      <c r="N442" s="34">
        <v>44136</v>
      </c>
    </row>
    <row r="443" spans="1:14" ht="28.75" customHeight="1" x14ac:dyDescent="0.35">
      <c r="A443" s="26" t="s">
        <v>18</v>
      </c>
      <c r="B443" s="27" t="s">
        <v>280</v>
      </c>
      <c r="C443" s="26" t="s">
        <v>12</v>
      </c>
      <c r="D443" s="28">
        <v>10703340928</v>
      </c>
      <c r="E443" s="29" t="s">
        <v>251</v>
      </c>
      <c r="F443" s="30">
        <v>31.86</v>
      </c>
      <c r="G443" s="30">
        <v>150</v>
      </c>
      <c r="H443" s="30">
        <v>3.39</v>
      </c>
      <c r="I443" s="31" t="s">
        <v>23</v>
      </c>
      <c r="J443" s="19" t="str">
        <f>VLOOKUP(I443,'[1]November 2020'!A:C,2,FALSE)</f>
        <v>CHICKEN LARGE CHILLED -BULK WHITE</v>
      </c>
      <c r="K443" s="30">
        <v>8.9639999999999986</v>
      </c>
      <c r="L443" s="32">
        <f>VLOOKUP(I443,'[1]November 2020'!A:C,3,FALSE)</f>
        <v>0.92700000000000005</v>
      </c>
      <c r="M443" s="33">
        <f t="shared" si="17"/>
        <v>8.31</v>
      </c>
      <c r="N443" s="34">
        <v>44136</v>
      </c>
    </row>
    <row r="444" spans="1:14" ht="28.75" customHeight="1" x14ac:dyDescent="0.35">
      <c r="A444" s="26" t="s">
        <v>18</v>
      </c>
      <c r="B444" s="27" t="s">
        <v>280</v>
      </c>
      <c r="C444" s="26" t="s">
        <v>12</v>
      </c>
      <c r="D444" s="28">
        <v>10703340928</v>
      </c>
      <c r="E444" s="29" t="s">
        <v>251</v>
      </c>
      <c r="F444" s="30">
        <v>31.86</v>
      </c>
      <c r="G444" s="30">
        <v>150</v>
      </c>
      <c r="H444" s="30">
        <v>3.39</v>
      </c>
      <c r="I444" s="31" t="s">
        <v>22</v>
      </c>
      <c r="J444" s="19" t="str">
        <f>VLOOKUP(I444,'[1]November 2020'!A:C,2,FALSE)</f>
        <v>CHICKEN LARGE CHILLED -BULK DARK</v>
      </c>
      <c r="K444" s="30">
        <v>5.9760000000000009</v>
      </c>
      <c r="L444" s="32">
        <f>VLOOKUP(I444,'[1]November 2020'!A:C,3,FALSE)</f>
        <v>0.92700000000000005</v>
      </c>
      <c r="M444" s="33">
        <f t="shared" si="17"/>
        <v>5.54</v>
      </c>
      <c r="N444" s="34">
        <v>44136</v>
      </c>
    </row>
    <row r="445" spans="1:14" ht="28.75" customHeight="1" x14ac:dyDescent="0.35">
      <c r="A445" s="26" t="s">
        <v>18</v>
      </c>
      <c r="B445" s="27" t="s">
        <v>280</v>
      </c>
      <c r="C445" s="26" t="s">
        <v>297</v>
      </c>
      <c r="D445" s="37">
        <v>10703420928</v>
      </c>
      <c r="E445" s="29" t="s">
        <v>252</v>
      </c>
      <c r="F445" s="30">
        <v>30.99</v>
      </c>
      <c r="G445" s="30">
        <v>120</v>
      </c>
      <c r="H445" s="30">
        <v>4.09</v>
      </c>
      <c r="I445" s="31" t="s">
        <v>23</v>
      </c>
      <c r="J445" s="19" t="str">
        <f>VLOOKUP(I445,'[1]November 2020'!A:C,2,FALSE)</f>
        <v>CHICKEN LARGE CHILLED -BULK WHITE</v>
      </c>
      <c r="K445" s="30">
        <v>34.29</v>
      </c>
      <c r="L445" s="32">
        <f>VLOOKUP(I445,'[1]November 2020'!A:C,3,FALSE)</f>
        <v>0.92700000000000005</v>
      </c>
      <c r="M445" s="33">
        <f t="shared" ref="M445" si="20">ROUND(K445*L445,2)</f>
        <v>31.79</v>
      </c>
      <c r="N445" s="34">
        <v>44455</v>
      </c>
    </row>
    <row r="446" spans="1:14" ht="28.75" customHeight="1" x14ac:dyDescent="0.35">
      <c r="A446" s="26" t="s">
        <v>18</v>
      </c>
      <c r="B446" s="27" t="s">
        <v>280</v>
      </c>
      <c r="C446" s="26" t="s">
        <v>296</v>
      </c>
      <c r="D446" s="37">
        <v>10703420928</v>
      </c>
      <c r="E446" s="29" t="s">
        <v>252</v>
      </c>
      <c r="F446" s="30">
        <v>30.99</v>
      </c>
      <c r="G446" s="30">
        <v>119</v>
      </c>
      <c r="H446" s="30">
        <v>4.1399999999999997</v>
      </c>
      <c r="I446" s="31" t="s">
        <v>23</v>
      </c>
      <c r="J446" s="19" t="str">
        <f>VLOOKUP(I446,'[1]November 2020'!A:C,2,FALSE)</f>
        <v>CHICKEN LARGE CHILLED -BULK WHITE</v>
      </c>
      <c r="K446" s="30">
        <v>34.29</v>
      </c>
      <c r="L446" s="32">
        <f>VLOOKUP(I446,'[1]November 2020'!A:C,3,FALSE)</f>
        <v>0.92700000000000005</v>
      </c>
      <c r="M446" s="33">
        <f t="shared" si="17"/>
        <v>31.79</v>
      </c>
      <c r="N446" s="34">
        <v>44302</v>
      </c>
    </row>
    <row r="447" spans="1:14" ht="28.75" customHeight="1" x14ac:dyDescent="0.35">
      <c r="A447" s="26" t="s">
        <v>18</v>
      </c>
      <c r="B447" s="27" t="s">
        <v>280</v>
      </c>
      <c r="C447" s="26" t="s">
        <v>296</v>
      </c>
      <c r="D447" s="28">
        <v>10703420928</v>
      </c>
      <c r="E447" s="29" t="s">
        <v>252</v>
      </c>
      <c r="F447" s="30">
        <v>30.99</v>
      </c>
      <c r="G447" s="30">
        <v>119</v>
      </c>
      <c r="H447" s="30">
        <v>4.1399999999999997</v>
      </c>
      <c r="I447" s="31" t="s">
        <v>23</v>
      </c>
      <c r="J447" s="19" t="str">
        <f>VLOOKUP(I447,'[1]November 2020'!A:C,2,FALSE)</f>
        <v>CHICKEN LARGE CHILLED -BULK WHITE</v>
      </c>
      <c r="K447" s="30">
        <v>34.29</v>
      </c>
      <c r="L447" s="32">
        <f>VLOOKUP(I447,'[1]November 2020'!A:C,3,FALSE)</f>
        <v>0.92700000000000005</v>
      </c>
      <c r="M447" s="33">
        <f t="shared" si="17"/>
        <v>31.79</v>
      </c>
      <c r="N447" s="34">
        <v>44136</v>
      </c>
    </row>
    <row r="448" spans="1:14" ht="28.75" customHeight="1" x14ac:dyDescent="0.35">
      <c r="A448" s="26" t="s">
        <v>18</v>
      </c>
      <c r="B448" s="27" t="s">
        <v>280</v>
      </c>
      <c r="C448" s="26" t="s">
        <v>297</v>
      </c>
      <c r="D448" s="37">
        <v>10703440928</v>
      </c>
      <c r="E448" s="29" t="s">
        <v>289</v>
      </c>
      <c r="F448" s="30">
        <v>31.86</v>
      </c>
      <c r="G448" s="30">
        <v>148</v>
      </c>
      <c r="H448" s="30">
        <v>3.42</v>
      </c>
      <c r="I448" s="31" t="s">
        <v>23</v>
      </c>
      <c r="J448" s="19" t="str">
        <f>VLOOKUP(I448,'[1]November 2020'!A:C,2,FALSE)</f>
        <v>CHICKEN LARGE CHILLED -BULK WHITE</v>
      </c>
      <c r="K448" s="30">
        <v>7.77</v>
      </c>
      <c r="L448" s="32">
        <f>VLOOKUP(I448,'[1]November 2020'!A:C,3,FALSE)</f>
        <v>0.92700000000000005</v>
      </c>
      <c r="M448" s="33">
        <f t="shared" si="17"/>
        <v>7.2</v>
      </c>
      <c r="N448" s="34">
        <v>44302</v>
      </c>
    </row>
    <row r="449" spans="1:14" ht="28.75" customHeight="1" x14ac:dyDescent="0.35">
      <c r="A449" s="26" t="s">
        <v>18</v>
      </c>
      <c r="B449" s="27" t="s">
        <v>280</v>
      </c>
      <c r="C449" s="26" t="s">
        <v>297</v>
      </c>
      <c r="D449" s="37">
        <v>10703440928</v>
      </c>
      <c r="E449" s="29" t="s">
        <v>289</v>
      </c>
      <c r="F449" s="30">
        <v>31.86</v>
      </c>
      <c r="G449" s="30">
        <v>148</v>
      </c>
      <c r="H449" s="30">
        <v>3.42</v>
      </c>
      <c r="I449" s="31" t="s">
        <v>22</v>
      </c>
      <c r="J449" s="19" t="str">
        <f>VLOOKUP(I449,'[1]November 2020'!A:C,2,FALSE)</f>
        <v>CHICKEN LARGE CHILLED -BULK DARK</v>
      </c>
      <c r="K449" s="30">
        <v>7.17</v>
      </c>
      <c r="L449" s="32">
        <f>VLOOKUP(I449,'[1]November 2020'!A:C,3,FALSE)</f>
        <v>0.92700000000000005</v>
      </c>
      <c r="M449" s="33">
        <f t="shared" si="17"/>
        <v>6.65</v>
      </c>
      <c r="N449" s="34">
        <v>44302</v>
      </c>
    </row>
    <row r="450" spans="1:14" ht="28.75" customHeight="1" x14ac:dyDescent="0.35">
      <c r="A450" s="26" t="s">
        <v>18</v>
      </c>
      <c r="B450" s="27" t="s">
        <v>280</v>
      </c>
      <c r="C450" s="26" t="s">
        <v>296</v>
      </c>
      <c r="D450" s="28">
        <v>10703440928</v>
      </c>
      <c r="E450" s="29" t="s">
        <v>253</v>
      </c>
      <c r="F450" s="30">
        <v>31.86</v>
      </c>
      <c r="G450" s="30">
        <v>148</v>
      </c>
      <c r="H450" s="30">
        <v>3.42</v>
      </c>
      <c r="I450" s="31" t="s">
        <v>23</v>
      </c>
      <c r="J450" s="19" t="str">
        <f>VLOOKUP(I450,'[1]November 2020'!A:C,2,FALSE)</f>
        <v>CHICKEN LARGE CHILLED -BULK WHITE</v>
      </c>
      <c r="K450" s="30">
        <v>8.9639999999999986</v>
      </c>
      <c r="L450" s="32">
        <f>VLOOKUP(I450,'[1]November 2020'!A:C,3,FALSE)</f>
        <v>0.92700000000000005</v>
      </c>
      <c r="M450" s="33">
        <f t="shared" si="17"/>
        <v>8.31</v>
      </c>
      <c r="N450" s="34">
        <v>44136</v>
      </c>
    </row>
    <row r="451" spans="1:14" ht="28.75" customHeight="1" x14ac:dyDescent="0.35">
      <c r="A451" s="26" t="s">
        <v>18</v>
      </c>
      <c r="B451" s="27" t="s">
        <v>280</v>
      </c>
      <c r="C451" s="26" t="s">
        <v>296</v>
      </c>
      <c r="D451" s="28">
        <v>10703440928</v>
      </c>
      <c r="E451" s="29" t="s">
        <v>253</v>
      </c>
      <c r="F451" s="30">
        <v>31.86</v>
      </c>
      <c r="G451" s="30">
        <v>148</v>
      </c>
      <c r="H451" s="30">
        <v>3.42</v>
      </c>
      <c r="I451" s="31" t="s">
        <v>22</v>
      </c>
      <c r="J451" s="19" t="str">
        <f>VLOOKUP(I451,'[1]November 2020'!A:C,2,FALSE)</f>
        <v>CHICKEN LARGE CHILLED -BULK DARK</v>
      </c>
      <c r="K451" s="30">
        <v>5.9760000000000009</v>
      </c>
      <c r="L451" s="32">
        <f>VLOOKUP(I451,'[1]November 2020'!A:C,3,FALSE)</f>
        <v>0.92700000000000005</v>
      </c>
      <c r="M451" s="33">
        <f t="shared" si="17"/>
        <v>5.54</v>
      </c>
      <c r="N451" s="34">
        <v>44136</v>
      </c>
    </row>
    <row r="452" spans="1:14" ht="28.75" customHeight="1" x14ac:dyDescent="0.35">
      <c r="A452" s="26" t="s">
        <v>18</v>
      </c>
      <c r="B452" s="27" t="s">
        <v>280</v>
      </c>
      <c r="C452" s="26" t="s">
        <v>297</v>
      </c>
      <c r="D452" s="37">
        <v>10703620928</v>
      </c>
      <c r="E452" s="29" t="s">
        <v>290</v>
      </c>
      <c r="F452" s="30">
        <v>30</v>
      </c>
      <c r="G452" s="30">
        <v>121</v>
      </c>
      <c r="H452" s="30">
        <v>3.95</v>
      </c>
      <c r="I452" s="31" t="s">
        <v>23</v>
      </c>
      <c r="J452" s="19" t="str">
        <f>VLOOKUP(I452,'[1]November 2020'!A:C,2,FALSE)</f>
        <v>CHICKEN LARGE CHILLED -BULK WHITE</v>
      </c>
      <c r="K452" s="30">
        <v>32.74</v>
      </c>
      <c r="L452" s="32">
        <f>VLOOKUP(I452,'[1]November 2020'!A:C,3,FALSE)</f>
        <v>0.92700000000000005</v>
      </c>
      <c r="M452" s="33">
        <f t="shared" si="17"/>
        <v>30.35</v>
      </c>
      <c r="N452" s="34">
        <v>44302</v>
      </c>
    </row>
    <row r="453" spans="1:14" ht="28.75" customHeight="1" x14ac:dyDescent="0.35">
      <c r="A453" s="26" t="s">
        <v>18</v>
      </c>
      <c r="B453" s="27" t="s">
        <v>280</v>
      </c>
      <c r="C453" s="26" t="s">
        <v>296</v>
      </c>
      <c r="D453" s="28">
        <v>10703620928</v>
      </c>
      <c r="E453" s="29" t="s">
        <v>254</v>
      </c>
      <c r="F453" s="30">
        <v>30</v>
      </c>
      <c r="G453" s="30">
        <v>121</v>
      </c>
      <c r="H453" s="30">
        <v>3.95</v>
      </c>
      <c r="I453" s="31" t="s">
        <v>23</v>
      </c>
      <c r="J453" s="19" t="str">
        <f>VLOOKUP(I453,'[1]November 2020'!A:C,2,FALSE)</f>
        <v>CHICKEN LARGE CHILLED -BULK WHITE</v>
      </c>
      <c r="K453" s="30">
        <v>32.74</v>
      </c>
      <c r="L453" s="32">
        <f>VLOOKUP(I453,'[1]November 2020'!A:C,3,FALSE)</f>
        <v>0.92700000000000005</v>
      </c>
      <c r="M453" s="33">
        <f t="shared" si="17"/>
        <v>30.35</v>
      </c>
      <c r="N453" s="34">
        <v>44136</v>
      </c>
    </row>
    <row r="454" spans="1:14" ht="28.75" customHeight="1" x14ac:dyDescent="0.35">
      <c r="A454" s="26" t="s">
        <v>18</v>
      </c>
      <c r="B454" s="27" t="s">
        <v>280</v>
      </c>
      <c r="C454" s="26" t="s">
        <v>297</v>
      </c>
      <c r="D454" s="28">
        <v>10703640928</v>
      </c>
      <c r="E454" s="29" t="s">
        <v>255</v>
      </c>
      <c r="F454" s="30">
        <v>32.81</v>
      </c>
      <c r="G454" s="30">
        <v>175</v>
      </c>
      <c r="H454" s="30">
        <v>3</v>
      </c>
      <c r="I454" s="31" t="s">
        <v>23</v>
      </c>
      <c r="J454" s="19" t="str">
        <f>VLOOKUP(I454,'[1]November 2020'!A:C,2,FALSE)</f>
        <v>CHICKEN LARGE CHILLED -BULK WHITE</v>
      </c>
      <c r="K454" s="30">
        <v>9.76</v>
      </c>
      <c r="L454" s="32">
        <f>VLOOKUP(I454,'[1]November 2020'!A:C,3,FALSE)</f>
        <v>0.92700000000000005</v>
      </c>
      <c r="M454" s="33">
        <f t="shared" ref="M454:M455" si="21">ROUND(K454*L454,2)</f>
        <v>9.0500000000000007</v>
      </c>
      <c r="N454" s="34">
        <v>44406</v>
      </c>
    </row>
    <row r="455" spans="1:14" ht="28.75" customHeight="1" x14ac:dyDescent="0.35">
      <c r="A455" s="26" t="s">
        <v>18</v>
      </c>
      <c r="B455" s="27" t="s">
        <v>280</v>
      </c>
      <c r="C455" s="26" t="s">
        <v>297</v>
      </c>
      <c r="D455" s="28">
        <v>10703640928</v>
      </c>
      <c r="E455" s="29" t="s">
        <v>255</v>
      </c>
      <c r="F455" s="30">
        <v>32.81</v>
      </c>
      <c r="G455" s="30">
        <v>175</v>
      </c>
      <c r="H455" s="30">
        <v>3</v>
      </c>
      <c r="I455" s="31" t="s">
        <v>22</v>
      </c>
      <c r="J455" s="19" t="str">
        <f>VLOOKUP(I455,'[1]November 2020'!A:C,2,FALSE)</f>
        <v>CHICKEN LARGE CHILLED -BULK DARK</v>
      </c>
      <c r="K455" s="30">
        <v>9</v>
      </c>
      <c r="L455" s="32">
        <f>VLOOKUP(I455,'[1]November 2020'!A:C,3,FALSE)</f>
        <v>0.92700000000000005</v>
      </c>
      <c r="M455" s="33">
        <f t="shared" si="21"/>
        <v>8.34</v>
      </c>
      <c r="N455" s="34">
        <v>44406</v>
      </c>
    </row>
    <row r="456" spans="1:14" ht="28.75" customHeight="1" x14ac:dyDescent="0.35">
      <c r="A456" s="26" t="s">
        <v>18</v>
      </c>
      <c r="B456" s="27" t="s">
        <v>280</v>
      </c>
      <c r="C456" s="26" t="s">
        <v>296</v>
      </c>
      <c r="D456" s="28">
        <v>10703640928</v>
      </c>
      <c r="E456" s="29" t="s">
        <v>255</v>
      </c>
      <c r="F456" s="30">
        <v>32.81</v>
      </c>
      <c r="G456" s="30">
        <v>175</v>
      </c>
      <c r="H456" s="30">
        <v>3</v>
      </c>
      <c r="I456" s="31" t="s">
        <v>23</v>
      </c>
      <c r="J456" s="19" t="str">
        <f>VLOOKUP(I456,'[1]November 2020'!A:C,2,FALSE)</f>
        <v>CHICKEN LARGE CHILLED -BULK WHITE</v>
      </c>
      <c r="K456" s="30">
        <v>8.81</v>
      </c>
      <c r="L456" s="32">
        <f>VLOOKUP(I456,'[1]November 2020'!A:C,3,FALSE)</f>
        <v>0.92700000000000005</v>
      </c>
      <c r="M456" s="33">
        <f t="shared" si="17"/>
        <v>8.17</v>
      </c>
      <c r="N456" s="34">
        <v>44136</v>
      </c>
    </row>
    <row r="457" spans="1:14" ht="28.75" customHeight="1" x14ac:dyDescent="0.35">
      <c r="A457" s="26" t="s">
        <v>18</v>
      </c>
      <c r="B457" s="27" t="s">
        <v>280</v>
      </c>
      <c r="C457" s="26" t="s">
        <v>296</v>
      </c>
      <c r="D457" s="28">
        <v>10703640928</v>
      </c>
      <c r="E457" s="29" t="s">
        <v>255</v>
      </c>
      <c r="F457" s="30">
        <v>32.81</v>
      </c>
      <c r="G457" s="30">
        <v>175</v>
      </c>
      <c r="H457" s="30">
        <v>3</v>
      </c>
      <c r="I457" s="31" t="s">
        <v>22</v>
      </c>
      <c r="J457" s="19" t="str">
        <f>VLOOKUP(I457,'[1]November 2020'!A:C,2,FALSE)</f>
        <v>CHICKEN LARGE CHILLED -BULK DARK</v>
      </c>
      <c r="K457" s="30">
        <v>5.88</v>
      </c>
      <c r="L457" s="32">
        <f>VLOOKUP(I457,'[1]November 2020'!A:C,3,FALSE)</f>
        <v>0.92700000000000005</v>
      </c>
      <c r="M457" s="33">
        <f t="shared" si="17"/>
        <v>5.45</v>
      </c>
      <c r="N457" s="34">
        <v>44136</v>
      </c>
    </row>
    <row r="458" spans="1:14" ht="28.75" customHeight="1" x14ac:dyDescent="0.35">
      <c r="A458" s="26" t="s">
        <v>18</v>
      </c>
      <c r="B458" s="27" t="s">
        <v>280</v>
      </c>
      <c r="C458" s="26" t="s">
        <v>12</v>
      </c>
      <c r="D458" s="28">
        <v>10703660928</v>
      </c>
      <c r="E458" s="29" t="s">
        <v>256</v>
      </c>
      <c r="F458" s="30">
        <v>34.840000000000003</v>
      </c>
      <c r="G458" s="30">
        <v>150</v>
      </c>
      <c r="H458" s="30">
        <v>3.7</v>
      </c>
      <c r="I458" s="31" t="s">
        <v>23</v>
      </c>
      <c r="J458" s="19" t="str">
        <f>VLOOKUP(I458,'[1]November 2020'!A:C,2,FALSE)</f>
        <v>CHICKEN LARGE CHILLED -BULK WHITE</v>
      </c>
      <c r="K458" s="30">
        <v>18.606000000000002</v>
      </c>
      <c r="L458" s="32">
        <f>VLOOKUP(I458,'[1]November 2020'!A:C,3,FALSE)</f>
        <v>0.92700000000000005</v>
      </c>
      <c r="M458" s="33">
        <f t="shared" si="17"/>
        <v>17.25</v>
      </c>
      <c r="N458" s="34">
        <v>44136</v>
      </c>
    </row>
    <row r="459" spans="1:14" ht="28.75" customHeight="1" x14ac:dyDescent="0.35">
      <c r="A459" s="26" t="s">
        <v>18</v>
      </c>
      <c r="B459" s="27" t="s">
        <v>280</v>
      </c>
      <c r="C459" s="26" t="s">
        <v>12</v>
      </c>
      <c r="D459" s="28">
        <v>10703660928</v>
      </c>
      <c r="E459" s="29" t="s">
        <v>256</v>
      </c>
      <c r="F459" s="30">
        <v>34.840000000000003</v>
      </c>
      <c r="G459" s="30">
        <v>150</v>
      </c>
      <c r="H459" s="30">
        <v>3.7</v>
      </c>
      <c r="I459" s="31" t="s">
        <v>22</v>
      </c>
      <c r="J459" s="19" t="str">
        <f>VLOOKUP(I459,'[1]November 2020'!A:C,2,FALSE)</f>
        <v>CHICKEN LARGE CHILLED -BULK DARK</v>
      </c>
      <c r="K459" s="30">
        <v>12.404</v>
      </c>
      <c r="L459" s="32">
        <f>VLOOKUP(I459,'[1]November 2020'!A:C,3,FALSE)</f>
        <v>0.92700000000000005</v>
      </c>
      <c r="M459" s="33">
        <f t="shared" si="17"/>
        <v>11.5</v>
      </c>
      <c r="N459" s="34">
        <v>44136</v>
      </c>
    </row>
    <row r="460" spans="1:14" ht="28.75" customHeight="1" x14ac:dyDescent="0.35">
      <c r="A460" s="26" t="s">
        <v>18</v>
      </c>
      <c r="B460" s="27" t="s">
        <v>280</v>
      </c>
      <c r="C460" s="26" t="s">
        <v>12</v>
      </c>
      <c r="D460" s="28">
        <v>10703670928</v>
      </c>
      <c r="E460" s="29" t="s">
        <v>257</v>
      </c>
      <c r="F460" s="30">
        <v>31.5</v>
      </c>
      <c r="G460" s="30">
        <v>146</v>
      </c>
      <c r="H460" s="30">
        <v>3.44</v>
      </c>
      <c r="I460" s="31" t="s">
        <v>23</v>
      </c>
      <c r="J460" s="19" t="str">
        <f>VLOOKUP(I460,'[1]November 2020'!A:C,2,FALSE)</f>
        <v>CHICKEN LARGE CHILLED -BULK WHITE</v>
      </c>
      <c r="K460" s="30">
        <v>8.8620000000000001</v>
      </c>
      <c r="L460" s="32">
        <f>VLOOKUP(I460,'[1]November 2020'!A:C,3,FALSE)</f>
        <v>0.92700000000000005</v>
      </c>
      <c r="M460" s="33">
        <f t="shared" si="17"/>
        <v>8.2200000000000006</v>
      </c>
      <c r="N460" s="34">
        <v>44136</v>
      </c>
    </row>
    <row r="461" spans="1:14" ht="28.75" customHeight="1" x14ac:dyDescent="0.35">
      <c r="A461" s="26" t="s">
        <v>18</v>
      </c>
      <c r="B461" s="27" t="s">
        <v>280</v>
      </c>
      <c r="C461" s="26" t="s">
        <v>12</v>
      </c>
      <c r="D461" s="28">
        <v>10703670928</v>
      </c>
      <c r="E461" s="29" t="s">
        <v>257</v>
      </c>
      <c r="F461" s="30">
        <v>31.5</v>
      </c>
      <c r="G461" s="30">
        <v>146</v>
      </c>
      <c r="H461" s="30">
        <v>3.44</v>
      </c>
      <c r="I461" s="31" t="s">
        <v>22</v>
      </c>
      <c r="J461" s="19" t="str">
        <f>VLOOKUP(I461,'[1]November 2020'!A:C,2,FALSE)</f>
        <v>CHICKEN LARGE CHILLED -BULK DARK</v>
      </c>
      <c r="K461" s="30">
        <v>5.9079999999999995</v>
      </c>
      <c r="L461" s="32">
        <f>VLOOKUP(I461,'[1]November 2020'!A:C,3,FALSE)</f>
        <v>0.92700000000000005</v>
      </c>
      <c r="M461" s="33">
        <f t="shared" si="17"/>
        <v>5.48</v>
      </c>
      <c r="N461" s="34">
        <v>44136</v>
      </c>
    </row>
    <row r="462" spans="1:14" ht="28.75" customHeight="1" x14ac:dyDescent="0.35">
      <c r="A462" s="26" t="s">
        <v>18</v>
      </c>
      <c r="B462" s="27" t="s">
        <v>280</v>
      </c>
      <c r="C462" s="26" t="s">
        <v>12</v>
      </c>
      <c r="D462" s="28">
        <v>10703680928</v>
      </c>
      <c r="E462" s="29" t="s">
        <v>258</v>
      </c>
      <c r="F462" s="30">
        <v>32.79</v>
      </c>
      <c r="G462" s="30">
        <v>155</v>
      </c>
      <c r="H462" s="30">
        <v>3.36</v>
      </c>
      <c r="I462" s="31" t="s">
        <v>23</v>
      </c>
      <c r="J462" s="19" t="str">
        <f>VLOOKUP(I462,'[1]November 2020'!A:C,2,FALSE)</f>
        <v>CHICKEN LARGE CHILLED -BULK WHITE</v>
      </c>
      <c r="K462" s="30">
        <v>9.2219999999999995</v>
      </c>
      <c r="L462" s="32">
        <f>VLOOKUP(I462,'[1]November 2020'!A:C,3,FALSE)</f>
        <v>0.92700000000000005</v>
      </c>
      <c r="M462" s="33">
        <f t="shared" si="17"/>
        <v>8.5500000000000007</v>
      </c>
      <c r="N462" s="34">
        <v>44136</v>
      </c>
    </row>
    <row r="463" spans="1:14" ht="28.75" customHeight="1" x14ac:dyDescent="0.35">
      <c r="A463" s="26" t="s">
        <v>18</v>
      </c>
      <c r="B463" s="27" t="s">
        <v>280</v>
      </c>
      <c r="C463" s="26" t="s">
        <v>12</v>
      </c>
      <c r="D463" s="28">
        <v>10703680928</v>
      </c>
      <c r="E463" s="29" t="s">
        <v>258</v>
      </c>
      <c r="F463" s="30">
        <v>32.79</v>
      </c>
      <c r="G463" s="30">
        <v>155</v>
      </c>
      <c r="H463" s="30">
        <v>3.36</v>
      </c>
      <c r="I463" s="31" t="s">
        <v>22</v>
      </c>
      <c r="J463" s="19" t="str">
        <f>VLOOKUP(I463,'[1]November 2020'!A:C,2,FALSE)</f>
        <v>CHICKEN LARGE CHILLED -BULK DARK</v>
      </c>
      <c r="K463" s="30">
        <v>6.1479999999999997</v>
      </c>
      <c r="L463" s="32">
        <f>VLOOKUP(I463,'[1]November 2020'!A:C,3,FALSE)</f>
        <v>0.92700000000000005</v>
      </c>
      <c r="M463" s="33">
        <f t="shared" si="17"/>
        <v>5.7</v>
      </c>
      <c r="N463" s="34">
        <v>44136</v>
      </c>
    </row>
    <row r="464" spans="1:14" ht="28.75" customHeight="1" x14ac:dyDescent="0.35">
      <c r="A464" s="26" t="s">
        <v>18</v>
      </c>
      <c r="B464" s="27" t="s">
        <v>280</v>
      </c>
      <c r="C464" s="26" t="s">
        <v>297</v>
      </c>
      <c r="D464" s="38">
        <v>10703720928</v>
      </c>
      <c r="E464" s="29" t="s">
        <v>291</v>
      </c>
      <c r="F464" s="30">
        <v>30</v>
      </c>
      <c r="G464" s="30">
        <v>126</v>
      </c>
      <c r="H464" s="30">
        <v>3.8</v>
      </c>
      <c r="I464" s="31" t="s">
        <v>23</v>
      </c>
      <c r="J464" s="19" t="str">
        <f>VLOOKUP(I464,'[1]November 2020'!A:C,2,FALSE)</f>
        <v>CHICKEN LARGE CHILLED -BULK WHITE</v>
      </c>
      <c r="K464" s="30">
        <v>32.74</v>
      </c>
      <c r="L464" s="32">
        <f>VLOOKUP(I464,'[1]November 2020'!A:C,3,FALSE)</f>
        <v>0.92700000000000005</v>
      </c>
      <c r="M464" s="33">
        <f t="shared" si="17"/>
        <v>30.35</v>
      </c>
      <c r="N464" s="34">
        <v>44302</v>
      </c>
    </row>
    <row r="465" spans="1:14" ht="28.75" customHeight="1" x14ac:dyDescent="0.35">
      <c r="A465" s="26" t="s">
        <v>18</v>
      </c>
      <c r="B465" s="27" t="s">
        <v>280</v>
      </c>
      <c r="C465" s="26" t="s">
        <v>296</v>
      </c>
      <c r="D465" s="28">
        <v>10703720928</v>
      </c>
      <c r="E465" s="29" t="s">
        <v>259</v>
      </c>
      <c r="F465" s="30">
        <v>30</v>
      </c>
      <c r="G465" s="30">
        <v>126</v>
      </c>
      <c r="H465" s="30">
        <v>3.8</v>
      </c>
      <c r="I465" s="31" t="s">
        <v>23</v>
      </c>
      <c r="J465" s="19" t="str">
        <f>VLOOKUP(I465,'[1]November 2020'!A:C,2,FALSE)</f>
        <v>CHICKEN LARGE CHILLED -BULK WHITE</v>
      </c>
      <c r="K465" s="30">
        <v>32.74</v>
      </c>
      <c r="L465" s="32">
        <f>VLOOKUP(I465,'[1]November 2020'!A:C,3,FALSE)</f>
        <v>0.92700000000000005</v>
      </c>
      <c r="M465" s="33">
        <f t="shared" si="17"/>
        <v>30.35</v>
      </c>
      <c r="N465" s="34">
        <v>44136</v>
      </c>
    </row>
    <row r="466" spans="1:14" ht="28.75" customHeight="1" x14ac:dyDescent="0.35">
      <c r="A466" s="26" t="s">
        <v>18</v>
      </c>
      <c r="B466" s="27" t="s">
        <v>280</v>
      </c>
      <c r="C466" s="26" t="s">
        <v>297</v>
      </c>
      <c r="D466" s="38">
        <v>10703740928</v>
      </c>
      <c r="E466" s="29" t="s">
        <v>288</v>
      </c>
      <c r="F466" s="30">
        <v>32.81</v>
      </c>
      <c r="G466" s="30">
        <v>175</v>
      </c>
      <c r="H466" s="30">
        <v>3</v>
      </c>
      <c r="I466" s="31" t="s">
        <v>23</v>
      </c>
      <c r="J466" s="19" t="str">
        <f>VLOOKUP(I466,'[1]November 2020'!A:C,2,FALSE)</f>
        <v>CHICKEN LARGE CHILLED -BULK WHITE</v>
      </c>
      <c r="K466" s="30">
        <v>9.76</v>
      </c>
      <c r="L466" s="32">
        <f>VLOOKUP(I466,'[1]November 2020'!A:C,3,FALSE)</f>
        <v>0.92700000000000005</v>
      </c>
      <c r="M466" s="33">
        <f t="shared" ref="M466:M467" si="22">ROUND(K466*L466,2)</f>
        <v>9.0500000000000007</v>
      </c>
      <c r="N466" s="34">
        <v>44406</v>
      </c>
    </row>
    <row r="467" spans="1:14" ht="28.75" customHeight="1" x14ac:dyDescent="0.35">
      <c r="A467" s="26" t="s">
        <v>18</v>
      </c>
      <c r="B467" s="27" t="s">
        <v>280</v>
      </c>
      <c r="C467" s="26" t="s">
        <v>297</v>
      </c>
      <c r="D467" s="38">
        <v>10703740928</v>
      </c>
      <c r="E467" s="29" t="s">
        <v>288</v>
      </c>
      <c r="F467" s="30">
        <v>32.81</v>
      </c>
      <c r="G467" s="30">
        <v>175</v>
      </c>
      <c r="H467" s="30">
        <v>3</v>
      </c>
      <c r="I467" s="31" t="s">
        <v>22</v>
      </c>
      <c r="J467" s="19" t="str">
        <f>VLOOKUP(I467,'[1]November 2020'!A:C,2,FALSE)</f>
        <v>CHICKEN LARGE CHILLED -BULK DARK</v>
      </c>
      <c r="K467" s="30">
        <v>9</v>
      </c>
      <c r="L467" s="32">
        <f>VLOOKUP(I467,'[1]November 2020'!A:C,3,FALSE)</f>
        <v>0.92700000000000005</v>
      </c>
      <c r="M467" s="33">
        <f t="shared" si="22"/>
        <v>8.34</v>
      </c>
      <c r="N467" s="34">
        <v>44406</v>
      </c>
    </row>
    <row r="468" spans="1:14" ht="28.75" customHeight="1" x14ac:dyDescent="0.35">
      <c r="A468" s="26" t="s">
        <v>18</v>
      </c>
      <c r="B468" s="27" t="s">
        <v>280</v>
      </c>
      <c r="C468" s="26" t="s">
        <v>296</v>
      </c>
      <c r="D468" s="38">
        <v>10703740928</v>
      </c>
      <c r="E468" s="29" t="s">
        <v>288</v>
      </c>
      <c r="F468" s="30">
        <v>32.81</v>
      </c>
      <c r="G468" s="30">
        <v>175</v>
      </c>
      <c r="H468" s="30">
        <v>3</v>
      </c>
      <c r="I468" s="31" t="s">
        <v>23</v>
      </c>
      <c r="J468" s="19" t="str">
        <f>VLOOKUP(I468,'[1]November 2020'!A:C,2,FALSE)</f>
        <v>CHICKEN LARGE CHILLED -BULK WHITE</v>
      </c>
      <c r="K468" s="30">
        <v>7.64</v>
      </c>
      <c r="L468" s="32">
        <f>VLOOKUP(I468,'[1]November 2020'!A:C,3,FALSE)</f>
        <v>0.92700000000000005</v>
      </c>
      <c r="M468" s="33">
        <f t="shared" si="17"/>
        <v>7.08</v>
      </c>
      <c r="N468" s="34">
        <v>44302</v>
      </c>
    </row>
    <row r="469" spans="1:14" ht="28.75" customHeight="1" x14ac:dyDescent="0.35">
      <c r="A469" s="26" t="s">
        <v>18</v>
      </c>
      <c r="B469" s="27" t="s">
        <v>280</v>
      </c>
      <c r="C469" s="26" t="s">
        <v>296</v>
      </c>
      <c r="D469" s="38">
        <v>10703740928</v>
      </c>
      <c r="E469" s="29" t="s">
        <v>288</v>
      </c>
      <c r="F469" s="30">
        <v>32.81</v>
      </c>
      <c r="G469" s="30">
        <v>175</v>
      </c>
      <c r="H469" s="30">
        <v>3</v>
      </c>
      <c r="I469" s="31" t="s">
        <v>22</v>
      </c>
      <c r="J469" s="19" t="str">
        <f>VLOOKUP(I469,'[1]November 2020'!A:C,2,FALSE)</f>
        <v>CHICKEN LARGE CHILLED -BULK DARK</v>
      </c>
      <c r="K469" s="30">
        <v>7.05</v>
      </c>
      <c r="L469" s="32">
        <f>VLOOKUP(I469,'[1]November 2020'!A:C,3,FALSE)</f>
        <v>0.92700000000000005</v>
      </c>
      <c r="M469" s="33">
        <f t="shared" si="17"/>
        <v>6.54</v>
      </c>
      <c r="N469" s="34">
        <v>44302</v>
      </c>
    </row>
    <row r="470" spans="1:14" ht="28.75" customHeight="1" x14ac:dyDescent="0.35">
      <c r="A470" s="26" t="s">
        <v>18</v>
      </c>
      <c r="B470" s="27" t="s">
        <v>280</v>
      </c>
      <c r="C470" s="26" t="s">
        <v>296</v>
      </c>
      <c r="D470" s="28">
        <v>10703740928</v>
      </c>
      <c r="E470" s="29" t="s">
        <v>260</v>
      </c>
      <c r="F470" s="30">
        <v>32.81</v>
      </c>
      <c r="G470" s="30">
        <v>150</v>
      </c>
      <c r="H470" s="30">
        <v>3.45</v>
      </c>
      <c r="I470" s="31" t="s">
        <v>23</v>
      </c>
      <c r="J470" s="19" t="str">
        <f>VLOOKUP(I470,'[1]November 2020'!A:C,2,FALSE)</f>
        <v>CHICKEN LARGE CHILLED -BULK WHITE</v>
      </c>
      <c r="K470" s="30">
        <v>9.2279999999999998</v>
      </c>
      <c r="L470" s="32">
        <f>VLOOKUP(I470,'[1]November 2020'!A:C,3,FALSE)</f>
        <v>0.92700000000000005</v>
      </c>
      <c r="M470" s="33">
        <f t="shared" si="17"/>
        <v>8.5500000000000007</v>
      </c>
      <c r="N470" s="34">
        <v>44136</v>
      </c>
    </row>
    <row r="471" spans="1:14" ht="28.75" customHeight="1" x14ac:dyDescent="0.35">
      <c r="A471" s="26" t="s">
        <v>18</v>
      </c>
      <c r="B471" s="27" t="s">
        <v>280</v>
      </c>
      <c r="C471" s="26" t="s">
        <v>296</v>
      </c>
      <c r="D471" s="28">
        <v>10703740928</v>
      </c>
      <c r="E471" s="29" t="s">
        <v>260</v>
      </c>
      <c r="F471" s="30">
        <v>32.81</v>
      </c>
      <c r="G471" s="30">
        <v>150</v>
      </c>
      <c r="H471" s="30">
        <v>3.45</v>
      </c>
      <c r="I471" s="31" t="s">
        <v>22</v>
      </c>
      <c r="J471" s="19" t="str">
        <f>VLOOKUP(I471,'[1]November 2020'!A:C,2,FALSE)</f>
        <v>CHICKEN LARGE CHILLED -BULK DARK</v>
      </c>
      <c r="K471" s="30">
        <v>6.152000000000001</v>
      </c>
      <c r="L471" s="32">
        <f>VLOOKUP(I471,'[1]November 2020'!A:C,3,FALSE)</f>
        <v>0.92700000000000005</v>
      </c>
      <c r="M471" s="33">
        <f t="shared" si="17"/>
        <v>5.7</v>
      </c>
      <c r="N471" s="34">
        <v>44136</v>
      </c>
    </row>
    <row r="472" spans="1:14" ht="28.75" customHeight="1" x14ac:dyDescent="0.35">
      <c r="A472" s="26" t="s">
        <v>18</v>
      </c>
      <c r="B472" s="27" t="s">
        <v>280</v>
      </c>
      <c r="C472" s="26" t="s">
        <v>297</v>
      </c>
      <c r="D472" s="38">
        <v>10703780928</v>
      </c>
      <c r="E472" s="29" t="s">
        <v>292</v>
      </c>
      <c r="F472" s="30">
        <v>32.79</v>
      </c>
      <c r="G472" s="30">
        <v>159</v>
      </c>
      <c r="H472" s="30">
        <v>3.3</v>
      </c>
      <c r="I472" s="31" t="s">
        <v>23</v>
      </c>
      <c r="J472" s="19" t="str">
        <f>VLOOKUP(I472,'[1]November 2020'!A:C,2,FALSE)</f>
        <v>CHICKEN LARGE CHILLED -BULK WHITE</v>
      </c>
      <c r="K472" s="30">
        <v>7.99</v>
      </c>
      <c r="L472" s="32">
        <f>VLOOKUP(I472,'[1]November 2020'!A:C,3,FALSE)</f>
        <v>0.92700000000000005</v>
      </c>
      <c r="M472" s="33">
        <f t="shared" si="17"/>
        <v>7.41</v>
      </c>
      <c r="N472" s="34">
        <v>44302</v>
      </c>
    </row>
    <row r="473" spans="1:14" ht="28.75" customHeight="1" x14ac:dyDescent="0.35">
      <c r="A473" s="26" t="s">
        <v>18</v>
      </c>
      <c r="B473" s="27" t="s">
        <v>280</v>
      </c>
      <c r="C473" s="26" t="s">
        <v>297</v>
      </c>
      <c r="D473" s="38">
        <v>10703780928</v>
      </c>
      <c r="E473" s="29" t="s">
        <v>292</v>
      </c>
      <c r="F473" s="30">
        <v>32.79</v>
      </c>
      <c r="G473" s="30">
        <v>159</v>
      </c>
      <c r="H473" s="30">
        <v>3.3</v>
      </c>
      <c r="I473" s="31" t="s">
        <v>22</v>
      </c>
      <c r="J473" s="19" t="str">
        <f>VLOOKUP(I473,'[1]November 2020'!A:C,2,FALSE)</f>
        <v>CHICKEN LARGE CHILLED -BULK DARK</v>
      </c>
      <c r="K473" s="30">
        <v>7.38</v>
      </c>
      <c r="L473" s="32">
        <f>VLOOKUP(I473,'[1]November 2020'!A:C,3,FALSE)</f>
        <v>0.92700000000000005</v>
      </c>
      <c r="M473" s="33">
        <f t="shared" si="17"/>
        <v>6.84</v>
      </c>
      <c r="N473" s="34">
        <v>44302</v>
      </c>
    </row>
    <row r="474" spans="1:14" ht="28.75" customHeight="1" x14ac:dyDescent="0.35">
      <c r="A474" s="26" t="s">
        <v>18</v>
      </c>
      <c r="B474" s="27" t="s">
        <v>280</v>
      </c>
      <c r="C474" s="26" t="s">
        <v>296</v>
      </c>
      <c r="D474" s="28">
        <v>10703780928</v>
      </c>
      <c r="E474" s="29" t="s">
        <v>261</v>
      </c>
      <c r="F474" s="30">
        <v>32.79</v>
      </c>
      <c r="G474" s="30">
        <v>159</v>
      </c>
      <c r="H474" s="30">
        <v>3.3</v>
      </c>
      <c r="I474" s="31" t="s">
        <v>23</v>
      </c>
      <c r="J474" s="19" t="str">
        <f>VLOOKUP(I474,'[1]November 2020'!A:C,2,FALSE)</f>
        <v>CHICKEN LARGE CHILLED -BULK WHITE</v>
      </c>
      <c r="K474" s="30">
        <v>9.2219999999999995</v>
      </c>
      <c r="L474" s="32">
        <f>VLOOKUP(I474,'[1]November 2020'!A:C,3,FALSE)</f>
        <v>0.92700000000000005</v>
      </c>
      <c r="M474" s="33">
        <f t="shared" si="17"/>
        <v>8.5500000000000007</v>
      </c>
      <c r="N474" s="34">
        <v>44136</v>
      </c>
    </row>
    <row r="475" spans="1:14" ht="28.75" customHeight="1" x14ac:dyDescent="0.35">
      <c r="A475" s="26" t="s">
        <v>18</v>
      </c>
      <c r="B475" s="27" t="s">
        <v>280</v>
      </c>
      <c r="C475" s="26" t="s">
        <v>296</v>
      </c>
      <c r="D475" s="28">
        <v>10703780928</v>
      </c>
      <c r="E475" s="29" t="s">
        <v>261</v>
      </c>
      <c r="F475" s="30">
        <v>32.79</v>
      </c>
      <c r="G475" s="30">
        <v>159</v>
      </c>
      <c r="H475" s="30">
        <v>3.3</v>
      </c>
      <c r="I475" s="31" t="s">
        <v>22</v>
      </c>
      <c r="J475" s="19" t="str">
        <f>VLOOKUP(I475,'[1]November 2020'!A:C,2,FALSE)</f>
        <v>CHICKEN LARGE CHILLED -BULK DARK</v>
      </c>
      <c r="K475" s="30">
        <v>6.1479999999999997</v>
      </c>
      <c r="L475" s="32">
        <f>VLOOKUP(I475,'[1]November 2020'!A:C,3,FALSE)</f>
        <v>0.92700000000000005</v>
      </c>
      <c r="M475" s="33">
        <f t="shared" si="17"/>
        <v>5.7</v>
      </c>
      <c r="N475" s="34">
        <v>44136</v>
      </c>
    </row>
    <row r="476" spans="1:14" ht="28.75" customHeight="1" x14ac:dyDescent="0.35">
      <c r="A476" s="26" t="s">
        <v>18</v>
      </c>
      <c r="B476" s="27" t="s">
        <v>280</v>
      </c>
      <c r="C476" s="26" t="s">
        <v>12</v>
      </c>
      <c r="D476" s="28">
        <v>10703870928</v>
      </c>
      <c r="E476" s="29" t="s">
        <v>262</v>
      </c>
      <c r="F476" s="30">
        <v>30.37</v>
      </c>
      <c r="G476" s="30">
        <v>176</v>
      </c>
      <c r="H476" s="30">
        <v>2.75</v>
      </c>
      <c r="I476" s="31" t="s">
        <v>23</v>
      </c>
      <c r="J476" s="19" t="str">
        <f>VLOOKUP(I476,'[1]November 2020'!A:C,2,FALSE)</f>
        <v>CHICKEN LARGE CHILLED -BULK WHITE</v>
      </c>
      <c r="K476" s="30">
        <v>41.92</v>
      </c>
      <c r="L476" s="32">
        <f>VLOOKUP(I476,'[1]November 2020'!A:C,3,FALSE)</f>
        <v>0.92700000000000005</v>
      </c>
      <c r="M476" s="33">
        <f t="shared" si="17"/>
        <v>38.86</v>
      </c>
      <c r="N476" s="34">
        <v>44136</v>
      </c>
    </row>
    <row r="477" spans="1:14" ht="28.75" customHeight="1" x14ac:dyDescent="0.35">
      <c r="A477" s="26" t="s">
        <v>18</v>
      </c>
      <c r="B477" s="27" t="s">
        <v>280</v>
      </c>
      <c r="C477" s="26" t="s">
        <v>12</v>
      </c>
      <c r="D477" s="28">
        <v>10838600928</v>
      </c>
      <c r="E477" s="29" t="s">
        <v>263</v>
      </c>
      <c r="F477" s="30">
        <v>30</v>
      </c>
      <c r="G477" s="30">
        <v>200</v>
      </c>
      <c r="H477" s="30">
        <v>2.4</v>
      </c>
      <c r="I477" s="31" t="s">
        <v>22</v>
      </c>
      <c r="J477" s="19" t="str">
        <f>VLOOKUP(I477,'[1]November 2020'!A:C,2,FALSE)</f>
        <v>CHICKEN LARGE CHILLED -BULK DARK</v>
      </c>
      <c r="K477" s="30">
        <v>51.12</v>
      </c>
      <c r="L477" s="32">
        <f>VLOOKUP(I477,'[1]November 2020'!A:C,3,FALSE)</f>
        <v>0.92700000000000005</v>
      </c>
      <c r="M477" s="33">
        <f t="shared" si="17"/>
        <v>47.39</v>
      </c>
      <c r="N477" s="34">
        <v>44136</v>
      </c>
    </row>
    <row r="478" spans="1:14" ht="28.75" customHeight="1" x14ac:dyDescent="0.35">
      <c r="A478" s="26" t="s">
        <v>18</v>
      </c>
      <c r="B478" s="27" t="s">
        <v>280</v>
      </c>
      <c r="C478" s="26" t="s">
        <v>297</v>
      </c>
      <c r="D478" s="38">
        <v>16660000928</v>
      </c>
      <c r="E478" s="29" t="s">
        <v>293</v>
      </c>
      <c r="F478" s="30">
        <v>29.64</v>
      </c>
      <c r="G478" s="30" t="s">
        <v>294</v>
      </c>
      <c r="H478" s="30" t="s">
        <v>295</v>
      </c>
      <c r="I478" s="31" t="s">
        <v>23</v>
      </c>
      <c r="J478" s="19" t="str">
        <f>VLOOKUP(I478,'[1]November 2020'!A:C,2,FALSE)</f>
        <v>CHICKEN LARGE CHILLED -BULK WHITE</v>
      </c>
      <c r="K478" s="30">
        <v>13.974</v>
      </c>
      <c r="L478" s="32">
        <f>VLOOKUP(I478,'[1]November 2020'!A:C,3,FALSE)</f>
        <v>0.92700000000000005</v>
      </c>
      <c r="M478" s="33">
        <f t="shared" si="17"/>
        <v>12.95</v>
      </c>
      <c r="N478" s="34">
        <v>44302</v>
      </c>
    </row>
    <row r="479" spans="1:14" ht="28.75" customHeight="1" x14ac:dyDescent="0.35">
      <c r="A479" s="26" t="s">
        <v>18</v>
      </c>
      <c r="B479" s="27" t="s">
        <v>280</v>
      </c>
      <c r="C479" s="26" t="s">
        <v>297</v>
      </c>
      <c r="D479" s="38">
        <v>16660000928</v>
      </c>
      <c r="E479" s="29" t="s">
        <v>293</v>
      </c>
      <c r="F479" s="30">
        <v>29.64</v>
      </c>
      <c r="G479" s="30" t="s">
        <v>294</v>
      </c>
      <c r="H479" s="30" t="s">
        <v>295</v>
      </c>
      <c r="I479" s="31" t="s">
        <v>22</v>
      </c>
      <c r="J479" s="19" t="str">
        <f>VLOOKUP(I479,'[1]November 2020'!A:C,2,FALSE)</f>
        <v>CHICKEN LARGE CHILLED -BULK DARK</v>
      </c>
      <c r="K479" s="30">
        <v>9.3160000000000007</v>
      </c>
      <c r="L479" s="32">
        <f>VLOOKUP(I479,'[1]November 2020'!A:C,3,FALSE)</f>
        <v>0.92700000000000005</v>
      </c>
      <c r="M479" s="33">
        <f t="shared" ref="M479:M496" si="23">ROUND(K479*L479,2)</f>
        <v>8.64</v>
      </c>
      <c r="N479" s="34">
        <v>44302</v>
      </c>
    </row>
    <row r="480" spans="1:14" ht="28.75" customHeight="1" x14ac:dyDescent="0.35">
      <c r="A480" s="26" t="s">
        <v>18</v>
      </c>
      <c r="B480" s="27" t="s">
        <v>280</v>
      </c>
      <c r="C480" s="26" t="s">
        <v>296</v>
      </c>
      <c r="D480" s="28">
        <v>16660000928</v>
      </c>
      <c r="E480" s="29" t="s">
        <v>264</v>
      </c>
      <c r="F480" s="30">
        <v>29.64</v>
      </c>
      <c r="G480" s="30" t="s">
        <v>202</v>
      </c>
      <c r="H480" s="30" t="s">
        <v>265</v>
      </c>
      <c r="I480" s="31" t="s">
        <v>23</v>
      </c>
      <c r="J480" s="19" t="str">
        <f>VLOOKUP(I480,'[1]November 2020'!A:C,2,FALSE)</f>
        <v>CHICKEN LARGE CHILLED -BULK WHITE</v>
      </c>
      <c r="K480" s="30">
        <v>13.973999999999998</v>
      </c>
      <c r="L480" s="32">
        <f>VLOOKUP(I480,'[1]November 2020'!A:C,3,FALSE)</f>
        <v>0.92700000000000005</v>
      </c>
      <c r="M480" s="33">
        <f t="shared" si="23"/>
        <v>12.95</v>
      </c>
      <c r="N480" s="34">
        <v>44136</v>
      </c>
    </row>
    <row r="481" spans="1:14" ht="28.75" customHeight="1" x14ac:dyDescent="0.35">
      <c r="A481" s="26" t="s">
        <v>18</v>
      </c>
      <c r="B481" s="27" t="s">
        <v>280</v>
      </c>
      <c r="C481" s="26" t="s">
        <v>296</v>
      </c>
      <c r="D481" s="28">
        <v>16660000928</v>
      </c>
      <c r="E481" s="29" t="s">
        <v>264</v>
      </c>
      <c r="F481" s="30">
        <v>29.64</v>
      </c>
      <c r="G481" s="30" t="s">
        <v>202</v>
      </c>
      <c r="H481" s="30" t="s">
        <v>265</v>
      </c>
      <c r="I481" s="31" t="s">
        <v>22</v>
      </c>
      <c r="J481" s="19" t="str">
        <f>VLOOKUP(I481,'[1]November 2020'!A:C,2,FALSE)</f>
        <v>CHICKEN LARGE CHILLED -BULK DARK</v>
      </c>
      <c r="K481" s="30">
        <v>9.3160000000000007</v>
      </c>
      <c r="L481" s="32">
        <f>VLOOKUP(I481,'[1]November 2020'!A:C,3,FALSE)</f>
        <v>0.92700000000000005</v>
      </c>
      <c r="M481" s="33">
        <f t="shared" si="23"/>
        <v>8.64</v>
      </c>
      <c r="N481" s="34">
        <v>44136</v>
      </c>
    </row>
    <row r="482" spans="1:14" ht="28.75" customHeight="1" x14ac:dyDescent="0.35">
      <c r="A482" s="26" t="s">
        <v>18</v>
      </c>
      <c r="B482" s="27" t="s">
        <v>280</v>
      </c>
      <c r="C482" s="26" t="s">
        <v>297</v>
      </c>
      <c r="D482" s="38">
        <v>16660100928</v>
      </c>
      <c r="E482" s="29" t="s">
        <v>94</v>
      </c>
      <c r="F482" s="30">
        <v>29.64</v>
      </c>
      <c r="G482" s="30" t="s">
        <v>220</v>
      </c>
      <c r="H482" s="30" t="s">
        <v>284</v>
      </c>
      <c r="I482" s="31" t="s">
        <v>22</v>
      </c>
      <c r="J482" s="19" t="str">
        <f>VLOOKUP(I482,'[1]November 2020'!A:C,2,FALSE)</f>
        <v>CHICKEN LARGE CHILLED -BULK DARK</v>
      </c>
      <c r="K482" s="30">
        <v>23.72</v>
      </c>
      <c r="L482" s="32">
        <f>VLOOKUP(I482,'[1]November 2020'!A:C,3,FALSE)</f>
        <v>0.92700000000000005</v>
      </c>
      <c r="M482" s="33">
        <f t="shared" si="23"/>
        <v>21.99</v>
      </c>
      <c r="N482" s="34">
        <v>44302</v>
      </c>
    </row>
    <row r="483" spans="1:14" ht="28.75" customHeight="1" x14ac:dyDescent="0.35">
      <c r="A483" s="26" t="s">
        <v>18</v>
      </c>
      <c r="B483" s="27" t="s">
        <v>280</v>
      </c>
      <c r="C483" s="26" t="s">
        <v>296</v>
      </c>
      <c r="D483" s="28">
        <v>16660100928</v>
      </c>
      <c r="E483" s="29" t="s">
        <v>94</v>
      </c>
      <c r="F483" s="30">
        <v>29.64</v>
      </c>
      <c r="G483" s="30" t="s">
        <v>266</v>
      </c>
      <c r="H483" s="30" t="s">
        <v>267</v>
      </c>
      <c r="I483" s="31" t="s">
        <v>22</v>
      </c>
      <c r="J483" s="19" t="str">
        <f>VLOOKUP(I483,'[1]November 2020'!A:C,2,FALSE)</f>
        <v>CHICKEN LARGE CHILLED -BULK DARK</v>
      </c>
      <c r="K483" s="30">
        <v>23.72</v>
      </c>
      <c r="L483" s="32">
        <f>VLOOKUP(I483,'[1]November 2020'!A:C,3,FALSE)</f>
        <v>0.92700000000000005</v>
      </c>
      <c r="M483" s="33">
        <f t="shared" si="23"/>
        <v>21.99</v>
      </c>
      <c r="N483" s="34">
        <v>44136</v>
      </c>
    </row>
    <row r="484" spans="1:14" ht="28.75" customHeight="1" x14ac:dyDescent="0.35">
      <c r="A484" s="26" t="s">
        <v>18</v>
      </c>
      <c r="B484" s="27" t="s">
        <v>280</v>
      </c>
      <c r="C484" s="26" t="s">
        <v>12</v>
      </c>
      <c r="D484" s="28">
        <v>17014221120</v>
      </c>
      <c r="E484" s="29" t="s">
        <v>268</v>
      </c>
      <c r="F484" s="30">
        <v>25.8</v>
      </c>
      <c r="G484" s="30">
        <v>80</v>
      </c>
      <c r="H484" s="30">
        <v>5.1740000000000004</v>
      </c>
      <c r="I484" s="31">
        <v>110244</v>
      </c>
      <c r="J484" s="19" t="str">
        <f>VLOOKUP(I484,'[1]November 2020'!A:C,2,FALSE)</f>
        <v>CHEESE MOZ LM PT SKM UNFZ PROC PK(41125)</v>
      </c>
      <c r="K484" s="30">
        <v>10</v>
      </c>
      <c r="L484" s="32">
        <f>VLOOKUP(I484,'[1]November 2020'!A:C,3,FALSE)</f>
        <v>1.8467</v>
      </c>
      <c r="M484" s="33">
        <f t="shared" si="23"/>
        <v>18.47</v>
      </c>
      <c r="N484" s="34">
        <v>44136</v>
      </c>
    </row>
    <row r="485" spans="1:14" ht="28.75" customHeight="1" x14ac:dyDescent="0.35">
      <c r="A485" s="26" t="s">
        <v>18</v>
      </c>
      <c r="B485" s="27" t="s">
        <v>280</v>
      </c>
      <c r="C485" s="26" t="s">
        <v>12</v>
      </c>
      <c r="D485" s="28">
        <v>17020111120</v>
      </c>
      <c r="E485" s="29" t="s">
        <v>269</v>
      </c>
      <c r="F485" s="30">
        <v>19.2</v>
      </c>
      <c r="G485" s="30">
        <v>144</v>
      </c>
      <c r="H485" s="30">
        <v>2.141</v>
      </c>
      <c r="I485" s="31">
        <v>110244</v>
      </c>
      <c r="J485" s="19" t="str">
        <f>VLOOKUP(I485,'[1]November 2020'!A:C,2,FALSE)</f>
        <v>CHEESE MOZ LM PT SKM UNFZ PROC PK(41125)</v>
      </c>
      <c r="K485" s="30">
        <v>9</v>
      </c>
      <c r="L485" s="32">
        <f>VLOOKUP(I485,'[1]November 2020'!A:C,3,FALSE)</f>
        <v>1.8467</v>
      </c>
      <c r="M485" s="33">
        <f t="shared" si="23"/>
        <v>16.62</v>
      </c>
      <c r="N485" s="34">
        <v>44136</v>
      </c>
    </row>
    <row r="486" spans="1:14" ht="28.75" customHeight="1" x14ac:dyDescent="0.35">
      <c r="A486" s="26" t="s">
        <v>18</v>
      </c>
      <c r="B486" s="27" t="s">
        <v>280</v>
      </c>
      <c r="C486" s="26" t="s">
        <v>12</v>
      </c>
      <c r="D486" s="28">
        <v>17020151120</v>
      </c>
      <c r="E486" s="29" t="s">
        <v>270</v>
      </c>
      <c r="F486" s="30">
        <v>19.7</v>
      </c>
      <c r="G486" s="30">
        <v>108</v>
      </c>
      <c r="H486" s="30">
        <v>2.9260000000000002</v>
      </c>
      <c r="I486" s="31">
        <v>110244</v>
      </c>
      <c r="J486" s="19" t="str">
        <f>VLOOKUP(I486,'[1]November 2020'!A:C,2,FALSE)</f>
        <v>CHEESE MOZ LM PT SKM UNFZ PROC PK(41125)</v>
      </c>
      <c r="K486" s="30">
        <v>10.125</v>
      </c>
      <c r="L486" s="32">
        <f>VLOOKUP(I486,'[1]November 2020'!A:C,3,FALSE)</f>
        <v>1.8467</v>
      </c>
      <c r="M486" s="33">
        <f t="shared" si="23"/>
        <v>18.7</v>
      </c>
      <c r="N486" s="34">
        <v>44136</v>
      </c>
    </row>
    <row r="487" spans="1:14" ht="28.75" customHeight="1" x14ac:dyDescent="0.35">
      <c r="A487" s="26" t="s">
        <v>18</v>
      </c>
      <c r="B487" s="27" t="s">
        <v>280</v>
      </c>
      <c r="C487" s="26" t="s">
        <v>12</v>
      </c>
      <c r="D487" s="28">
        <v>17021081120</v>
      </c>
      <c r="E487" s="29" t="s">
        <v>271</v>
      </c>
      <c r="F487" s="30">
        <v>20.2</v>
      </c>
      <c r="G487" s="30">
        <v>108</v>
      </c>
      <c r="H487" s="30">
        <v>2.99</v>
      </c>
      <c r="I487" s="31">
        <v>110244</v>
      </c>
      <c r="J487" s="19" t="str">
        <f>VLOOKUP(I487,'[1]November 2020'!A:C,2,FALSE)</f>
        <v>CHEESE MOZ LM PT SKM UNFZ PROC PK(41125)</v>
      </c>
      <c r="K487" s="30">
        <v>6.75</v>
      </c>
      <c r="L487" s="32">
        <f>VLOOKUP(I487,'[1]November 2020'!A:C,3,FALSE)</f>
        <v>1.8467</v>
      </c>
      <c r="M487" s="33">
        <f t="shared" si="23"/>
        <v>12.47</v>
      </c>
      <c r="N487" s="34">
        <v>44136</v>
      </c>
    </row>
    <row r="488" spans="1:14" ht="28.75" customHeight="1" x14ac:dyDescent="0.35">
      <c r="A488" s="26" t="s">
        <v>18</v>
      </c>
      <c r="B488" s="27" t="s">
        <v>280</v>
      </c>
      <c r="C488" s="26" t="s">
        <v>12</v>
      </c>
      <c r="D488" s="28">
        <v>17021101120</v>
      </c>
      <c r="E488" s="29" t="s">
        <v>272</v>
      </c>
      <c r="F488" s="30">
        <v>19.2</v>
      </c>
      <c r="G488" s="30">
        <v>108</v>
      </c>
      <c r="H488" s="30">
        <v>2.8570000000000002</v>
      </c>
      <c r="I488" s="31">
        <v>110244</v>
      </c>
      <c r="J488" s="19" t="str">
        <f>VLOOKUP(I488,'[1]November 2020'!A:C,2,FALSE)</f>
        <v>CHEESE MOZ LM PT SKM UNFZ PROC PK(41125)</v>
      </c>
      <c r="K488" s="30">
        <v>6.75</v>
      </c>
      <c r="L488" s="32">
        <f>VLOOKUP(I488,'[1]November 2020'!A:C,3,FALSE)</f>
        <v>1.8467</v>
      </c>
      <c r="M488" s="33">
        <f t="shared" si="23"/>
        <v>12.47</v>
      </c>
      <c r="N488" s="34">
        <v>44136</v>
      </c>
    </row>
    <row r="489" spans="1:14" ht="28.75" customHeight="1" x14ac:dyDescent="0.35">
      <c r="A489" s="26" t="s">
        <v>18</v>
      </c>
      <c r="B489" s="27" t="s">
        <v>280</v>
      </c>
      <c r="C489" s="26" t="s">
        <v>12</v>
      </c>
      <c r="D489" s="28">
        <v>17022101120</v>
      </c>
      <c r="E489" s="29" t="s">
        <v>273</v>
      </c>
      <c r="F489" s="30">
        <v>19.399999999999999</v>
      </c>
      <c r="G489" s="30">
        <v>144</v>
      </c>
      <c r="H489" s="30">
        <v>2.16</v>
      </c>
      <c r="I489" s="31">
        <v>110244</v>
      </c>
      <c r="J489" s="19" t="str">
        <f>VLOOKUP(I489,'[1]November 2020'!A:C,2,FALSE)</f>
        <v>CHEESE MOZ LM PT SKM UNFZ PROC PK(41125)</v>
      </c>
      <c r="K489" s="30">
        <v>9.2200000000000006</v>
      </c>
      <c r="L489" s="32">
        <f>VLOOKUP(I489,'[1]November 2020'!A:C,3,FALSE)</f>
        <v>1.8467</v>
      </c>
      <c r="M489" s="33">
        <f t="shared" si="23"/>
        <v>17.03</v>
      </c>
      <c r="N489" s="34">
        <v>44136</v>
      </c>
    </row>
    <row r="490" spans="1:14" ht="28.75" customHeight="1" x14ac:dyDescent="0.35">
      <c r="A490" s="26" t="s">
        <v>18</v>
      </c>
      <c r="B490" s="27" t="s">
        <v>280</v>
      </c>
      <c r="C490" s="26" t="s">
        <v>12</v>
      </c>
      <c r="D490" s="28">
        <v>17023721120</v>
      </c>
      <c r="E490" s="29" t="s">
        <v>274</v>
      </c>
      <c r="F490" s="30">
        <v>17.190000000000001</v>
      </c>
      <c r="G490" s="30">
        <v>72</v>
      </c>
      <c r="H490" s="30">
        <v>3.82</v>
      </c>
      <c r="I490" s="31">
        <v>110244</v>
      </c>
      <c r="J490" s="19" t="str">
        <f>VLOOKUP(I490,'[1]November 2020'!A:C,2,FALSE)</f>
        <v>CHEESE MOZ LM PT SKM UNFZ PROC PK(41125)</v>
      </c>
      <c r="K490" s="30">
        <v>3.4649999999999999</v>
      </c>
      <c r="L490" s="32">
        <f>VLOOKUP(I490,'[1]November 2020'!A:C,3,FALSE)</f>
        <v>1.8467</v>
      </c>
      <c r="M490" s="33">
        <f t="shared" si="23"/>
        <v>6.4</v>
      </c>
      <c r="N490" s="34">
        <v>44136</v>
      </c>
    </row>
    <row r="491" spans="1:14" ht="28.75" customHeight="1" x14ac:dyDescent="0.35">
      <c r="A491" s="26" t="s">
        <v>18</v>
      </c>
      <c r="B491" s="27" t="s">
        <v>280</v>
      </c>
      <c r="C491" s="26" t="s">
        <v>12</v>
      </c>
      <c r="D491" s="28">
        <v>17026721120</v>
      </c>
      <c r="E491" s="29" t="s">
        <v>275</v>
      </c>
      <c r="F491" s="30">
        <v>11.3</v>
      </c>
      <c r="G491" s="30">
        <v>72</v>
      </c>
      <c r="H491" s="30">
        <v>2.5099999999999998</v>
      </c>
      <c r="I491" s="31">
        <v>110244</v>
      </c>
      <c r="J491" s="19" t="str">
        <f>VLOOKUP(I491,'[1]November 2020'!A:C,2,FALSE)</f>
        <v>CHEESE MOZ LM PT SKM UNFZ PROC PK(41125)</v>
      </c>
      <c r="K491" s="30">
        <v>2.9249999999999998</v>
      </c>
      <c r="L491" s="32">
        <f>VLOOKUP(I491,'[1]November 2020'!A:C,3,FALSE)</f>
        <v>1.8467</v>
      </c>
      <c r="M491" s="33">
        <f t="shared" si="23"/>
        <v>5.4</v>
      </c>
      <c r="N491" s="34">
        <v>44136</v>
      </c>
    </row>
    <row r="492" spans="1:14" ht="28.75" customHeight="1" x14ac:dyDescent="0.35">
      <c r="A492" s="26" t="s">
        <v>18</v>
      </c>
      <c r="B492" s="27" t="s">
        <v>280</v>
      </c>
      <c r="C492" s="26" t="s">
        <v>12</v>
      </c>
      <c r="D492" s="28">
        <v>17031121120</v>
      </c>
      <c r="E492" s="29" t="s">
        <v>276</v>
      </c>
      <c r="F492" s="30">
        <v>13.9</v>
      </c>
      <c r="G492" s="30">
        <v>144</v>
      </c>
      <c r="H492" s="30">
        <v>1.5429999999999999</v>
      </c>
      <c r="I492" s="31">
        <v>110244</v>
      </c>
      <c r="J492" s="19" t="str">
        <f>VLOOKUP(I492,'[1]November 2020'!A:C,2,FALSE)</f>
        <v>CHEESE MOZ LM PT SKM UNFZ PROC PK(41125)</v>
      </c>
      <c r="K492" s="30">
        <v>3.5009999999999999</v>
      </c>
      <c r="L492" s="32">
        <f>VLOOKUP(I492,'[1]November 2020'!A:C,3,FALSE)</f>
        <v>1.8467</v>
      </c>
      <c r="M492" s="33">
        <f t="shared" si="23"/>
        <v>6.47</v>
      </c>
      <c r="N492" s="34">
        <v>44136</v>
      </c>
    </row>
    <row r="493" spans="1:14" ht="28.75" customHeight="1" x14ac:dyDescent="0.35">
      <c r="A493" s="26" t="s">
        <v>18</v>
      </c>
      <c r="B493" s="27" t="s">
        <v>280</v>
      </c>
      <c r="C493" s="26" t="s">
        <v>12</v>
      </c>
      <c r="D493" s="28">
        <v>17031141120</v>
      </c>
      <c r="E493" s="29" t="s">
        <v>277</v>
      </c>
      <c r="F493" s="30">
        <v>13.6</v>
      </c>
      <c r="G493" s="30">
        <v>144</v>
      </c>
      <c r="H493" s="30">
        <v>1.5169999999999999</v>
      </c>
      <c r="I493" s="31">
        <v>110244</v>
      </c>
      <c r="J493" s="19" t="str">
        <f>VLOOKUP(I493,'[1]November 2020'!A:C,2,FALSE)</f>
        <v>CHEESE MOZ LM PT SKM UNFZ PROC PK(41125)</v>
      </c>
      <c r="K493" s="30">
        <v>4.5</v>
      </c>
      <c r="L493" s="32">
        <f>VLOOKUP(I493,'[1]November 2020'!A:C,3,FALSE)</f>
        <v>1.8467</v>
      </c>
      <c r="M493" s="33">
        <f t="shared" si="23"/>
        <v>8.31</v>
      </c>
      <c r="N493" s="34">
        <v>44136</v>
      </c>
    </row>
    <row r="494" spans="1:14" ht="28.75" customHeight="1" x14ac:dyDescent="0.35">
      <c r="A494" s="26" t="s">
        <v>18</v>
      </c>
      <c r="B494" s="27" t="s">
        <v>280</v>
      </c>
      <c r="C494" s="26" t="s">
        <v>297</v>
      </c>
      <c r="D494" s="38">
        <v>17033220928</v>
      </c>
      <c r="E494" s="29" t="s">
        <v>304</v>
      </c>
      <c r="F494" s="30">
        <v>30.9</v>
      </c>
      <c r="G494" s="30">
        <v>110</v>
      </c>
      <c r="H494" s="30">
        <v>4.5</v>
      </c>
      <c r="I494" s="31" t="s">
        <v>23</v>
      </c>
      <c r="J494" s="19" t="str">
        <f>VLOOKUP(I494,'[1]November 2020'!A:C,2,FALSE)</f>
        <v>CHICKEN LARGE CHILLED -BULK WHITE</v>
      </c>
      <c r="K494" s="30">
        <v>32.630000000000003</v>
      </c>
      <c r="L494" s="32">
        <f>VLOOKUP(I494,'[1]November 2020'!A:C,3,FALSE)</f>
        <v>0.92700000000000005</v>
      </c>
      <c r="M494" s="33">
        <f t="shared" si="23"/>
        <v>30.25</v>
      </c>
      <c r="N494" s="34">
        <v>44328</v>
      </c>
    </row>
    <row r="495" spans="1:14" ht="28.75" customHeight="1" x14ac:dyDescent="0.35">
      <c r="A495" s="26" t="s">
        <v>18</v>
      </c>
      <c r="B495" s="27" t="s">
        <v>280</v>
      </c>
      <c r="C495" s="26" t="s">
        <v>296</v>
      </c>
      <c r="D495" s="28">
        <v>17033220928</v>
      </c>
      <c r="E495" s="29" t="s">
        <v>278</v>
      </c>
      <c r="F495" s="30">
        <v>30.9</v>
      </c>
      <c r="G495" s="30">
        <v>110</v>
      </c>
      <c r="H495" s="30">
        <v>4.5</v>
      </c>
      <c r="I495" s="31" t="s">
        <v>23</v>
      </c>
      <c r="J495" s="19" t="str">
        <f>VLOOKUP(I495,'[1]November 2020'!A:C,2,FALSE)</f>
        <v>CHICKEN LARGE CHILLED -BULK WHITE</v>
      </c>
      <c r="K495" s="30">
        <v>33.74</v>
      </c>
      <c r="L495" s="32">
        <f>VLOOKUP(I495,'[1]November 2020'!A:C,3,FALSE)</f>
        <v>0.92700000000000005</v>
      </c>
      <c r="M495" s="33">
        <f t="shared" si="23"/>
        <v>31.28</v>
      </c>
      <c r="N495" s="34">
        <v>44136</v>
      </c>
    </row>
    <row r="496" spans="1:14" ht="28.75" customHeight="1" x14ac:dyDescent="0.35">
      <c r="A496" s="26" t="s">
        <v>18</v>
      </c>
      <c r="B496" s="27" t="s">
        <v>280</v>
      </c>
      <c r="C496" s="26" t="s">
        <v>12</v>
      </c>
      <c r="D496" s="28">
        <v>17056721120</v>
      </c>
      <c r="E496" s="29" t="s">
        <v>279</v>
      </c>
      <c r="F496" s="30">
        <v>10.8</v>
      </c>
      <c r="G496" s="30">
        <v>72</v>
      </c>
      <c r="H496" s="30">
        <v>2.4</v>
      </c>
      <c r="I496" s="31">
        <v>110244</v>
      </c>
      <c r="J496" s="19" t="str">
        <f>VLOOKUP(I496,'[1]November 2020'!A:C,2,FALSE)</f>
        <v>CHEESE MOZ LM PT SKM UNFZ PROC PK(41125)</v>
      </c>
      <c r="K496" s="30">
        <v>2.25</v>
      </c>
      <c r="L496" s="32">
        <f>VLOOKUP(I496,'[1]November 2020'!A:C,3,FALSE)</f>
        <v>1.8467</v>
      </c>
      <c r="M496" s="33">
        <f t="shared" si="23"/>
        <v>4.16</v>
      </c>
      <c r="N496" s="34">
        <v>44136</v>
      </c>
    </row>
  </sheetData>
  <sheetProtection algorithmName="SHA-512" hashValue="nymnZ9Kcv8Rz0KlvODLo+D40tRUtdG7jjkYYMlrAHk4Y/sL1WK6wUSHiaesrLQ2fxHzaszbYb9yL/JycCt2vuQ==" saltValue="jOWY+NufsLY4jLlIAaUHTQ==" spinCount="100000" sheet="1" selectLockedCells="1" autoFilter="0" selectUnlockedCells="1"/>
  <autoFilter ref="A3:N496">
    <sortState ref="A4:N496">
      <sortCondition ref="D3:D496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2021-10-27T18:55:44+00:00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1DEFCF-45AF-4FCC-B493-6719DBEE2940}">
  <ds:schemaRefs>
    <ds:schemaRef ds:uri="61a5bba3-b343-484f-bec3-eb0518693f06"/>
    <ds:schemaRef ds:uri="http://schemas.microsoft.com/sharepoint/v3"/>
    <ds:schemaRef ds:uri="http://purl.org/dc/terms/"/>
    <ds:schemaRef ds:uri="http://schemas.openxmlformats.org/package/2006/metadata/core-properties"/>
    <ds:schemaRef ds:uri="619deea3-b82a-4324-abc9-c36ccb05691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BDB6758-ED60-47A8-B2C6-31E95292C4DC}"/>
</file>

<file path=customXml/itemProps3.xml><?xml version="1.0" encoding="utf-8"?>
<ds:datastoreItem xmlns:ds="http://schemas.openxmlformats.org/officeDocument/2006/customXml" ds:itemID="{5E678745-92A6-4F76-ACA3-3B186074CC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"englishs"</cp:lastModifiedBy>
  <cp:lastPrinted>2019-09-26T16:13:28Z</cp:lastPrinted>
  <dcterms:created xsi:type="dcterms:W3CDTF">2019-09-13T10:37:59Z</dcterms:created>
  <dcterms:modified xsi:type="dcterms:W3CDTF">2021-09-22T16:00:16Z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